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8800" windowHeight="12540" tabRatio="812" firstSheet="7" activeTab="10"/>
  </bookViews>
  <sheets>
    <sheet name="目录" sheetId="24" r:id="rId1"/>
    <sheet name="1、一般公共预算收入表" sheetId="1" r:id="rId2"/>
    <sheet name="2、一般公共预算收入表（分税种）" sheetId="2" r:id="rId3"/>
    <sheet name="3、非税收入计划表" sheetId="3" r:id="rId4"/>
    <sheet name="4、收支平衡表" sheetId="4" r:id="rId5"/>
    <sheet name="5、区本级审批经费明细表" sheetId="5" r:id="rId6"/>
    <sheet name="6、一般公共预算支出表(功能科目分类)" sheetId="6" r:id="rId7"/>
    <sheet name="7、区本级一般公共预算支出表(功能科目分类)" sheetId="7" r:id="rId8"/>
    <sheet name="8、区本级一般公共预算基本支出表(政府经济分类)" sheetId="8" r:id="rId9"/>
    <sheet name="9、一般公共预算税收返还和转移支付表（分项目）" sheetId="31" r:id="rId10"/>
    <sheet name="10、一般公共预算税收返还和转移支付表（分地区）" sheetId="32" r:id="rId11"/>
    <sheet name="11、岳阳楼区“三公”经费支出预算表" sheetId="9" r:id="rId12"/>
    <sheet name="12、政府债务限额和余额表" sheetId="33" r:id="rId13"/>
    <sheet name="13、政府债务限额和余额情况表(一般债务)" sheetId="25" r:id="rId14"/>
    <sheet name="14、政府债务限额和余额情况表(专项债务)" sheetId="26" r:id="rId15"/>
    <sheet name="15、区本级政府性基金收入预算表" sheetId="11" r:id="rId16"/>
    <sheet name="16、区本级政府性基金支出预算表" sheetId="12" r:id="rId17"/>
    <sheet name="17、区本级政府性基金预算转移性收支表" sheetId="13" r:id="rId18"/>
    <sheet name="18、2020年政府性基金转移支付表" sheetId="34" r:id="rId19"/>
    <sheet name="19、2020年政府性基金转移支付表（分项目）" sheetId="35" r:id="rId20"/>
    <sheet name="20、2020年政府性基金转移支付表（分地区）" sheetId="36" r:id="rId21"/>
    <sheet name="21、国有资本经营预算收入表" sheetId="27" r:id="rId22"/>
    <sheet name="22、国有资本经营预算支出表" sheetId="28" r:id="rId23"/>
    <sheet name="23、社会保险基金预算收入表" sheetId="29" r:id="rId24"/>
    <sheet name="24、社会保险基金预算支出表" sheetId="30" r:id="rId25"/>
    <sheet name="25、部门预算收支总表" sheetId="16" r:id="rId26"/>
    <sheet name="26、部门预算支出经济分类表" sheetId="17" r:id="rId27"/>
    <sheet name="27、部门预算项目支出汇总表(部门预算支出经济分类)" sheetId="18" r:id="rId28"/>
    <sheet name="28、部门预算支出表(分单位)" sheetId="21" r:id="rId29"/>
  </sheets>
  <externalReferences>
    <externalReference r:id="rId30"/>
  </externalReferences>
  <definedNames>
    <definedName name="_xlnm.Print_Area" localSheetId="11">'11、岳阳楼区“三公”经费支出预算表'!$A$1:$N$180</definedName>
    <definedName name="_xlnm.Print_Area" localSheetId="25">'25、部门预算收支总表'!$A$1:$H$29</definedName>
    <definedName name="_xlnm.Print_Area" localSheetId="26">'26、部门预算支出经济分类表'!$A$1:$G$111</definedName>
    <definedName name="_xlnm.Print_Area" localSheetId="27">'27、部门预算项目支出汇总表(部门预算支出经济分类)'!$A$1:$Q$665</definedName>
    <definedName name="_xlnm.Print_Area" localSheetId="28">'28、部门预算支出表(分单位)'!$A$1:$N$3382</definedName>
    <definedName name="_xlnm.Print_Area" localSheetId="3">'3、非税收入计划表'!$A$1:$Z$34</definedName>
    <definedName name="_xlnm.Print_Area" localSheetId="4">'4、收支平衡表'!$A$1:$I$92</definedName>
    <definedName name="_xlnm.Print_Area" localSheetId="5">'5、区本级审批经费明细表'!$A$1:$J$35</definedName>
    <definedName name="_xlnm.Print_Area" localSheetId="6">'6、一般公共预算支出表(功能科目分类)'!$A$1:$I$478</definedName>
    <definedName name="_xlnm.Print_Area" localSheetId="7">'7、区本级一般公共预算支出表(功能科目分类)'!$A$1:$E$333</definedName>
    <definedName name="_xlnm.Print_Area" localSheetId="8">'8、区本级一般公共预算基本支出表(政府经济分类)'!$A$1:$F$80</definedName>
    <definedName name="_xlnm.Print_Titles" localSheetId="11">'11、岳阳楼区“三公”经费支出预算表'!$1:$6</definedName>
    <definedName name="_xlnm.Print_Titles" localSheetId="15">'15、区本级政府性基金收入预算表'!$1:$3</definedName>
    <definedName name="_xlnm.Print_Titles" localSheetId="16">'16、区本级政府性基金支出预算表'!$1:$3</definedName>
    <definedName name="_xlnm.Print_Titles" localSheetId="25">'25、部门预算收支总表'!$1:$4</definedName>
    <definedName name="_xlnm.Print_Titles" localSheetId="26">'26、部门预算支出经济分类表'!$1:$4</definedName>
    <definedName name="_xlnm.Print_Titles" localSheetId="27">'27、部门预算项目支出汇总表(部门预算支出经济分类)'!$1:$5</definedName>
    <definedName name="_xlnm.Print_Titles" localSheetId="28">'28、部门预算支出表(分单位)'!$1:$5</definedName>
    <definedName name="_xlnm.Print_Titles" localSheetId="3">'3、非税收入计划表'!$1:$5</definedName>
    <definedName name="_xlnm.Print_Titles" localSheetId="4">'4、收支平衡表'!$1:$4</definedName>
    <definedName name="_xlnm.Print_Titles" localSheetId="5">'5、区本级审批经费明细表'!$1:$5</definedName>
    <definedName name="_xlnm.Print_Titles" localSheetId="6">'6、一般公共预算支出表(功能科目分类)'!$1:$4</definedName>
    <definedName name="_xlnm.Print_Titles" localSheetId="7">'7、区本级一般公共预算支出表(功能科目分类)'!$1:$4</definedName>
    <definedName name="_xlnm.Print_Titles" localSheetId="8">'8、区本级一般公共预算基本支出表(政府经济分类)'!$1:$4</definedName>
    <definedName name="_xlnm.Print_Titles" localSheetId="0">目录!$1:$2</definedName>
  </definedNames>
  <calcPr calcId="144525"/>
</workbook>
</file>

<file path=xl/calcChain.xml><?xml version="1.0" encoding="utf-8"?>
<calcChain xmlns="http://schemas.openxmlformats.org/spreadsheetml/2006/main">
  <c r="B10" i="30" l="1"/>
  <c r="B9" i="30"/>
  <c r="B8" i="30"/>
  <c r="B7" i="30"/>
  <c r="B6" i="30"/>
  <c r="B5" i="30"/>
  <c r="B4" i="30"/>
  <c r="B13" i="29"/>
  <c r="B12" i="29"/>
  <c r="B11" i="29"/>
  <c r="B10" i="29"/>
  <c r="B9" i="29"/>
  <c r="B8" i="29"/>
  <c r="B7" i="29"/>
  <c r="B6" i="29"/>
  <c r="B5" i="29"/>
  <c r="B4" i="29"/>
  <c r="D478" i="6"/>
  <c r="D477" i="6"/>
  <c r="D476" i="6"/>
  <c r="I475" i="6"/>
  <c r="D475" i="6"/>
  <c r="D474" i="6"/>
  <c r="D473" i="6"/>
  <c r="D472" i="6"/>
  <c r="D471" i="6"/>
  <c r="D469" i="6"/>
  <c r="D468" i="6"/>
  <c r="D467" i="6"/>
  <c r="I466" i="6"/>
  <c r="D465" i="6"/>
  <c r="D464" i="6"/>
  <c r="D463" i="6"/>
  <c r="D462" i="6"/>
  <c r="D461" i="6"/>
  <c r="D460" i="6"/>
  <c r="D459" i="6"/>
  <c r="D458" i="6"/>
  <c r="D457" i="6"/>
  <c r="D456" i="6"/>
  <c r="D455" i="6"/>
  <c r="D454" i="6"/>
  <c r="D453" i="6"/>
  <c r="D452" i="6"/>
  <c r="D451" i="6"/>
  <c r="I450" i="6"/>
  <c r="D450" i="6"/>
  <c r="D449" i="6"/>
  <c r="D448" i="6"/>
  <c r="D447" i="6"/>
  <c r="D446" i="6"/>
  <c r="I445" i="6"/>
  <c r="D444" i="6"/>
  <c r="D443" i="6"/>
  <c r="D442" i="6"/>
  <c r="D441" i="6"/>
  <c r="D440" i="6"/>
  <c r="D439" i="6"/>
  <c r="I438" i="6"/>
  <c r="D438" i="6"/>
  <c r="D437" i="6"/>
  <c r="D436" i="6"/>
  <c r="D435" i="6"/>
  <c r="D434" i="6"/>
  <c r="D433" i="6"/>
  <c r="D432" i="6"/>
  <c r="D431" i="6"/>
  <c r="I430" i="6"/>
  <c r="D430" i="6"/>
  <c r="D429" i="6"/>
  <c r="D428" i="6"/>
  <c r="D427" i="6"/>
  <c r="D426" i="6"/>
  <c r="D425" i="6"/>
  <c r="D424" i="6"/>
  <c r="D423" i="6"/>
  <c r="D422" i="6"/>
  <c r="D421" i="6"/>
  <c r="I420" i="6"/>
  <c r="D420" i="6"/>
  <c r="D419" i="6"/>
  <c r="D418" i="6"/>
  <c r="D417" i="6"/>
  <c r="D416" i="6"/>
  <c r="D415" i="6"/>
  <c r="D414" i="6"/>
  <c r="I413" i="6"/>
  <c r="D413" i="6"/>
  <c r="D412" i="6"/>
  <c r="D411" i="6"/>
  <c r="D410" i="6"/>
  <c r="D409" i="6"/>
  <c r="D408" i="6"/>
  <c r="D407" i="6"/>
  <c r="D406" i="6"/>
  <c r="D405" i="6"/>
  <c r="D404" i="6"/>
  <c r="D403" i="6"/>
  <c r="D402" i="6"/>
  <c r="D401" i="6"/>
  <c r="D400" i="6"/>
  <c r="D399" i="6"/>
  <c r="D398" i="6"/>
  <c r="D397" i="6"/>
  <c r="D396" i="6"/>
  <c r="D395" i="6"/>
  <c r="D394" i="6"/>
  <c r="D393" i="6"/>
  <c r="D392" i="6"/>
  <c r="D391" i="6"/>
  <c r="D390" i="6"/>
  <c r="D389" i="6"/>
  <c r="D388" i="6"/>
  <c r="D387" i="6"/>
  <c r="D386" i="6"/>
  <c r="D384" i="6"/>
  <c r="D383" i="6"/>
  <c r="D382" i="6"/>
  <c r="D381" i="6"/>
  <c r="D380" i="6"/>
  <c r="D379" i="6"/>
  <c r="D378" i="6"/>
  <c r="D377" i="6"/>
  <c r="D376" i="6"/>
  <c r="D375" i="6"/>
  <c r="D374" i="6"/>
  <c r="D373" i="6"/>
  <c r="D372" i="6"/>
  <c r="D371" i="6"/>
  <c r="D370" i="6"/>
  <c r="D369" i="6"/>
  <c r="D368" i="6"/>
  <c r="D367" i="6"/>
  <c r="D366" i="6"/>
  <c r="D365" i="6"/>
  <c r="D364" i="6"/>
  <c r="D363" i="6"/>
  <c r="D362" i="6"/>
  <c r="D361" i="6"/>
  <c r="D360" i="6"/>
  <c r="I359" i="6"/>
  <c r="D359" i="6"/>
  <c r="D358" i="6"/>
  <c r="D357" i="6"/>
  <c r="D356" i="6"/>
  <c r="D355" i="6"/>
  <c r="D354" i="6"/>
  <c r="D353" i="6"/>
  <c r="D352" i="6"/>
  <c r="D351" i="6"/>
  <c r="D350" i="6"/>
  <c r="D349" i="6"/>
  <c r="D348" i="6"/>
  <c r="D347" i="6"/>
  <c r="D346" i="6"/>
  <c r="D345" i="6"/>
  <c r="D344" i="6"/>
  <c r="D343" i="6"/>
  <c r="I342" i="6"/>
  <c r="D342" i="6"/>
  <c r="D341" i="6"/>
  <c r="D340" i="6"/>
  <c r="D339" i="6"/>
  <c r="D338" i="6"/>
  <c r="D337" i="6"/>
  <c r="D336" i="6"/>
  <c r="D335" i="6"/>
  <c r="D334" i="6"/>
  <c r="D333" i="6"/>
  <c r="D332" i="6"/>
  <c r="D331" i="6"/>
  <c r="I330" i="6"/>
  <c r="D330" i="6"/>
  <c r="D329" i="6"/>
  <c r="D328" i="6"/>
  <c r="D327" i="6"/>
  <c r="D326" i="6"/>
  <c r="D325" i="6"/>
  <c r="D324" i="6"/>
  <c r="D323" i="6"/>
  <c r="D322" i="6"/>
  <c r="D321" i="6"/>
  <c r="D320" i="6"/>
  <c r="D319" i="6"/>
  <c r="D318" i="6"/>
  <c r="D317" i="6"/>
  <c r="D316" i="6"/>
  <c r="D315" i="6"/>
  <c r="D314" i="6"/>
  <c r="D313" i="6"/>
  <c r="D312" i="6"/>
  <c r="D311" i="6"/>
  <c r="D310" i="6"/>
  <c r="D309" i="6"/>
  <c r="D308" i="6"/>
  <c r="D307" i="6"/>
  <c r="D306" i="6"/>
  <c r="D305" i="6"/>
  <c r="D304" i="6"/>
  <c r="D303" i="6"/>
  <c r="D302" i="6"/>
  <c r="D301" i="6"/>
  <c r="D300" i="6"/>
  <c r="D299" i="6"/>
  <c r="D298" i="6"/>
  <c r="D297" i="6"/>
  <c r="D296" i="6"/>
  <c r="D295" i="6"/>
  <c r="D294" i="6"/>
  <c r="D293" i="6"/>
  <c r="D292" i="6"/>
  <c r="D291" i="6"/>
  <c r="D290" i="6"/>
  <c r="D289" i="6"/>
  <c r="D288" i="6"/>
  <c r="D287" i="6"/>
  <c r="I286" i="6"/>
  <c r="D286" i="6"/>
  <c r="D285" i="6"/>
  <c r="D284" i="6"/>
  <c r="D283" i="6"/>
  <c r="D282" i="6"/>
  <c r="D281" i="6"/>
  <c r="D280" i="6"/>
  <c r="D279" i="6"/>
  <c r="D278" i="6"/>
  <c r="D277" i="6"/>
  <c r="D276" i="6"/>
  <c r="D275" i="6"/>
  <c r="D274" i="6"/>
  <c r="D273" i="6"/>
  <c r="D272" i="6"/>
  <c r="D271" i="6"/>
  <c r="D270" i="6"/>
  <c r="D269" i="6"/>
  <c r="D268" i="6"/>
  <c r="D267" i="6"/>
  <c r="D266" i="6"/>
  <c r="D265" i="6"/>
  <c r="D264" i="6"/>
  <c r="D263" i="6"/>
  <c r="D262" i="6"/>
  <c r="D261" i="6"/>
  <c r="D260" i="6"/>
  <c r="D259" i="6"/>
  <c r="D258" i="6"/>
  <c r="D257" i="6"/>
  <c r="D256" i="6"/>
  <c r="D255" i="6"/>
  <c r="D254" i="6"/>
  <c r="D253" i="6"/>
  <c r="D252" i="6"/>
  <c r="D251" i="6"/>
  <c r="D250" i="6"/>
  <c r="D249" i="6"/>
  <c r="D248" i="6"/>
  <c r="D247" i="6"/>
  <c r="D246" i="6"/>
  <c r="D245" i="6"/>
  <c r="D244" i="6"/>
  <c r="D243" i="6"/>
  <c r="D242" i="6"/>
  <c r="D241" i="6"/>
  <c r="D240" i="6"/>
  <c r="D239" i="6"/>
  <c r="D238" i="6"/>
  <c r="D237" i="6"/>
  <c r="D236" i="6"/>
  <c r="D235" i="6"/>
  <c r="D234" i="6"/>
  <c r="D233" i="6"/>
  <c r="D232" i="6"/>
  <c r="D231" i="6"/>
  <c r="D230" i="6"/>
  <c r="D229" i="6"/>
  <c r="D228" i="6"/>
  <c r="D227" i="6"/>
  <c r="D226" i="6"/>
  <c r="D225" i="6"/>
  <c r="D224" i="6"/>
  <c r="D223" i="6"/>
  <c r="D222" i="6"/>
  <c r="D221" i="6"/>
  <c r="D220" i="6"/>
  <c r="D219" i="6"/>
  <c r="D218" i="6"/>
  <c r="D217" i="6"/>
  <c r="D216" i="6"/>
  <c r="D215" i="6"/>
  <c r="D214" i="6"/>
  <c r="D213" i="6"/>
  <c r="D212" i="6"/>
  <c r="D211" i="6"/>
  <c r="D210" i="6"/>
  <c r="D209" i="6"/>
  <c r="I208" i="6"/>
  <c r="E208" i="6"/>
  <c r="D208" i="6"/>
  <c r="D207" i="6"/>
  <c r="D206" i="6"/>
  <c r="D205" i="6"/>
  <c r="D204" i="6"/>
  <c r="D203" i="6"/>
  <c r="D202" i="6"/>
  <c r="D201" i="6"/>
  <c r="D200" i="6"/>
  <c r="D199" i="6"/>
  <c r="D198" i="6"/>
  <c r="D197" i="6"/>
  <c r="D196" i="6"/>
  <c r="D195" i="6"/>
  <c r="D194" i="6"/>
  <c r="I193" i="6"/>
  <c r="E193" i="6"/>
  <c r="D193" i="6"/>
  <c r="D192" i="6"/>
  <c r="D191" i="6"/>
  <c r="D190" i="6"/>
  <c r="D189" i="6"/>
  <c r="D188" i="6"/>
  <c r="D187" i="6"/>
  <c r="D186" i="6"/>
  <c r="D185" i="6"/>
  <c r="D184" i="6"/>
  <c r="D183" i="6"/>
  <c r="D182" i="6"/>
  <c r="D181" i="6"/>
  <c r="I180" i="6"/>
  <c r="D180" i="6"/>
  <c r="D179" i="6"/>
  <c r="D178" i="6"/>
  <c r="D177" i="6"/>
  <c r="D176" i="6"/>
  <c r="D175" i="6"/>
  <c r="D174" i="6"/>
  <c r="D173" i="6"/>
  <c r="D172" i="6"/>
  <c r="D171" i="6"/>
  <c r="D170" i="6"/>
  <c r="D169" i="6"/>
  <c r="D168" i="6"/>
  <c r="D167" i="6"/>
  <c r="D166" i="6"/>
  <c r="D165" i="6"/>
  <c r="I164" i="6"/>
  <c r="D164" i="6"/>
  <c r="D163" i="6"/>
  <c r="D162" i="6"/>
  <c r="D161" i="6"/>
  <c r="D160" i="6"/>
  <c r="D159" i="6"/>
  <c r="D158" i="6"/>
  <c r="D157" i="6"/>
  <c r="D156" i="6"/>
  <c r="D155" i="6"/>
  <c r="D154" i="6"/>
  <c r="D153" i="6"/>
  <c r="D152" i="6"/>
  <c r="D151" i="6"/>
  <c r="D150" i="6"/>
  <c r="D149" i="6"/>
  <c r="D148" i="6"/>
  <c r="D147" i="6"/>
  <c r="D146" i="6"/>
  <c r="D145" i="6"/>
  <c r="D144" i="6"/>
  <c r="D143" i="6"/>
  <c r="D142" i="6"/>
  <c r="D141" i="6"/>
  <c r="D140" i="6"/>
  <c r="D139" i="6"/>
  <c r="D138" i="6"/>
  <c r="D137" i="6"/>
  <c r="I136" i="6"/>
  <c r="D136" i="6"/>
  <c r="I135" i="6"/>
  <c r="D135" i="6"/>
  <c r="I134" i="6"/>
  <c r="D134" i="6"/>
  <c r="D133" i="6"/>
  <c r="D132" i="6"/>
  <c r="D131" i="6"/>
  <c r="D130" i="6"/>
  <c r="D129" i="6"/>
  <c r="I128" i="6"/>
  <c r="D128" i="6"/>
  <c r="D127" i="6"/>
  <c r="D126" i="6"/>
  <c r="D125" i="6"/>
  <c r="D124" i="6"/>
  <c r="D123" i="6"/>
  <c r="D122" i="6"/>
  <c r="D121" i="6"/>
  <c r="D120" i="6"/>
  <c r="D119" i="6"/>
  <c r="D118" i="6"/>
  <c r="D117" i="6"/>
  <c r="D116" i="6"/>
  <c r="D115" i="6"/>
  <c r="D114" i="6"/>
  <c r="D113" i="6"/>
  <c r="D112" i="6"/>
  <c r="D111" i="6"/>
  <c r="D110" i="6"/>
  <c r="D109" i="6"/>
  <c r="D108" i="6"/>
  <c r="D107" i="6"/>
  <c r="D106" i="6"/>
  <c r="D105" i="6"/>
  <c r="D104" i="6"/>
  <c r="D103" i="6"/>
  <c r="D102" i="6"/>
  <c r="D101" i="6"/>
  <c r="D100" i="6"/>
  <c r="D99" i="6"/>
  <c r="D98" i="6"/>
  <c r="D97" i="6"/>
  <c r="D96" i="6"/>
  <c r="D95" i="6"/>
  <c r="D94" i="6"/>
  <c r="D93" i="6"/>
  <c r="D92" i="6"/>
  <c r="D91" i="6"/>
  <c r="D90" i="6"/>
  <c r="D89" i="6"/>
  <c r="D87" i="6"/>
  <c r="D86" i="6"/>
  <c r="D85" i="6"/>
  <c r="D84" i="6"/>
  <c r="D83" i="6"/>
  <c r="D82" i="6"/>
  <c r="D81" i="6"/>
  <c r="D80" i="6"/>
  <c r="D79" i="6"/>
  <c r="D78" i="6"/>
  <c r="D77" i="6"/>
  <c r="D76" i="6"/>
  <c r="D75" i="6"/>
  <c r="D74" i="6"/>
  <c r="D73" i="6"/>
  <c r="D72" i="6"/>
  <c r="D71" i="6"/>
  <c r="D70" i="6"/>
  <c r="D69" i="6"/>
  <c r="D68" i="6"/>
  <c r="D67" i="6"/>
  <c r="D66" i="6"/>
  <c r="D65" i="6"/>
  <c r="D64" i="6"/>
  <c r="D63" i="6"/>
  <c r="D62" i="6"/>
  <c r="D61" i="6"/>
  <c r="D60" i="6"/>
  <c r="D59" i="6"/>
  <c r="D58" i="6"/>
  <c r="D57" i="6"/>
  <c r="D56" i="6"/>
  <c r="D55" i="6"/>
  <c r="D54" i="6"/>
  <c r="D53" i="6"/>
  <c r="D52" i="6"/>
  <c r="D51" i="6"/>
  <c r="D50" i="6"/>
  <c r="D49" i="6"/>
  <c r="D48" i="6"/>
  <c r="D47" i="6"/>
  <c r="D44" i="6"/>
  <c r="D43" i="6"/>
  <c r="D42" i="6"/>
  <c r="D41" i="6"/>
  <c r="D40" i="6"/>
  <c r="D39" i="6"/>
  <c r="D38" i="6"/>
  <c r="D37" i="6"/>
  <c r="D36" i="6"/>
  <c r="D35" i="6"/>
  <c r="D34" i="6"/>
  <c r="D33" i="6"/>
  <c r="D32" i="6"/>
  <c r="D31" i="6"/>
  <c r="D30" i="6"/>
  <c r="D29" i="6"/>
  <c r="D28" i="6"/>
  <c r="D27" i="6"/>
  <c r="D26" i="6"/>
  <c r="D25" i="6"/>
  <c r="D24" i="6"/>
  <c r="D23" i="6"/>
  <c r="D22" i="6"/>
  <c r="D21" i="6"/>
  <c r="D20" i="6"/>
  <c r="D19" i="6"/>
  <c r="D18" i="6"/>
  <c r="D17" i="6"/>
  <c r="D16" i="6"/>
  <c r="D15" i="6"/>
  <c r="D14" i="6"/>
  <c r="D13" i="6"/>
  <c r="D12" i="6"/>
  <c r="D11" i="6"/>
  <c r="D10" i="6"/>
  <c r="D9" i="6"/>
  <c r="D8" i="6"/>
  <c r="D7" i="6"/>
  <c r="I6" i="6"/>
  <c r="E6" i="6"/>
  <c r="I5" i="6"/>
  <c r="E5" i="6"/>
  <c r="D5" i="6"/>
  <c r="C5" i="6"/>
  <c r="H90" i="4"/>
  <c r="G90" i="4"/>
  <c r="I89" i="4"/>
  <c r="H89" i="4"/>
  <c r="G89" i="4"/>
  <c r="I88" i="4"/>
  <c r="H88" i="4"/>
  <c r="G88" i="4"/>
  <c r="E88" i="4"/>
  <c r="I86" i="4"/>
  <c r="H86" i="4"/>
  <c r="G86" i="4"/>
  <c r="E86" i="4"/>
  <c r="D86" i="4"/>
  <c r="C86" i="4"/>
  <c r="B86" i="4"/>
  <c r="E81" i="4"/>
  <c r="D81" i="4"/>
  <c r="C81" i="4"/>
  <c r="B81" i="4"/>
  <c r="E73" i="4"/>
  <c r="D73" i="4"/>
  <c r="C73" i="4"/>
  <c r="B73" i="4"/>
  <c r="E51" i="4"/>
  <c r="D51" i="4"/>
  <c r="C51" i="4"/>
  <c r="B51" i="4"/>
  <c r="I35" i="4"/>
  <c r="H35" i="4"/>
  <c r="G35" i="4"/>
  <c r="D18" i="4"/>
  <c r="D16" i="4"/>
  <c r="E15" i="4"/>
  <c r="D15" i="4"/>
  <c r="C15" i="4"/>
  <c r="B15" i="4"/>
  <c r="I11" i="4"/>
  <c r="H11" i="4"/>
  <c r="G11" i="4"/>
  <c r="E8" i="4"/>
  <c r="D8" i="4"/>
  <c r="C8" i="4"/>
  <c r="B8" i="4"/>
  <c r="I6" i="4"/>
  <c r="H6" i="4"/>
  <c r="G6" i="4"/>
  <c r="E5" i="4"/>
  <c r="D5" i="4"/>
  <c r="C5" i="4"/>
  <c r="B5" i="4"/>
  <c r="Y6" i="3"/>
  <c r="N26" i="2"/>
  <c r="M26" i="2"/>
  <c r="L26" i="2"/>
  <c r="K26" i="2"/>
  <c r="I26" i="2"/>
  <c r="G26" i="2"/>
  <c r="F26" i="2"/>
  <c r="E26" i="2"/>
  <c r="D26" i="2"/>
  <c r="B26" i="2"/>
  <c r="M25" i="2"/>
  <c r="L25" i="2"/>
  <c r="K25" i="2"/>
  <c r="M24" i="2"/>
  <c r="L24" i="2"/>
  <c r="K24" i="2"/>
  <c r="M23" i="2"/>
  <c r="L23" i="2"/>
  <c r="K23" i="2"/>
  <c r="M22" i="2"/>
  <c r="L22" i="2"/>
  <c r="K22" i="2"/>
  <c r="M21" i="2"/>
  <c r="L21" i="2"/>
  <c r="K21" i="2"/>
  <c r="M20" i="2"/>
  <c r="L20" i="2"/>
  <c r="K20" i="2"/>
  <c r="G20" i="2"/>
  <c r="B20" i="2"/>
  <c r="N19" i="2"/>
  <c r="M19" i="2"/>
  <c r="L19" i="2"/>
  <c r="K19" i="2"/>
  <c r="I19" i="2"/>
  <c r="N18" i="2"/>
  <c r="M18" i="2"/>
  <c r="L18" i="2"/>
  <c r="K18" i="2"/>
  <c r="I18" i="2"/>
  <c r="N17" i="2"/>
  <c r="M17" i="2"/>
  <c r="L17" i="2"/>
  <c r="K17" i="2"/>
  <c r="I17" i="2"/>
  <c r="N16" i="2"/>
  <c r="M16" i="2"/>
  <c r="L16" i="2"/>
  <c r="K16" i="2"/>
  <c r="I16" i="2"/>
  <c r="N15" i="2"/>
  <c r="M15" i="2"/>
  <c r="L15" i="2"/>
  <c r="K15" i="2"/>
  <c r="I15" i="2"/>
  <c r="N14" i="2"/>
  <c r="M14" i="2"/>
  <c r="L14" i="2"/>
  <c r="K14" i="2"/>
  <c r="I14" i="2"/>
  <c r="N13" i="2"/>
  <c r="M13" i="2"/>
  <c r="L13" i="2"/>
  <c r="K13" i="2"/>
  <c r="I13" i="2"/>
  <c r="N12" i="2"/>
  <c r="M12" i="2"/>
  <c r="L12" i="2"/>
  <c r="K12" i="2"/>
  <c r="I12" i="2"/>
  <c r="N11" i="2"/>
  <c r="M11" i="2"/>
  <c r="L11" i="2"/>
  <c r="K11" i="2"/>
  <c r="I11" i="2"/>
  <c r="N10" i="2"/>
  <c r="M10" i="2"/>
  <c r="L10" i="2"/>
  <c r="K10" i="2"/>
  <c r="I10" i="2"/>
  <c r="N9" i="2"/>
  <c r="M9" i="2"/>
  <c r="L9" i="2"/>
  <c r="K9" i="2"/>
  <c r="I9" i="2"/>
  <c r="N8" i="2"/>
  <c r="M8" i="2"/>
  <c r="L8" i="2"/>
  <c r="K8" i="2"/>
  <c r="I8" i="2"/>
  <c r="N7" i="2"/>
  <c r="M7" i="2"/>
  <c r="L7" i="2"/>
  <c r="K7" i="2"/>
  <c r="I7" i="2"/>
  <c r="N6" i="2"/>
  <c r="M6" i="2"/>
  <c r="L6" i="2"/>
  <c r="K6" i="2"/>
  <c r="I6" i="2"/>
  <c r="G6" i="2"/>
  <c r="F6" i="2"/>
  <c r="E6" i="2"/>
  <c r="D6" i="2"/>
  <c r="B6" i="2"/>
  <c r="N10" i="1"/>
  <c r="M10" i="1"/>
  <c r="L10" i="1"/>
  <c r="K10" i="1"/>
  <c r="F10" i="1"/>
  <c r="E10" i="1"/>
  <c r="D10" i="1"/>
  <c r="N8" i="1"/>
  <c r="M8" i="1"/>
  <c r="L8" i="1"/>
  <c r="K8" i="1"/>
  <c r="I8" i="1"/>
  <c r="N7" i="1"/>
  <c r="M7" i="1"/>
  <c r="L7" i="1"/>
  <c r="K7" i="1"/>
  <c r="I7" i="1"/>
  <c r="N6" i="1"/>
  <c r="M6" i="1"/>
  <c r="L6" i="1"/>
  <c r="K6" i="1"/>
  <c r="I6" i="1"/>
</calcChain>
</file>

<file path=xl/sharedStrings.xml><?xml version="1.0" encoding="utf-8"?>
<sst xmlns="http://schemas.openxmlformats.org/spreadsheetml/2006/main" count="22086" uniqueCount="3394">
  <si>
    <t>目      录</t>
  </si>
  <si>
    <t>项  目</t>
  </si>
  <si>
    <t>内  容</t>
  </si>
  <si>
    <t>页码</t>
  </si>
  <si>
    <t>会议文件</t>
  </si>
  <si>
    <t>岳阳楼区第五届人民代表大会第四次会议公告（第六号）</t>
  </si>
  <si>
    <t>关于岳阳楼区2019年预算执行情况与2020年预算草案的报告</t>
  </si>
  <si>
    <t>政
府
预
算</t>
  </si>
  <si>
    <t>一、一般公共预算</t>
  </si>
  <si>
    <t>1、一般公共预算收入表</t>
  </si>
  <si>
    <t>2、一般公共预算收入表（分税费种）</t>
  </si>
  <si>
    <t>3、非税收入征收计划表</t>
  </si>
  <si>
    <t>4、一般公共预算收支平衡表</t>
  </si>
  <si>
    <t>5、区本级审批经费明细表</t>
  </si>
  <si>
    <t>6、一般公共预算支出表(功能科目分类)</t>
  </si>
  <si>
    <t>7、区本级一般公共预算支出表(功能科目分类)</t>
  </si>
  <si>
    <t>8、区本级一般公共预算基本支出表(政府经济分类)</t>
  </si>
  <si>
    <t>三、国有资本经营预算</t>
  </si>
  <si>
    <t>四、社会保险基金预算</t>
  </si>
  <si>
    <t>部  门
预  算
汇  总</t>
  </si>
  <si>
    <t>岳阳楼区2020年一般公共预算收入表</t>
  </si>
  <si>
    <t>单位：万元</t>
  </si>
  <si>
    <t>2019年入库数</t>
  </si>
  <si>
    <t>2020年预算数</t>
  </si>
  <si>
    <t>合计</t>
  </si>
  <si>
    <t>增幅</t>
  </si>
  <si>
    <t>上划收入</t>
  </si>
  <si>
    <t>地方收入</t>
  </si>
  <si>
    <t>中央级</t>
  </si>
  <si>
    <t>省级</t>
  </si>
  <si>
    <t>市级</t>
  </si>
  <si>
    <t>区本级</t>
  </si>
  <si>
    <t>一、税收收入</t>
  </si>
  <si>
    <t xml:space="preserve">  （一）区税务局</t>
  </si>
  <si>
    <t xml:space="preserve">  （二）市税务局第二分局</t>
  </si>
  <si>
    <t>二、非税收入</t>
  </si>
  <si>
    <t>合  计</t>
  </si>
  <si>
    <t>岳阳楼区2020年一般公共预算收入表（分税费种）</t>
  </si>
  <si>
    <t>1、增值税</t>
  </si>
  <si>
    <t>其中：改征增值税</t>
  </si>
  <si>
    <t>2、消费税</t>
  </si>
  <si>
    <t>3、营业税</t>
  </si>
  <si>
    <t>4、企业所得税</t>
  </si>
  <si>
    <t>5、个人所得税</t>
  </si>
  <si>
    <t>6、资源税</t>
  </si>
  <si>
    <t>7、房产税</t>
  </si>
  <si>
    <t>8、印花税</t>
  </si>
  <si>
    <t>9、城镇土地使用税</t>
  </si>
  <si>
    <t>10、土地增值税</t>
  </si>
  <si>
    <t>11、车船税</t>
  </si>
  <si>
    <t>12、耕地占用税</t>
  </si>
  <si>
    <t>1、专项收入</t>
  </si>
  <si>
    <t>2、行政事业性收费</t>
  </si>
  <si>
    <t>3、罚没收入</t>
  </si>
  <si>
    <t>4、国资有偿使用</t>
  </si>
  <si>
    <t>5、其他收入</t>
  </si>
  <si>
    <t>岳阳楼区2020年非税收入征收计划表</t>
  </si>
  <si>
    <t>单位编码</t>
  </si>
  <si>
    <t>单位名称</t>
  </si>
  <si>
    <t>2020年征收计划</t>
  </si>
  <si>
    <t>2020年非税执收成本</t>
  </si>
  <si>
    <t>执收成本率</t>
  </si>
  <si>
    <t>政府
统筹</t>
  </si>
  <si>
    <t>纳入一般公共预算管理</t>
  </si>
  <si>
    <t>政府性基金</t>
  </si>
  <si>
    <t>纳入专户管理的非税收入</t>
  </si>
  <si>
    <t>成本小计</t>
  </si>
  <si>
    <t>上缴上级</t>
  </si>
  <si>
    <t>维修(护)费</t>
  </si>
  <si>
    <t>专用材料</t>
  </si>
  <si>
    <t>印刷费</t>
  </si>
  <si>
    <t>办案执收业务费</t>
  </si>
  <si>
    <t>房屋建筑物购建</t>
  </si>
  <si>
    <t>办公设备购置</t>
  </si>
  <si>
    <t>大型修缮</t>
  </si>
  <si>
    <t>其它</t>
  </si>
  <si>
    <t>小计</t>
  </si>
  <si>
    <t>专项收入</t>
  </si>
  <si>
    <t>行政事业性收入</t>
  </si>
  <si>
    <t>国有资本经营收入</t>
  </si>
  <si>
    <t>国有资源(资产)有偿使用收入</t>
  </si>
  <si>
    <t>捐赠收入</t>
  </si>
  <si>
    <t>政府住房基金收入</t>
  </si>
  <si>
    <t>罚没收入</t>
  </si>
  <si>
    <t>其他收入</t>
  </si>
  <si>
    <t>105001</t>
  </si>
  <si>
    <t>岳阳市岳阳楼区审计局</t>
  </si>
  <si>
    <t>200005</t>
  </si>
  <si>
    <t>岳阳市岳阳楼区就业服务中心</t>
  </si>
  <si>
    <t>203006</t>
  </si>
  <si>
    <t>岳阳市岳阳楼区疾病预防控制中心</t>
  </si>
  <si>
    <t>203007</t>
  </si>
  <si>
    <t>岳阳市岳阳楼区卫生计生综合监督执法局</t>
  </si>
  <si>
    <t>203032</t>
  </si>
  <si>
    <t>岳阳市岳阳楼区病媒生物防制工作站</t>
  </si>
  <si>
    <t>303001</t>
  </si>
  <si>
    <t>岳阳市岳阳楼区应急管理局</t>
  </si>
  <si>
    <t>404001</t>
  </si>
  <si>
    <t>岳阳市岳阳楼区城市管理和综合执法局</t>
  </si>
  <si>
    <t>500007</t>
  </si>
  <si>
    <t>岳阳市岳阳楼区农林综合执法大队</t>
  </si>
  <si>
    <t>503001</t>
  </si>
  <si>
    <t>岳阳市岳阳楼区水利局</t>
  </si>
  <si>
    <t>600001</t>
  </si>
  <si>
    <t>岳阳市岳阳楼区教育局</t>
  </si>
  <si>
    <t>601001</t>
  </si>
  <si>
    <t>岳阳市岳阳楼区文化旅游广电体育局</t>
  </si>
  <si>
    <t>800018</t>
  </si>
  <si>
    <t>岳阳市岳阳楼区岳阳楼办事处</t>
  </si>
  <si>
    <t>800019</t>
  </si>
  <si>
    <t>岳阳市岳阳楼区三眼桥办事处</t>
  </si>
  <si>
    <t>800020</t>
  </si>
  <si>
    <t>岳阳市岳阳楼区金鹗山办事处</t>
  </si>
  <si>
    <t>800021</t>
  </si>
  <si>
    <t>岳阳市岳阳楼区五里牌办事处</t>
  </si>
  <si>
    <t>800022</t>
  </si>
  <si>
    <t>岳阳市岳阳楼区城陵矶办事处</t>
  </si>
  <si>
    <t>800023</t>
  </si>
  <si>
    <t>岳阳市岳阳楼区洛王办事处</t>
  </si>
  <si>
    <t>800024</t>
  </si>
  <si>
    <t>岳阳市岳阳楼区站前路办事处</t>
  </si>
  <si>
    <t>800025</t>
  </si>
  <si>
    <t>岳阳市岳阳楼区望岳路街道办事处</t>
  </si>
  <si>
    <t>800026</t>
  </si>
  <si>
    <t>岳阳市岳阳楼区奇家岭街道办事处</t>
  </si>
  <si>
    <t>800027</t>
  </si>
  <si>
    <t>岳阳市岳阳楼区吕仙亭办事处</t>
  </si>
  <si>
    <t>800028</t>
  </si>
  <si>
    <t>岳阳市岳阳楼区枫桥湖街道办事处</t>
  </si>
  <si>
    <t>800029</t>
  </si>
  <si>
    <t>岳阳市岳阳楼区洞庭街道办事处</t>
  </si>
  <si>
    <t>800030</t>
  </si>
  <si>
    <t>岳阳市岳阳楼区王家河街道办事处</t>
  </si>
  <si>
    <t>800031</t>
  </si>
  <si>
    <t>岳阳市岳阳楼区东茅岭街道办事处</t>
  </si>
  <si>
    <t>800032</t>
  </si>
  <si>
    <t>岳阳市岳阳楼区郭镇乡人民政府</t>
  </si>
  <si>
    <t>800033</t>
  </si>
  <si>
    <t>岳阳市岳阳楼区服务港区工作组</t>
  </si>
  <si>
    <t>998001</t>
  </si>
  <si>
    <t>预算代编</t>
  </si>
  <si>
    <t>岳阳楼区2020年一般公共预算收支平衡表</t>
  </si>
  <si>
    <t>预算科目</t>
  </si>
  <si>
    <t>2018年
决算数</t>
  </si>
  <si>
    <t>2019年
预算数</t>
  </si>
  <si>
    <t>2020年
预算数</t>
  </si>
  <si>
    <t>其中：财力</t>
  </si>
  <si>
    <t>一、本年收入</t>
  </si>
  <si>
    <t>一、本年支出</t>
  </si>
  <si>
    <t>（一）税收收入</t>
  </si>
  <si>
    <t>（一）一般公共预算支出(区本级）</t>
  </si>
  <si>
    <t>（二）非税收入</t>
  </si>
  <si>
    <t>1、基本支出</t>
  </si>
  <si>
    <t>二、上级补助收入</t>
  </si>
  <si>
    <t>2、项目支出</t>
  </si>
  <si>
    <t>（一）返还性收入</t>
  </si>
  <si>
    <t>其中：非税收入拨款</t>
  </si>
  <si>
    <t>1、增值税税收返还收入</t>
  </si>
  <si>
    <t xml:space="preserve">    </t>
  </si>
  <si>
    <t>2、消费税基数返还收入</t>
  </si>
  <si>
    <t>（二）专项转移支付支出</t>
  </si>
  <si>
    <t>3、所得税基数返还收入</t>
  </si>
  <si>
    <t>1、一般公共服务</t>
  </si>
  <si>
    <t>4、成品油价格和税费改革税收返还收入</t>
  </si>
  <si>
    <t>2、外交</t>
  </si>
  <si>
    <t>5、其他税收返还</t>
  </si>
  <si>
    <t>3、国防</t>
  </si>
  <si>
    <t>（二）一般性转移支付收入</t>
  </si>
  <si>
    <t>4、公共安全</t>
  </si>
  <si>
    <t>1、体制补助收入</t>
  </si>
  <si>
    <t>5、教育</t>
  </si>
  <si>
    <t>2、均衡性转移支付收入</t>
  </si>
  <si>
    <t>6、科学技术</t>
  </si>
  <si>
    <t>3、县级基本财力保障机制奖补资金收入</t>
  </si>
  <si>
    <t>7、文化旅游体育与传媒</t>
  </si>
  <si>
    <t>4、结算补助收入</t>
  </si>
  <si>
    <t>8、社会保障和就业</t>
  </si>
  <si>
    <t>5、资源枯竭型城市转移支付补助收入</t>
  </si>
  <si>
    <t>9、卫生健康</t>
  </si>
  <si>
    <t>6、企业事业单位划转补助收入</t>
  </si>
  <si>
    <t>10、节能环保</t>
  </si>
  <si>
    <t>7、产粮（油）大县奖励资金收入</t>
  </si>
  <si>
    <t>11、城乡社区</t>
  </si>
  <si>
    <t>8、重点生态功能区转移支付收入</t>
  </si>
  <si>
    <t>12、农林水</t>
  </si>
  <si>
    <t>9、固定数额补助收入</t>
  </si>
  <si>
    <t>13、交通运输</t>
  </si>
  <si>
    <t>10、革命老区转移支付收入</t>
  </si>
  <si>
    <t>14、资源勘探信息等</t>
  </si>
  <si>
    <t>11、民族地区转移支付收入</t>
  </si>
  <si>
    <t>15、商业服务业等</t>
  </si>
  <si>
    <t>12、边境地区转移支付收入</t>
  </si>
  <si>
    <t>16、金融</t>
  </si>
  <si>
    <t>13、贫困地区转移支付收入</t>
  </si>
  <si>
    <t>17、自然资源海洋气象等</t>
  </si>
  <si>
    <t>14、其他一般性转移支付收入</t>
  </si>
  <si>
    <t>18、住房保障</t>
  </si>
  <si>
    <t>15、一般公共服务共同财政事权转移支付收入</t>
  </si>
  <si>
    <t>19、粮油物资储备</t>
  </si>
  <si>
    <t>16、外交共同财政事权转移支付收入</t>
  </si>
  <si>
    <t>20、灾害防治及应急管理</t>
  </si>
  <si>
    <t>17、国防共同财政事权转移支付收入</t>
  </si>
  <si>
    <t>21、其他支出</t>
  </si>
  <si>
    <t>18、公共安全共同财政事权转移支付收入</t>
  </si>
  <si>
    <t>19、教育共同财政事权转移支付收入</t>
  </si>
  <si>
    <t>20、科学技术共同财政事权转移支付收入</t>
  </si>
  <si>
    <t>二、上解上级支出</t>
  </si>
  <si>
    <t>21、文化旅游体育与传媒共同财政事权转移支付收入</t>
  </si>
  <si>
    <t>（一）体制上解支出</t>
  </si>
  <si>
    <t>22、社会保障和就业共同财政事权转移支付收入</t>
  </si>
  <si>
    <t>（二）出口退税专项上解支出</t>
  </si>
  <si>
    <t>23、医疗卫生共同财政事权转移支付收入</t>
  </si>
  <si>
    <t>（三）成品油价格和税费改革专项上解支出</t>
  </si>
  <si>
    <t>24、节能环保共同财政事权转移支付收入</t>
  </si>
  <si>
    <t>（四）专项上解支出</t>
  </si>
  <si>
    <t>25、城乡社区共同财政事权转移支付收入</t>
  </si>
  <si>
    <t>1、固定上解</t>
  </si>
  <si>
    <t>26、农林水共同财政事权转移支付收入</t>
  </si>
  <si>
    <t>（1）向中央作贡献</t>
  </si>
  <si>
    <t>27、交通运输共同财政事权转移支付收入</t>
  </si>
  <si>
    <t>（2）税务经费上收</t>
  </si>
  <si>
    <t>28、资源勘探信息等共同财政事权转移支付收入</t>
  </si>
  <si>
    <t>（3）农业税价差上解</t>
  </si>
  <si>
    <t>29、商业服务业等共同财政事权转移支付收入</t>
  </si>
  <si>
    <t>（4）乡镇财政管理经费上划</t>
  </si>
  <si>
    <t>30、金融共同财政事权转移支付收入</t>
  </si>
  <si>
    <t>（5）2010年体制改革所得税及资源税、土地增值税、城镇土地使用税上解</t>
  </si>
  <si>
    <t>31、自然资源海洋气象等共同财政事权转移支付收入</t>
  </si>
  <si>
    <t>2、其他专项上解</t>
  </si>
  <si>
    <t>32、住房保障共同财政事权转移支付收入</t>
  </si>
  <si>
    <t>（1）省垫付粮食风险基金和新增粮食财务挂帐贴息上解</t>
  </si>
  <si>
    <t>33、粮油物资储备共同财政事权转移支付收入</t>
  </si>
  <si>
    <t>（2）援疆援藏对口支援上解</t>
  </si>
  <si>
    <t>34、灾害防治及应急管理共同财政事权转移支付收入</t>
  </si>
  <si>
    <t>（3）地方政府债券发行费扣缴</t>
  </si>
  <si>
    <t>35、其他共同财政事权转移支付收入</t>
  </si>
  <si>
    <t>（4）区级体制结算上解</t>
  </si>
  <si>
    <t>（三）专项转移支付收入</t>
  </si>
  <si>
    <t>（5）区级耕地占用税负担中央借款</t>
  </si>
  <si>
    <t>（6）城区公安收编</t>
  </si>
  <si>
    <t>（7）开发区与楼区收支基数划转</t>
  </si>
  <si>
    <t>（8）城区公检法系统支出基数划转</t>
  </si>
  <si>
    <t>（9）楼区广播上划</t>
  </si>
  <si>
    <t>（10）预备役训练经费上划</t>
  </si>
  <si>
    <t>（11）楼区建工局上收</t>
  </si>
  <si>
    <t>（12）楼区环保机构上收</t>
  </si>
  <si>
    <t>（13）南湖保洁经费上划</t>
  </si>
  <si>
    <t>（14）特殊病人收治经费</t>
  </si>
  <si>
    <t>（15）城市管理考评奖励基金上收</t>
  </si>
  <si>
    <t>（16）文综局收编</t>
  </si>
  <si>
    <t>（17）南湖水环境治理经费</t>
  </si>
  <si>
    <t>（18）2012年城区体制调整收入基数上划</t>
  </si>
  <si>
    <t>（19）收治中心经费上收</t>
  </si>
  <si>
    <t>（20）屠宰市场监管工作经费</t>
  </si>
  <si>
    <t>（21）“检法”两院体制上划</t>
  </si>
  <si>
    <t>（22）食药局上收</t>
  </si>
  <si>
    <t>21、其他收入</t>
  </si>
  <si>
    <t>三、债务转贷收入</t>
  </si>
  <si>
    <t>（一）置换一般债券收入</t>
  </si>
  <si>
    <t>（二）新增一般债券收入</t>
  </si>
  <si>
    <t>（三）国际组织借款收入</t>
  </si>
  <si>
    <t>（四）外国政府借款收入</t>
  </si>
  <si>
    <t>四、待偿债置换一般债券上年结余</t>
  </si>
  <si>
    <t>五、上年结余</t>
  </si>
  <si>
    <t>六、调入预算稳定调节基金</t>
  </si>
  <si>
    <t>三、援助其他地区支出</t>
  </si>
  <si>
    <t>七、调入资金</t>
  </si>
  <si>
    <t>四、债务还本支出</t>
  </si>
  <si>
    <t>（一）政府性基金调入</t>
  </si>
  <si>
    <t>五、增设预算周转金</t>
  </si>
  <si>
    <t>（二）国有资本经营预算调入</t>
  </si>
  <si>
    <t>六、安排预算稳定调节基金</t>
  </si>
  <si>
    <t>（三）财政专户管理资金调入</t>
  </si>
  <si>
    <t>七、调出资金</t>
  </si>
  <si>
    <t>（四）其他调入</t>
  </si>
  <si>
    <t>八、待偿债置换一般债券结余</t>
  </si>
  <si>
    <t>收入总计</t>
  </si>
  <si>
    <t>支出总计</t>
  </si>
  <si>
    <t>剔除上解上级支出</t>
  </si>
  <si>
    <t>其中：财力性收入</t>
  </si>
  <si>
    <t>其中：财力性支出</t>
  </si>
  <si>
    <t>1、区本级一般公共预算支出</t>
  </si>
  <si>
    <t>2、债务还本支出</t>
  </si>
  <si>
    <t>岳阳楼区2020年区本级审批经费明细表</t>
  </si>
  <si>
    <t>功能科目</t>
  </si>
  <si>
    <t>单位代码</t>
  </si>
  <si>
    <t>单位名称(项目名称)</t>
  </si>
  <si>
    <t>上年安排</t>
  </si>
  <si>
    <t>本年安排</t>
  </si>
  <si>
    <t>备注</t>
  </si>
  <si>
    <t>类</t>
  </si>
  <si>
    <t>款</t>
  </si>
  <si>
    <t>项</t>
  </si>
  <si>
    <t>合    计</t>
  </si>
  <si>
    <t>217</t>
  </si>
  <si>
    <t>02</t>
  </si>
  <si>
    <t>05</t>
  </si>
  <si>
    <t xml:space="preserve">      金融稽查与案件处理</t>
  </si>
  <si>
    <t xml:space="preserve">      打非经费</t>
  </si>
  <si>
    <t>打击非法集资等处理金融案件方面的支出</t>
  </si>
  <si>
    <t>204</t>
  </si>
  <si>
    <t>08</t>
  </si>
  <si>
    <t>99</t>
  </si>
  <si>
    <t xml:space="preserve">      其他强制隔离戒毒支出</t>
  </si>
  <si>
    <t xml:space="preserve">      禁毒经费</t>
  </si>
  <si>
    <t>用于禁毒等方面的支出</t>
  </si>
  <si>
    <t xml:space="preserve">      其他公安支出</t>
  </si>
  <si>
    <t xml:space="preserve">      派出所建设经费</t>
  </si>
  <si>
    <t>用于派出所建设等方面的支出</t>
  </si>
  <si>
    <t>201</t>
  </si>
  <si>
    <t>33</t>
  </si>
  <si>
    <t xml:space="preserve">      其他宣传事务支出</t>
  </si>
  <si>
    <t xml:space="preserve">      融媒体中心技术平台物体空间建设经费</t>
  </si>
  <si>
    <t>用于技术平台建设</t>
  </si>
  <si>
    <t>208</t>
  </si>
  <si>
    <t xml:space="preserve">      基层政权和社区建设</t>
  </si>
  <si>
    <t xml:space="preserve">      社区考核</t>
  </si>
  <si>
    <t>用于社区工作年终考核等方面的支出</t>
  </si>
  <si>
    <t>210</t>
  </si>
  <si>
    <t>04</t>
  </si>
  <si>
    <t xml:space="preserve">      其他公共卫生支出</t>
  </si>
  <si>
    <t xml:space="preserve">      疾控应急指挥中心建设</t>
  </si>
  <si>
    <t>用于疾控中心信息指挥平台建设</t>
  </si>
  <si>
    <t xml:space="preserve">      其他优抚支出</t>
  </si>
  <si>
    <t xml:space="preserve">      涉军慰问</t>
  </si>
  <si>
    <t>用于驻军慰问等方面的支出</t>
  </si>
  <si>
    <t>224</t>
  </si>
  <si>
    <t>01</t>
  </si>
  <si>
    <t xml:space="preserve">      应急救援</t>
  </si>
  <si>
    <t xml:space="preserve">      安全生产</t>
  </si>
  <si>
    <t>用于安全隐患整治等方面的支出</t>
  </si>
  <si>
    <t>212</t>
  </si>
  <si>
    <t xml:space="preserve">      城管执法</t>
  </si>
  <si>
    <t>用于“大城管”督查考评专项支出</t>
  </si>
  <si>
    <t xml:space="preserve">      城乡社区环境卫生</t>
  </si>
  <si>
    <t xml:space="preserve">      环卫清扫工具与设备</t>
  </si>
  <si>
    <t>用于环卫工具与设备劳保费用等方面的支出，其中工具车、洒水车200万元</t>
  </si>
  <si>
    <t>03</t>
  </si>
  <si>
    <t xml:space="preserve">      其他城乡社区公共设施支出</t>
  </si>
  <si>
    <t xml:space="preserve">      城乡基础设施建设</t>
  </si>
  <si>
    <t>易家路370万元，马豪路700万元，农工商东路800万元，12345热线督办与小街巷建设500万元，路灯安装维护及电费540万元，不停车检测系统建设200万元，农村公路390万元</t>
  </si>
  <si>
    <t>211</t>
  </si>
  <si>
    <t xml:space="preserve">      其他污染防治支出</t>
  </si>
  <si>
    <t xml:space="preserve">      污染防治经费</t>
  </si>
  <si>
    <t>污水净化1100万元，王家河整治及河长制等方面的支出200万元</t>
  </si>
  <si>
    <t>213</t>
  </si>
  <si>
    <t xml:space="preserve">      其他扶贫支出</t>
  </si>
  <si>
    <t xml:space="preserve">      精准扶贫</t>
  </si>
  <si>
    <t>对口扶贫、行业扶贫、产业扶贫等方面的支出</t>
  </si>
  <si>
    <t>205</t>
  </si>
  <si>
    <t>09</t>
  </si>
  <si>
    <t xml:space="preserve">      城市中小学校舍建设</t>
  </si>
  <si>
    <t xml:space="preserve">      中小学基本建设</t>
  </si>
  <si>
    <t>用于中小学校基本建设等方面的支出
(含幼儿园配套建设350万元)</t>
  </si>
  <si>
    <t>07</t>
  </si>
  <si>
    <t xml:space="preserve">      专项普查活动</t>
  </si>
  <si>
    <t xml:space="preserve">      人口与经济普查</t>
  </si>
  <si>
    <t>人口普查100万，经济普查350万</t>
  </si>
  <si>
    <t>229</t>
  </si>
  <si>
    <t xml:space="preserve">      年初预留</t>
  </si>
  <si>
    <t xml:space="preserve">      绩效考评奖金</t>
  </si>
  <si>
    <t>年终绩效考评与综治考评先进单位奖金</t>
  </si>
  <si>
    <t xml:space="preserve">      协税护税</t>
  </si>
  <si>
    <t xml:space="preserve">      征收经费</t>
  </si>
  <si>
    <t>财税部门收入征管与奖励</t>
  </si>
  <si>
    <t xml:space="preserve">      卫生与文明城市迎检经费</t>
  </si>
  <si>
    <t>用于卫生城市迎检与文明城市复查等方面支出
（含农贸市场建设三年行动计划300万元）</t>
  </si>
  <si>
    <t xml:space="preserve">      城乡社区规划与管理</t>
  </si>
  <si>
    <t xml:space="preserve">      土地出让与产业规划</t>
  </si>
  <si>
    <t>土地出让100万元、产业规划100万元</t>
  </si>
  <si>
    <t xml:space="preserve">      其他公共安全支出</t>
  </si>
  <si>
    <t xml:space="preserve">      社会维稳</t>
  </si>
  <si>
    <t>用于处理突发事件与维护社会稳定等方面的支出</t>
  </si>
  <si>
    <t xml:space="preserve">      专项业务活动</t>
  </si>
  <si>
    <t xml:space="preserve">      会议表彰</t>
  </si>
  <si>
    <t>会议经费与表彰</t>
  </si>
  <si>
    <t xml:space="preserve">      培训支出</t>
  </si>
  <si>
    <t xml:space="preserve">      教育培训</t>
  </si>
  <si>
    <t>干部教育与培训</t>
  </si>
  <si>
    <t xml:space="preserve">      国家赔偿费用支出</t>
  </si>
  <si>
    <t xml:space="preserve">      政府赔偿</t>
  </si>
  <si>
    <t>国家赔偿方面的支出</t>
  </si>
  <si>
    <t xml:space="preserve">      项目前期经费</t>
  </si>
  <si>
    <t>项目前期咨询与服务等方面的支出</t>
  </si>
  <si>
    <t xml:space="preserve">      其他城乡社区支出</t>
  </si>
  <si>
    <t xml:space="preserve">      群众服务专项</t>
  </si>
  <si>
    <t>乡村振兴、特色小镇建设、村党组织规范化建设等方面的支出</t>
  </si>
  <si>
    <t xml:space="preserve">      其他支出</t>
  </si>
  <si>
    <t xml:space="preserve">      副区长经费</t>
  </si>
  <si>
    <t>用于副区长处理应急事务方面的支出</t>
  </si>
  <si>
    <t xml:space="preserve">      对机关事业单位基本养老保险基金的补助</t>
  </si>
  <si>
    <t xml:space="preserve">      机关事业养老保险基金兜底</t>
  </si>
  <si>
    <t>财政对机关事业单位养老保险基金收支缺口的补助
（2020年基金收入1.2亿元，支出1.8亿元）</t>
  </si>
  <si>
    <t>227</t>
  </si>
  <si>
    <t xml:space="preserve">      预备费</t>
  </si>
  <si>
    <t>203</t>
  </si>
  <si>
    <t>06</t>
  </si>
  <si>
    <t xml:space="preserve">      民兵</t>
  </si>
  <si>
    <t xml:space="preserve">      民兵训练基地建设</t>
  </si>
  <si>
    <t>用于民兵训练基地建设等方面的支出
（包括民兵训练基地配套设施设备78万元）</t>
  </si>
  <si>
    <t>岳阳楼区2020年一般公共预算支出表(功能科目分类)</t>
  </si>
  <si>
    <t>科目编码</t>
  </si>
  <si>
    <t>科目名称</t>
  </si>
  <si>
    <t>2019年执行数</t>
  </si>
  <si>
    <t>区级</t>
  </si>
  <si>
    <t>上级</t>
  </si>
  <si>
    <t>一般公共服务支出</t>
  </si>
  <si>
    <t xml:space="preserve">  20101</t>
  </si>
  <si>
    <t xml:space="preserve">  人大事务</t>
  </si>
  <si>
    <t xml:space="preserve">    2010101</t>
  </si>
  <si>
    <t xml:space="preserve">    行政运行</t>
  </si>
  <si>
    <t xml:space="preserve">    2010102</t>
  </si>
  <si>
    <t xml:space="preserve">    一般行政管理事务</t>
  </si>
  <si>
    <t xml:space="preserve">    2010104</t>
  </si>
  <si>
    <t xml:space="preserve">    人大会议</t>
  </si>
  <si>
    <t xml:space="preserve">    2010105</t>
  </si>
  <si>
    <t xml:space="preserve">    人大立法</t>
  </si>
  <si>
    <t xml:space="preserve">    2010106</t>
  </si>
  <si>
    <t xml:space="preserve">    人大监督</t>
  </si>
  <si>
    <t xml:space="preserve">    2010108</t>
  </si>
  <si>
    <t xml:space="preserve">    代表工作</t>
  </si>
  <si>
    <t xml:space="preserve">    2010109</t>
  </si>
  <si>
    <t xml:space="preserve">    人大信访工作</t>
  </si>
  <si>
    <t xml:space="preserve">  20102</t>
  </si>
  <si>
    <t xml:space="preserve">  政协事务</t>
  </si>
  <si>
    <t xml:space="preserve">    2010201</t>
  </si>
  <si>
    <t xml:space="preserve">    2010202</t>
  </si>
  <si>
    <t xml:space="preserve">    2010203</t>
  </si>
  <si>
    <t xml:space="preserve">    机关服务</t>
  </si>
  <si>
    <t xml:space="preserve">    2010204</t>
  </si>
  <si>
    <t xml:space="preserve">    政协会议</t>
  </si>
  <si>
    <t xml:space="preserve">    2010205</t>
  </si>
  <si>
    <t xml:space="preserve">    委员视察</t>
  </si>
  <si>
    <t xml:space="preserve">    2010206</t>
  </si>
  <si>
    <t xml:space="preserve">    参政议政</t>
  </si>
  <si>
    <t xml:space="preserve">    2010350</t>
  </si>
  <si>
    <t xml:space="preserve">    事业运行</t>
  </si>
  <si>
    <t xml:space="preserve">    2010399</t>
  </si>
  <si>
    <t xml:space="preserve">    其他政府办公厅（室）及相关机构事务支出</t>
  </si>
  <si>
    <t xml:space="preserve">  20103</t>
  </si>
  <si>
    <t xml:space="preserve">  政府办公厅（室）及相关机构事务</t>
  </si>
  <si>
    <t xml:space="preserve">    2010301</t>
  </si>
  <si>
    <t xml:space="preserve">    2010302</t>
  </si>
  <si>
    <t xml:space="preserve">    2010303</t>
  </si>
  <si>
    <t xml:space="preserve">    2010305</t>
  </si>
  <si>
    <t xml:space="preserve">    专项业务活动</t>
  </si>
  <si>
    <t xml:space="preserve">    2010306</t>
  </si>
  <si>
    <t xml:space="preserve">    政务公开审批</t>
  </si>
  <si>
    <t xml:space="preserve">    2010308</t>
  </si>
  <si>
    <t xml:space="preserve">    信访事务</t>
  </si>
  <si>
    <t xml:space="preserve">  20104</t>
  </si>
  <si>
    <t xml:space="preserve">  发展与改革事务</t>
  </si>
  <si>
    <t xml:space="preserve">    2010401</t>
  </si>
  <si>
    <t xml:space="preserve">    2010402</t>
  </si>
  <si>
    <t xml:space="preserve">    2010408</t>
  </si>
  <si>
    <r>
      <rPr>
        <sz val="10"/>
        <rFont val="宋体"/>
        <family val="3"/>
        <charset val="134"/>
      </rPr>
      <t xml:space="preserve"> </t>
    </r>
    <r>
      <rPr>
        <sz val="10"/>
        <rFont val="宋体"/>
        <family val="3"/>
        <charset val="134"/>
      </rPr>
      <t xml:space="preserve">   物价管理</t>
    </r>
  </si>
  <si>
    <t xml:space="preserve">    2010450</t>
  </si>
  <si>
    <t xml:space="preserve">    2010499</t>
  </si>
  <si>
    <t xml:space="preserve">    其他发展与改革事务支出</t>
  </si>
  <si>
    <t xml:space="preserve">  20105</t>
  </si>
  <si>
    <t xml:space="preserve">  统计信息事务</t>
  </si>
  <si>
    <t xml:space="preserve">    2010501</t>
  </si>
  <si>
    <t xml:space="preserve">    2010502</t>
  </si>
  <si>
    <t xml:space="preserve">    2010505</t>
  </si>
  <si>
    <t xml:space="preserve">    专项统计业务</t>
  </si>
  <si>
    <t xml:space="preserve">    2010507</t>
  </si>
  <si>
    <t xml:space="preserve">    专项普查活动</t>
  </si>
  <si>
    <r>
      <rPr>
        <sz val="10"/>
        <rFont val="宋体"/>
        <family val="3"/>
        <charset val="134"/>
      </rPr>
      <t xml:space="preserve">    </t>
    </r>
    <r>
      <rPr>
        <sz val="10"/>
        <rFont val="宋体"/>
        <family val="3"/>
        <charset val="134"/>
      </rPr>
      <t>2</t>
    </r>
    <r>
      <rPr>
        <sz val="10"/>
        <rFont val="宋体"/>
        <family val="3"/>
        <charset val="134"/>
      </rPr>
      <t>010599</t>
    </r>
  </si>
  <si>
    <r>
      <rPr>
        <sz val="10"/>
        <rFont val="宋体"/>
        <family val="3"/>
        <charset val="134"/>
      </rPr>
      <t xml:space="preserve"> </t>
    </r>
    <r>
      <rPr>
        <sz val="10"/>
        <rFont val="宋体"/>
        <family val="3"/>
        <charset val="134"/>
      </rPr>
      <t xml:space="preserve">   其他统计信息事务支出</t>
    </r>
  </si>
  <si>
    <t xml:space="preserve">  20106</t>
  </si>
  <si>
    <t xml:space="preserve">  财政事务</t>
  </si>
  <si>
    <t xml:space="preserve">    2010601</t>
  </si>
  <si>
    <t xml:space="preserve">    2010602</t>
  </si>
  <si>
    <r>
      <rPr>
        <sz val="10"/>
        <rFont val="宋体"/>
        <family val="3"/>
        <charset val="134"/>
      </rPr>
      <t xml:space="preserve">    </t>
    </r>
    <r>
      <rPr>
        <sz val="10"/>
        <rFont val="宋体"/>
        <family val="3"/>
        <charset val="134"/>
      </rPr>
      <t>2</t>
    </r>
    <r>
      <rPr>
        <sz val="10"/>
        <rFont val="宋体"/>
        <family val="3"/>
        <charset val="134"/>
      </rPr>
      <t>010603</t>
    </r>
  </si>
  <si>
    <r>
      <rPr>
        <sz val="10"/>
        <rFont val="宋体"/>
        <family val="3"/>
        <charset val="134"/>
      </rPr>
      <t xml:space="preserve"> </t>
    </r>
    <r>
      <rPr>
        <sz val="10"/>
        <rFont val="宋体"/>
        <family val="3"/>
        <charset val="134"/>
      </rPr>
      <t xml:space="preserve">   机关服务</t>
    </r>
  </si>
  <si>
    <t xml:space="preserve">    2010604</t>
  </si>
  <si>
    <t xml:space="preserve">    预算改革业务</t>
  </si>
  <si>
    <r>
      <rPr>
        <sz val="10"/>
        <rFont val="宋体"/>
        <family val="3"/>
        <charset val="134"/>
      </rPr>
      <t xml:space="preserve">    </t>
    </r>
    <r>
      <rPr>
        <sz val="10"/>
        <rFont val="宋体"/>
        <family val="3"/>
        <charset val="134"/>
      </rPr>
      <t>2</t>
    </r>
    <r>
      <rPr>
        <sz val="10"/>
        <rFont val="宋体"/>
        <family val="3"/>
        <charset val="134"/>
      </rPr>
      <t>010605</t>
    </r>
  </si>
  <si>
    <r>
      <rPr>
        <sz val="10"/>
        <rFont val="宋体"/>
        <family val="3"/>
        <charset val="134"/>
      </rPr>
      <t xml:space="preserve"> </t>
    </r>
    <r>
      <rPr>
        <sz val="10"/>
        <rFont val="宋体"/>
        <family val="3"/>
        <charset val="134"/>
      </rPr>
      <t xml:space="preserve">   财政国库业务</t>
    </r>
  </si>
  <si>
    <t xml:space="preserve">    2010607</t>
  </si>
  <si>
    <t xml:space="preserve">    信息化建设</t>
  </si>
  <si>
    <t xml:space="preserve">    2010608</t>
  </si>
  <si>
    <t xml:space="preserve">    财政委托业务支出</t>
  </si>
  <si>
    <t xml:space="preserve">    2010650</t>
  </si>
  <si>
    <t xml:space="preserve">    2010699</t>
  </si>
  <si>
    <t xml:space="preserve">    其他财政事务支出</t>
  </si>
  <si>
    <t xml:space="preserve">  20107</t>
  </si>
  <si>
    <t xml:space="preserve">  税收事务</t>
  </si>
  <si>
    <t xml:space="preserve">    2010708</t>
  </si>
  <si>
    <t xml:space="preserve">    协税护税</t>
  </si>
  <si>
    <t xml:space="preserve">  20108</t>
  </si>
  <si>
    <t xml:space="preserve">  审计事务</t>
  </si>
  <si>
    <t xml:space="preserve">    2010801</t>
  </si>
  <si>
    <t xml:space="preserve">    2010802</t>
  </si>
  <si>
    <t xml:space="preserve">    2010804</t>
  </si>
  <si>
    <t xml:space="preserve">    审计业务</t>
  </si>
  <si>
    <r>
      <rPr>
        <sz val="10"/>
        <rFont val="宋体"/>
        <family val="3"/>
        <charset val="134"/>
      </rPr>
      <t xml:space="preserve">    </t>
    </r>
    <r>
      <rPr>
        <sz val="10"/>
        <rFont val="宋体"/>
        <family val="3"/>
        <charset val="134"/>
      </rPr>
      <t>2</t>
    </r>
    <r>
      <rPr>
        <sz val="10"/>
        <rFont val="宋体"/>
        <family val="3"/>
        <charset val="134"/>
      </rPr>
      <t>010899</t>
    </r>
  </si>
  <si>
    <r>
      <rPr>
        <sz val="10"/>
        <rFont val="宋体"/>
        <family val="3"/>
        <charset val="134"/>
      </rPr>
      <t xml:space="preserve"> </t>
    </r>
    <r>
      <rPr>
        <sz val="10"/>
        <rFont val="宋体"/>
        <family val="3"/>
        <charset val="134"/>
      </rPr>
      <t xml:space="preserve">   </t>
    </r>
    <r>
      <rPr>
        <sz val="10"/>
        <rFont val="宋体"/>
        <family val="3"/>
        <charset val="134"/>
      </rPr>
      <t>其他审计事务支出</t>
    </r>
  </si>
  <si>
    <t xml:space="preserve">  20110</t>
  </si>
  <si>
    <t xml:space="preserve">  人力资源事务</t>
  </si>
  <si>
    <t xml:space="preserve">    2011001</t>
  </si>
  <si>
    <t xml:space="preserve">    2011002</t>
  </si>
  <si>
    <r>
      <rPr>
        <sz val="10"/>
        <rFont val="宋体"/>
        <family val="3"/>
        <charset val="134"/>
      </rPr>
      <t xml:space="preserve">    </t>
    </r>
    <r>
      <rPr>
        <sz val="10"/>
        <rFont val="宋体"/>
        <family val="3"/>
        <charset val="134"/>
      </rPr>
      <t>2</t>
    </r>
    <r>
      <rPr>
        <sz val="10"/>
        <rFont val="宋体"/>
        <family val="3"/>
        <charset val="134"/>
      </rPr>
      <t>011099</t>
    </r>
  </si>
  <si>
    <r>
      <rPr>
        <sz val="10"/>
        <rFont val="宋体"/>
        <family val="3"/>
        <charset val="134"/>
      </rPr>
      <t xml:space="preserve"> </t>
    </r>
    <r>
      <rPr>
        <sz val="10"/>
        <rFont val="宋体"/>
        <family val="3"/>
        <charset val="134"/>
      </rPr>
      <t xml:space="preserve">   </t>
    </r>
    <r>
      <rPr>
        <sz val="10"/>
        <rFont val="宋体"/>
        <family val="3"/>
        <charset val="134"/>
      </rPr>
      <t>其他人力资源事务支出</t>
    </r>
  </si>
  <si>
    <t xml:space="preserve">  20111</t>
  </si>
  <si>
    <t xml:space="preserve">  纪检监察事务</t>
  </si>
  <si>
    <t xml:space="preserve">    2011101</t>
  </si>
  <si>
    <t xml:space="preserve">    2011102</t>
  </si>
  <si>
    <t xml:space="preserve">  20113</t>
  </si>
  <si>
    <t xml:space="preserve">  商贸事务</t>
  </si>
  <si>
    <t xml:space="preserve">    2011301</t>
  </si>
  <si>
    <t xml:space="preserve">    2011302</t>
  </si>
  <si>
    <t xml:space="preserve">    2011308</t>
  </si>
  <si>
    <t xml:space="preserve">    招商引资</t>
  </si>
  <si>
    <t xml:space="preserve">    2011350</t>
  </si>
  <si>
    <t xml:space="preserve">    2011399</t>
  </si>
  <si>
    <t xml:space="preserve">    其他商贸事务支出</t>
  </si>
  <si>
    <t xml:space="preserve">  20123</t>
  </si>
  <si>
    <t xml:space="preserve">  民族事务</t>
  </si>
  <si>
    <t xml:space="preserve">    2012301</t>
  </si>
  <si>
    <t xml:space="preserve">    2012302</t>
  </si>
  <si>
    <t xml:space="preserve">    2012304</t>
  </si>
  <si>
    <r>
      <rPr>
        <sz val="10"/>
        <rFont val="宋体"/>
        <family val="3"/>
        <charset val="134"/>
      </rPr>
      <t xml:space="preserve"> </t>
    </r>
    <r>
      <rPr>
        <sz val="10"/>
        <rFont val="宋体"/>
        <family val="3"/>
        <charset val="134"/>
      </rPr>
      <t xml:space="preserve">   </t>
    </r>
    <r>
      <rPr>
        <sz val="10"/>
        <rFont val="宋体"/>
        <family val="3"/>
        <charset val="134"/>
      </rPr>
      <t>民族工作专项</t>
    </r>
  </si>
  <si>
    <t xml:space="preserve">  20126</t>
  </si>
  <si>
    <t xml:space="preserve">  档案事务</t>
  </si>
  <si>
    <r>
      <rPr>
        <sz val="10"/>
        <rFont val="宋体"/>
        <family val="3"/>
        <charset val="134"/>
      </rPr>
      <t xml:space="preserve">    </t>
    </r>
    <r>
      <rPr>
        <sz val="10"/>
        <rFont val="宋体"/>
        <family val="3"/>
        <charset val="134"/>
      </rPr>
      <t>2</t>
    </r>
    <r>
      <rPr>
        <sz val="10"/>
        <rFont val="宋体"/>
        <family val="3"/>
        <charset val="134"/>
      </rPr>
      <t>012601</t>
    </r>
  </si>
  <si>
    <r>
      <rPr>
        <sz val="10"/>
        <rFont val="宋体"/>
        <family val="3"/>
        <charset val="134"/>
      </rPr>
      <t xml:space="preserve"> </t>
    </r>
    <r>
      <rPr>
        <sz val="10"/>
        <rFont val="宋体"/>
        <family val="3"/>
        <charset val="134"/>
      </rPr>
      <t xml:space="preserve">   </t>
    </r>
    <r>
      <rPr>
        <sz val="10"/>
        <rFont val="宋体"/>
        <family val="3"/>
        <charset val="134"/>
      </rPr>
      <t>行政运行</t>
    </r>
  </si>
  <si>
    <t xml:space="preserve">    2012699</t>
  </si>
  <si>
    <t xml:space="preserve">    其他档案事务支出</t>
  </si>
  <si>
    <t xml:space="preserve">  20128</t>
  </si>
  <si>
    <t xml:space="preserve">  民主党派及工商联事务</t>
  </si>
  <si>
    <t xml:space="preserve">    2012801</t>
  </si>
  <si>
    <t xml:space="preserve">    2012850</t>
  </si>
  <si>
    <t xml:space="preserve">    2012899</t>
  </si>
  <si>
    <t xml:space="preserve">    其他民主党派及工商联事务支出</t>
  </si>
  <si>
    <t xml:space="preserve">  20129</t>
  </si>
  <si>
    <t xml:space="preserve">  群众团体事务</t>
  </si>
  <si>
    <t xml:space="preserve">    2012901</t>
  </si>
  <si>
    <t xml:space="preserve">    2012902</t>
  </si>
  <si>
    <t xml:space="preserve">    2012906</t>
  </si>
  <si>
    <t xml:space="preserve">    工会事务</t>
  </si>
  <si>
    <t xml:space="preserve">    2012950</t>
  </si>
  <si>
    <t xml:space="preserve">    2012999</t>
  </si>
  <si>
    <t xml:space="preserve">    其他群众团体事务支出</t>
  </si>
  <si>
    <t xml:space="preserve">  20131</t>
  </si>
  <si>
    <t xml:space="preserve">  党委办公厅(室)及相关机构事务</t>
  </si>
  <si>
    <t xml:space="preserve">    2013101</t>
  </si>
  <si>
    <t xml:space="preserve">    2013102</t>
  </si>
  <si>
    <t xml:space="preserve">    2013105</t>
  </si>
  <si>
    <t xml:space="preserve">    专项业务</t>
  </si>
  <si>
    <t xml:space="preserve">    2013150</t>
  </si>
  <si>
    <t xml:space="preserve">    2013199</t>
  </si>
  <si>
    <t xml:space="preserve">    其他党委办公厅(室)及相关机构事务支出</t>
  </si>
  <si>
    <t xml:space="preserve">  20132</t>
  </si>
  <si>
    <t xml:space="preserve">  组织事务</t>
  </si>
  <si>
    <t xml:space="preserve">    2013201</t>
  </si>
  <si>
    <t xml:space="preserve">    2013202</t>
  </si>
  <si>
    <t xml:space="preserve">    2013203</t>
  </si>
  <si>
    <t xml:space="preserve">    2013204</t>
  </si>
  <si>
    <t xml:space="preserve">    公务员事务</t>
  </si>
  <si>
    <t xml:space="preserve">    2013299</t>
  </si>
  <si>
    <t xml:space="preserve">    其他组织事务支出</t>
  </si>
  <si>
    <t xml:space="preserve">  20133</t>
  </si>
  <si>
    <t xml:space="preserve">  宣传事务</t>
  </si>
  <si>
    <t xml:space="preserve">    2013301</t>
  </si>
  <si>
    <t xml:space="preserve">    2013302</t>
  </si>
  <si>
    <t xml:space="preserve">    2013350</t>
  </si>
  <si>
    <t xml:space="preserve">    2013399</t>
  </si>
  <si>
    <t xml:space="preserve">    其他宣传事务支出</t>
  </si>
  <si>
    <t xml:space="preserve">  20134</t>
  </si>
  <si>
    <t xml:space="preserve">  统战事务</t>
  </si>
  <si>
    <t xml:space="preserve">    2013401</t>
  </si>
  <si>
    <t xml:space="preserve">    2013402</t>
  </si>
  <si>
    <t xml:space="preserve">    2013404</t>
  </si>
  <si>
    <t xml:space="preserve">    宗教事务</t>
  </si>
  <si>
    <t xml:space="preserve">    2013405</t>
  </si>
  <si>
    <t xml:space="preserve">    华侨事务</t>
  </si>
  <si>
    <t xml:space="preserve">    2013450</t>
  </si>
  <si>
    <r>
      <rPr>
        <sz val="10"/>
        <rFont val="宋体"/>
        <family val="3"/>
        <charset val="134"/>
      </rPr>
      <t xml:space="preserve">    </t>
    </r>
    <r>
      <rPr>
        <sz val="10"/>
        <rFont val="宋体"/>
        <family val="3"/>
        <charset val="134"/>
      </rPr>
      <t>2</t>
    </r>
    <r>
      <rPr>
        <sz val="10"/>
        <rFont val="宋体"/>
        <family val="3"/>
        <charset val="134"/>
      </rPr>
      <t>013499</t>
    </r>
  </si>
  <si>
    <r>
      <rPr>
        <sz val="10"/>
        <rFont val="宋体"/>
        <family val="3"/>
        <charset val="134"/>
      </rPr>
      <t xml:space="preserve"> </t>
    </r>
    <r>
      <rPr>
        <sz val="10"/>
        <rFont val="宋体"/>
        <family val="3"/>
        <charset val="134"/>
      </rPr>
      <t xml:space="preserve">   </t>
    </r>
    <r>
      <rPr>
        <sz val="10"/>
        <rFont val="宋体"/>
        <family val="3"/>
        <charset val="134"/>
      </rPr>
      <t>其他统战事务支出</t>
    </r>
  </si>
  <si>
    <t xml:space="preserve">  20137</t>
  </si>
  <si>
    <t xml:space="preserve">  网信事务</t>
  </si>
  <si>
    <t xml:space="preserve">    2013701</t>
  </si>
  <si>
    <t xml:space="preserve">    2013702</t>
  </si>
  <si>
    <t xml:space="preserve">  20138</t>
  </si>
  <si>
    <t xml:space="preserve">  市场监督管理事务</t>
  </si>
  <si>
    <r>
      <rPr>
        <sz val="10"/>
        <rFont val="宋体"/>
        <family val="3"/>
        <charset val="134"/>
      </rPr>
      <t xml:space="preserve">    </t>
    </r>
    <r>
      <rPr>
        <sz val="10"/>
        <rFont val="宋体"/>
        <family val="3"/>
        <charset val="134"/>
      </rPr>
      <t>2</t>
    </r>
    <r>
      <rPr>
        <sz val="10"/>
        <rFont val="宋体"/>
        <family val="3"/>
        <charset val="134"/>
      </rPr>
      <t>013801</t>
    </r>
  </si>
  <si>
    <t xml:space="preserve">    2013805</t>
  </si>
  <si>
    <t xml:space="preserve">    市场监管执法</t>
  </si>
  <si>
    <t xml:space="preserve">    2013806</t>
  </si>
  <si>
    <r>
      <rPr>
        <sz val="10"/>
        <rFont val="宋体"/>
        <family val="3"/>
        <charset val="134"/>
      </rPr>
      <t xml:space="preserve"> </t>
    </r>
    <r>
      <rPr>
        <sz val="10"/>
        <rFont val="宋体"/>
        <family val="3"/>
        <charset val="134"/>
      </rPr>
      <t xml:space="preserve">   </t>
    </r>
    <r>
      <rPr>
        <sz val="10"/>
        <rFont val="宋体"/>
        <family val="3"/>
        <charset val="134"/>
      </rPr>
      <t>消费者权益保护</t>
    </r>
  </si>
  <si>
    <t xml:space="preserve">    2013812</t>
  </si>
  <si>
    <t xml:space="preserve">    药品事务</t>
  </si>
  <si>
    <t xml:space="preserve">    2013899</t>
  </si>
  <si>
    <t xml:space="preserve">    其他市场监督管理事务</t>
  </si>
  <si>
    <t xml:space="preserve">  20199</t>
  </si>
  <si>
    <t xml:space="preserve">  其他一般公共服务支出</t>
  </si>
  <si>
    <t xml:space="preserve">    2019901</t>
  </si>
  <si>
    <t xml:space="preserve">    国家赔偿费用支出</t>
  </si>
  <si>
    <r>
      <rPr>
        <sz val="10"/>
        <rFont val="宋体"/>
        <family val="3"/>
        <charset val="134"/>
      </rPr>
      <t xml:space="preserve">    </t>
    </r>
    <r>
      <rPr>
        <sz val="10"/>
        <rFont val="宋体"/>
        <family val="3"/>
        <charset val="134"/>
      </rPr>
      <t>2</t>
    </r>
    <r>
      <rPr>
        <sz val="10"/>
        <rFont val="宋体"/>
        <family val="3"/>
        <charset val="134"/>
      </rPr>
      <t>019999</t>
    </r>
  </si>
  <si>
    <r>
      <rPr>
        <sz val="10"/>
        <rFont val="宋体"/>
        <family val="3"/>
        <charset val="134"/>
      </rPr>
      <t xml:space="preserve"> </t>
    </r>
    <r>
      <rPr>
        <sz val="10"/>
        <rFont val="宋体"/>
        <family val="3"/>
        <charset val="134"/>
      </rPr>
      <t xml:space="preserve">   </t>
    </r>
    <r>
      <rPr>
        <sz val="10"/>
        <rFont val="宋体"/>
        <family val="3"/>
        <charset val="134"/>
      </rPr>
      <t>其他一般公共服务支出</t>
    </r>
  </si>
  <si>
    <t>国防支出</t>
  </si>
  <si>
    <t xml:space="preserve">  20306</t>
  </si>
  <si>
    <t xml:space="preserve">  国防动员</t>
  </si>
  <si>
    <r>
      <rPr>
        <sz val="10"/>
        <rFont val="宋体"/>
        <family val="3"/>
        <charset val="134"/>
      </rPr>
      <t xml:space="preserve">    </t>
    </r>
    <r>
      <rPr>
        <sz val="10"/>
        <rFont val="宋体"/>
        <family val="3"/>
        <charset val="134"/>
      </rPr>
      <t>2</t>
    </r>
    <r>
      <rPr>
        <sz val="10"/>
        <rFont val="宋体"/>
        <family val="3"/>
        <charset val="134"/>
      </rPr>
      <t>030603</t>
    </r>
  </si>
  <si>
    <r>
      <rPr>
        <sz val="10"/>
        <rFont val="宋体"/>
        <family val="3"/>
        <charset val="134"/>
      </rPr>
      <t xml:space="preserve"> </t>
    </r>
    <r>
      <rPr>
        <sz val="10"/>
        <rFont val="宋体"/>
        <family val="3"/>
        <charset val="134"/>
      </rPr>
      <t xml:space="preserve">   </t>
    </r>
    <r>
      <rPr>
        <sz val="10"/>
        <rFont val="宋体"/>
        <family val="3"/>
        <charset val="134"/>
      </rPr>
      <t>人民防空</t>
    </r>
  </si>
  <si>
    <t xml:space="preserve">    2030606</t>
  </si>
  <si>
    <t xml:space="preserve">    预备役部队</t>
  </si>
  <si>
    <t xml:space="preserve">    2030607</t>
  </si>
  <si>
    <t xml:space="preserve">    民兵</t>
  </si>
  <si>
    <t xml:space="preserve">    2030699</t>
  </si>
  <si>
    <t xml:space="preserve">    其他国防动员支出</t>
  </si>
  <si>
    <t>公共安全支出</t>
  </si>
  <si>
    <t xml:space="preserve">  20401</t>
  </si>
  <si>
    <t xml:space="preserve">  武装警察部队</t>
  </si>
  <si>
    <t xml:space="preserve">    2040101</t>
  </si>
  <si>
    <t xml:space="preserve">    武装警察部队</t>
  </si>
  <si>
    <t xml:space="preserve">  20402</t>
  </si>
  <si>
    <t xml:space="preserve">  公安</t>
  </si>
  <si>
    <r>
      <rPr>
        <sz val="10"/>
        <rFont val="宋体"/>
        <family val="3"/>
        <charset val="134"/>
      </rPr>
      <t xml:space="preserve">    </t>
    </r>
    <r>
      <rPr>
        <sz val="10"/>
        <rFont val="宋体"/>
        <family val="3"/>
        <charset val="134"/>
      </rPr>
      <t>2</t>
    </r>
    <r>
      <rPr>
        <sz val="10"/>
        <rFont val="宋体"/>
        <family val="3"/>
        <charset val="134"/>
      </rPr>
      <t>040219</t>
    </r>
  </si>
  <si>
    <r>
      <rPr>
        <sz val="10"/>
        <rFont val="宋体"/>
        <family val="3"/>
        <charset val="134"/>
      </rPr>
      <t xml:space="preserve"> </t>
    </r>
    <r>
      <rPr>
        <sz val="10"/>
        <rFont val="宋体"/>
        <family val="3"/>
        <charset val="134"/>
      </rPr>
      <t xml:space="preserve">   </t>
    </r>
    <r>
      <rPr>
        <sz val="10"/>
        <rFont val="宋体"/>
        <family val="3"/>
        <charset val="134"/>
      </rPr>
      <t>信息化建设</t>
    </r>
  </si>
  <si>
    <t xml:space="preserve">    2040299</t>
  </si>
  <si>
    <t xml:space="preserve">    其他公安支出</t>
  </si>
  <si>
    <t xml:space="preserve">  20404</t>
  </si>
  <si>
    <t xml:space="preserve">  检察</t>
  </si>
  <si>
    <t xml:space="preserve">    2040401</t>
  </si>
  <si>
    <t xml:space="preserve">  20405</t>
  </si>
  <si>
    <t xml:space="preserve">  法院</t>
  </si>
  <si>
    <t xml:space="preserve">    2040501</t>
  </si>
  <si>
    <t xml:space="preserve">    2040599</t>
  </si>
  <si>
    <t xml:space="preserve">    其他法院支出</t>
  </si>
  <si>
    <t xml:space="preserve">  20406</t>
  </si>
  <si>
    <t xml:space="preserve">  司法</t>
  </si>
  <si>
    <t xml:space="preserve">    2040601</t>
  </si>
  <si>
    <t xml:space="preserve">    2040602</t>
  </si>
  <si>
    <t xml:space="preserve">    2040607</t>
  </si>
  <si>
    <t xml:space="preserve">    法律援助</t>
  </si>
  <si>
    <t xml:space="preserve">    2040610</t>
  </si>
  <si>
    <t xml:space="preserve">    社区矫正</t>
  </si>
  <si>
    <t xml:space="preserve">    2040650</t>
  </si>
  <si>
    <t xml:space="preserve">    2040699</t>
  </si>
  <si>
    <t xml:space="preserve">    其他司法支出</t>
  </si>
  <si>
    <t xml:space="preserve">  20407</t>
  </si>
  <si>
    <t xml:space="preserve">  监狱</t>
  </si>
  <si>
    <t xml:space="preserve">    2040750</t>
  </si>
  <si>
    <t xml:space="preserve">  20408</t>
  </si>
  <si>
    <t xml:space="preserve">  强制隔离戒毒</t>
  </si>
  <si>
    <t xml:space="preserve">    2040850</t>
  </si>
  <si>
    <t xml:space="preserve">    2040899</t>
  </si>
  <si>
    <t xml:space="preserve">    其他强制隔离戒毒支出</t>
  </si>
  <si>
    <t xml:space="preserve">  20409</t>
  </si>
  <si>
    <t xml:space="preserve">  国家保密</t>
  </si>
  <si>
    <t xml:space="preserve">    2040901</t>
  </si>
  <si>
    <t xml:space="preserve">    2040902</t>
  </si>
  <si>
    <r>
      <rPr>
        <sz val="10"/>
        <rFont val="宋体"/>
        <family val="3"/>
        <charset val="134"/>
      </rPr>
      <t xml:space="preserve">    </t>
    </r>
    <r>
      <rPr>
        <sz val="10"/>
        <rFont val="宋体"/>
        <family val="3"/>
        <charset val="134"/>
      </rPr>
      <t>2</t>
    </r>
    <r>
      <rPr>
        <sz val="10"/>
        <rFont val="宋体"/>
        <family val="3"/>
        <charset val="134"/>
      </rPr>
      <t>040904</t>
    </r>
  </si>
  <si>
    <r>
      <rPr>
        <sz val="10"/>
        <rFont val="宋体"/>
        <family val="3"/>
        <charset val="134"/>
      </rPr>
      <t xml:space="preserve"> </t>
    </r>
    <r>
      <rPr>
        <sz val="10"/>
        <rFont val="宋体"/>
        <family val="3"/>
        <charset val="134"/>
      </rPr>
      <t xml:space="preserve">   </t>
    </r>
    <r>
      <rPr>
        <sz val="10"/>
        <rFont val="宋体"/>
        <family val="3"/>
        <charset val="134"/>
      </rPr>
      <t>保密技术</t>
    </r>
  </si>
  <si>
    <t xml:space="preserve">    2040905</t>
  </si>
  <si>
    <t xml:space="preserve">    保密管理</t>
  </si>
  <si>
    <t xml:space="preserve">  20499</t>
  </si>
  <si>
    <t xml:space="preserve">  其他公共安全支出</t>
  </si>
  <si>
    <t xml:space="preserve">    2049901</t>
  </si>
  <si>
    <t xml:space="preserve">    其他公共安全支出</t>
  </si>
  <si>
    <t>教育支出</t>
  </si>
  <si>
    <t xml:space="preserve">  20501</t>
  </si>
  <si>
    <t xml:space="preserve">  教育管理事务</t>
  </si>
  <si>
    <t xml:space="preserve">    2050101</t>
  </si>
  <si>
    <t xml:space="preserve">    2050102</t>
  </si>
  <si>
    <t xml:space="preserve">  20502</t>
  </si>
  <si>
    <t xml:space="preserve">  普通教育</t>
  </si>
  <si>
    <r>
      <rPr>
        <sz val="10"/>
        <rFont val="宋体"/>
        <family val="3"/>
        <charset val="134"/>
      </rPr>
      <t xml:space="preserve">    </t>
    </r>
    <r>
      <rPr>
        <sz val="10"/>
        <rFont val="宋体"/>
        <family val="3"/>
        <charset val="134"/>
      </rPr>
      <t>2</t>
    </r>
    <r>
      <rPr>
        <sz val="10"/>
        <rFont val="宋体"/>
        <family val="3"/>
        <charset val="134"/>
      </rPr>
      <t>050201</t>
    </r>
  </si>
  <si>
    <r>
      <rPr>
        <sz val="10"/>
        <rFont val="宋体"/>
        <family val="3"/>
        <charset val="134"/>
      </rPr>
      <t xml:space="preserve"> </t>
    </r>
    <r>
      <rPr>
        <sz val="10"/>
        <rFont val="宋体"/>
        <family val="3"/>
        <charset val="134"/>
      </rPr>
      <t xml:space="preserve">   </t>
    </r>
    <r>
      <rPr>
        <sz val="10"/>
        <rFont val="宋体"/>
        <family val="3"/>
        <charset val="134"/>
      </rPr>
      <t>学前教育</t>
    </r>
  </si>
  <si>
    <t xml:space="preserve">    2050202</t>
  </si>
  <si>
    <t xml:space="preserve">    小学教育</t>
  </si>
  <si>
    <t xml:space="preserve">    2050203</t>
  </si>
  <si>
    <t xml:space="preserve">    初中教育</t>
  </si>
  <si>
    <t xml:space="preserve">    2050299</t>
  </si>
  <si>
    <t xml:space="preserve">    其他普通教育支出</t>
  </si>
  <si>
    <t xml:space="preserve">  20508</t>
  </si>
  <si>
    <t xml:space="preserve">  进修及培训</t>
  </si>
  <si>
    <t xml:space="preserve">    2050803</t>
  </si>
  <si>
    <t xml:space="preserve">    培训支出</t>
  </si>
  <si>
    <t xml:space="preserve">  20509</t>
  </si>
  <si>
    <t xml:space="preserve">  教育费附加安排的支出</t>
  </si>
  <si>
    <t xml:space="preserve">    2050903</t>
  </si>
  <si>
    <t xml:space="preserve">    城市中小学校舍建设</t>
  </si>
  <si>
    <t xml:space="preserve">    2050999</t>
  </si>
  <si>
    <t xml:space="preserve">    其他教育费附加安排的支出</t>
  </si>
  <si>
    <t xml:space="preserve">  20599</t>
  </si>
  <si>
    <t xml:space="preserve">  其他教育支出</t>
  </si>
  <si>
    <t xml:space="preserve">    2059999</t>
  </si>
  <si>
    <t xml:space="preserve">    其他教育支出</t>
  </si>
  <si>
    <t>206</t>
  </si>
  <si>
    <t>科学技术支出</t>
  </si>
  <si>
    <r>
      <rPr>
        <sz val="10"/>
        <rFont val="宋体"/>
        <family val="3"/>
        <charset val="134"/>
      </rPr>
      <t xml:space="preserve">  </t>
    </r>
    <r>
      <rPr>
        <sz val="10"/>
        <rFont val="宋体"/>
        <family val="3"/>
        <charset val="134"/>
      </rPr>
      <t>2</t>
    </r>
    <r>
      <rPr>
        <sz val="10"/>
        <rFont val="宋体"/>
        <family val="3"/>
        <charset val="134"/>
      </rPr>
      <t>0601</t>
    </r>
  </si>
  <si>
    <r>
      <rPr>
        <sz val="10"/>
        <rFont val="宋体"/>
        <family val="3"/>
        <charset val="134"/>
      </rPr>
      <t xml:space="preserve"> </t>
    </r>
    <r>
      <rPr>
        <sz val="10"/>
        <rFont val="宋体"/>
        <family val="3"/>
        <charset val="134"/>
      </rPr>
      <t xml:space="preserve"> </t>
    </r>
    <r>
      <rPr>
        <sz val="10"/>
        <rFont val="宋体"/>
        <family val="3"/>
        <charset val="134"/>
      </rPr>
      <t>科学技术管理事务</t>
    </r>
  </si>
  <si>
    <r>
      <rPr>
        <sz val="10"/>
        <rFont val="宋体"/>
        <family val="3"/>
        <charset val="134"/>
      </rPr>
      <t xml:space="preserve">    </t>
    </r>
    <r>
      <rPr>
        <sz val="10"/>
        <rFont val="宋体"/>
        <family val="3"/>
        <charset val="134"/>
      </rPr>
      <t>2</t>
    </r>
    <r>
      <rPr>
        <sz val="10"/>
        <rFont val="宋体"/>
        <family val="3"/>
        <charset val="134"/>
      </rPr>
      <t>060101</t>
    </r>
  </si>
  <si>
    <t xml:space="preserve">  20604</t>
  </si>
  <si>
    <t xml:space="preserve">  技术研究与开发</t>
  </si>
  <si>
    <t xml:space="preserve">    2060403</t>
  </si>
  <si>
    <t xml:space="preserve">    产业技术研究与开发</t>
  </si>
  <si>
    <t xml:space="preserve">    2060404</t>
  </si>
  <si>
    <t xml:space="preserve">    科技成果转化与扩散</t>
  </si>
  <si>
    <t xml:space="preserve">  20605</t>
  </si>
  <si>
    <t xml:space="preserve">  科技条件与服务</t>
  </si>
  <si>
    <t xml:space="preserve">    2060599</t>
  </si>
  <si>
    <t xml:space="preserve">    其他科技条件与服务支出</t>
  </si>
  <si>
    <t xml:space="preserve">  20607</t>
  </si>
  <si>
    <t xml:space="preserve">  科学技术普及</t>
  </si>
  <si>
    <t xml:space="preserve">    2060704</t>
  </si>
  <si>
    <r>
      <rPr>
        <sz val="10"/>
        <rFont val="宋体"/>
        <family val="3"/>
        <charset val="134"/>
      </rPr>
      <t xml:space="preserve"> </t>
    </r>
    <r>
      <rPr>
        <sz val="10"/>
        <rFont val="宋体"/>
        <family val="3"/>
        <charset val="134"/>
      </rPr>
      <t xml:space="preserve">   </t>
    </r>
    <r>
      <rPr>
        <sz val="10"/>
        <rFont val="宋体"/>
        <family val="3"/>
        <charset val="134"/>
      </rPr>
      <t>学术交流活动</t>
    </r>
  </si>
  <si>
    <t xml:space="preserve">    2060799</t>
  </si>
  <si>
    <t xml:space="preserve">    其他科学技术普及支出</t>
  </si>
  <si>
    <t xml:space="preserve">  20699</t>
  </si>
  <si>
    <t xml:space="preserve">  其他科学技术支出</t>
  </si>
  <si>
    <t xml:space="preserve">    2069999</t>
  </si>
  <si>
    <t xml:space="preserve">    其他科学技术支出</t>
  </si>
  <si>
    <t>207</t>
  </si>
  <si>
    <t>文化旅游体育与传媒支出</t>
  </si>
  <si>
    <t xml:space="preserve">  20701</t>
  </si>
  <si>
    <t xml:space="preserve">  文化和旅游</t>
  </si>
  <si>
    <t xml:space="preserve">    2070101</t>
  </si>
  <si>
    <t xml:space="preserve">    2070102</t>
  </si>
  <si>
    <t xml:space="preserve">    2070104</t>
  </si>
  <si>
    <t xml:space="preserve">    图书馆</t>
  </si>
  <si>
    <t xml:space="preserve">    2070105</t>
  </si>
  <si>
    <t xml:space="preserve">    文化展示及纪念机构</t>
  </si>
  <si>
    <t xml:space="preserve">    2070108</t>
  </si>
  <si>
    <t xml:space="preserve">    文化活动</t>
  </si>
  <si>
    <t xml:space="preserve">    2070109</t>
  </si>
  <si>
    <r>
      <rPr>
        <sz val="10"/>
        <rFont val="宋体"/>
        <family val="3"/>
        <charset val="134"/>
      </rPr>
      <t xml:space="preserve">    </t>
    </r>
    <r>
      <rPr>
        <sz val="10"/>
        <rFont val="宋体"/>
        <family val="3"/>
        <charset val="134"/>
      </rPr>
      <t>群众文化</t>
    </r>
  </si>
  <si>
    <t xml:space="preserve">    2070199</t>
  </si>
  <si>
    <t xml:space="preserve">    其他文化和旅游支出</t>
  </si>
  <si>
    <t xml:space="preserve">  20703</t>
  </si>
  <si>
    <t xml:space="preserve">  体育</t>
  </si>
  <si>
    <t xml:space="preserve">    2070399</t>
  </si>
  <si>
    <t xml:space="preserve">    其他体育支出</t>
  </si>
  <si>
    <t xml:space="preserve">  20706</t>
  </si>
  <si>
    <t xml:space="preserve">  新闻出版电影</t>
  </si>
  <si>
    <t xml:space="preserve">    2070699</t>
  </si>
  <si>
    <t xml:space="preserve">    其他新闻出版电影支出</t>
  </si>
  <si>
    <t xml:space="preserve">  20799</t>
  </si>
  <si>
    <t xml:space="preserve">  其他文化体育与传媒支出</t>
  </si>
  <si>
    <t xml:space="preserve">    2079999</t>
  </si>
  <si>
    <t xml:space="preserve">    其他文化体育与传媒支出</t>
  </si>
  <si>
    <t>社会保障和就业支出</t>
  </si>
  <si>
    <t xml:space="preserve">  20801</t>
  </si>
  <si>
    <t xml:space="preserve">  人力资源和社会保障管理事务</t>
  </si>
  <si>
    <t xml:space="preserve">    2080101</t>
  </si>
  <si>
    <t xml:space="preserve">    2080102</t>
  </si>
  <si>
    <r>
      <rPr>
        <sz val="10"/>
        <rFont val="宋体"/>
        <family val="3"/>
        <charset val="134"/>
      </rPr>
      <t xml:space="preserve">    </t>
    </r>
    <r>
      <rPr>
        <sz val="10"/>
        <rFont val="宋体"/>
        <family val="3"/>
        <charset val="134"/>
      </rPr>
      <t>2</t>
    </r>
    <r>
      <rPr>
        <sz val="10"/>
        <rFont val="宋体"/>
        <family val="3"/>
        <charset val="134"/>
      </rPr>
      <t>080103</t>
    </r>
  </si>
  <si>
    <r>
      <rPr>
        <sz val="10"/>
        <rFont val="宋体"/>
        <family val="3"/>
        <charset val="134"/>
      </rPr>
      <t xml:space="preserve"> </t>
    </r>
    <r>
      <rPr>
        <sz val="10"/>
        <rFont val="宋体"/>
        <family val="3"/>
        <charset val="134"/>
      </rPr>
      <t xml:space="preserve">   </t>
    </r>
    <r>
      <rPr>
        <sz val="10"/>
        <rFont val="宋体"/>
        <family val="3"/>
        <charset val="134"/>
      </rPr>
      <t>机关服务</t>
    </r>
  </si>
  <si>
    <t xml:space="preserve">    2080105</t>
  </si>
  <si>
    <t xml:space="preserve">    劳动保障监察</t>
  </si>
  <si>
    <t xml:space="preserve">    2080106</t>
  </si>
  <si>
    <t xml:space="preserve">    就业管理事务</t>
  </si>
  <si>
    <t xml:space="preserve">    2080107</t>
  </si>
  <si>
    <t xml:space="preserve">    社会保险业务管理事务</t>
  </si>
  <si>
    <t xml:space="preserve">    2080108</t>
  </si>
  <si>
    <t xml:space="preserve">    2080112</t>
  </si>
  <si>
    <t xml:space="preserve">    劳动人事争议调解仲裁</t>
  </si>
  <si>
    <t xml:space="preserve">    2080199</t>
  </si>
  <si>
    <t xml:space="preserve">    其他人力资源和社会保障管理事务支出</t>
  </si>
  <si>
    <t xml:space="preserve">  20802</t>
  </si>
  <si>
    <t xml:space="preserve">  民政管理事务</t>
  </si>
  <si>
    <t xml:space="preserve">    2080201</t>
  </si>
  <si>
    <t xml:space="preserve">    2080202</t>
  </si>
  <si>
    <t xml:space="preserve">    2080206</t>
  </si>
  <si>
    <t xml:space="preserve">    民间组织管理</t>
  </si>
  <si>
    <r>
      <rPr>
        <sz val="10"/>
        <rFont val="宋体"/>
        <family val="3"/>
        <charset val="134"/>
      </rPr>
      <t xml:space="preserve">    </t>
    </r>
    <r>
      <rPr>
        <sz val="10"/>
        <rFont val="宋体"/>
        <family val="3"/>
        <charset val="134"/>
      </rPr>
      <t>2</t>
    </r>
    <r>
      <rPr>
        <sz val="10"/>
        <rFont val="宋体"/>
        <family val="3"/>
        <charset val="134"/>
      </rPr>
      <t>080207</t>
    </r>
  </si>
  <si>
    <r>
      <rPr>
        <sz val="10"/>
        <rFont val="宋体"/>
        <family val="3"/>
        <charset val="134"/>
      </rPr>
      <t xml:space="preserve"> </t>
    </r>
    <r>
      <rPr>
        <sz val="10"/>
        <rFont val="宋体"/>
        <family val="3"/>
        <charset val="134"/>
      </rPr>
      <t xml:space="preserve">   </t>
    </r>
    <r>
      <rPr>
        <sz val="10"/>
        <rFont val="宋体"/>
        <family val="3"/>
        <charset val="134"/>
      </rPr>
      <t>行政区划和地名管理</t>
    </r>
  </si>
  <si>
    <t xml:space="preserve">    2080208</t>
  </si>
  <si>
    <t xml:space="preserve">    基层政权和社区建设</t>
  </si>
  <si>
    <t xml:space="preserve">    2080299</t>
  </si>
  <si>
    <t xml:space="preserve">    其他民政管理事务支出</t>
  </si>
  <si>
    <t xml:space="preserve">  20805</t>
  </si>
  <si>
    <t xml:space="preserve">  行政事业单位离退休</t>
  </si>
  <si>
    <t xml:space="preserve">    2080501</t>
  </si>
  <si>
    <t xml:space="preserve">    归口管理的行政单位离退休</t>
  </si>
  <si>
    <t xml:space="preserve">    2080502</t>
  </si>
  <si>
    <t xml:space="preserve">    事业单位离退休</t>
  </si>
  <si>
    <r>
      <rPr>
        <sz val="10"/>
        <rFont val="宋体"/>
        <family val="3"/>
        <charset val="134"/>
      </rPr>
      <t xml:space="preserve">    </t>
    </r>
    <r>
      <rPr>
        <sz val="10"/>
        <rFont val="宋体"/>
        <family val="3"/>
        <charset val="134"/>
      </rPr>
      <t>2</t>
    </r>
    <r>
      <rPr>
        <sz val="10"/>
        <rFont val="宋体"/>
        <family val="3"/>
        <charset val="134"/>
      </rPr>
      <t>080504</t>
    </r>
  </si>
  <si>
    <t xml:space="preserve">    未归口管理的行政单位离退休</t>
  </si>
  <si>
    <t xml:space="preserve">    2080505</t>
  </si>
  <si>
    <t xml:space="preserve">    机关事业单位基本养老保险缴费支出</t>
  </si>
  <si>
    <t xml:space="preserve">    2080507</t>
  </si>
  <si>
    <t xml:space="preserve">    对机关事业单位基本养老保险基金的补助</t>
  </si>
  <si>
    <t xml:space="preserve">  20807</t>
  </si>
  <si>
    <t xml:space="preserve">  就业补助</t>
  </si>
  <si>
    <t xml:space="preserve">    2080701</t>
  </si>
  <si>
    <t xml:space="preserve">    就业创业服务补贴</t>
  </si>
  <si>
    <t xml:space="preserve">    2080704</t>
  </si>
  <si>
    <t xml:space="preserve">    社会保险补贴</t>
  </si>
  <si>
    <t xml:space="preserve">    2080705</t>
  </si>
  <si>
    <t xml:space="preserve">    公益性岗位补贴</t>
  </si>
  <si>
    <t xml:space="preserve">    2080799</t>
  </si>
  <si>
    <t xml:space="preserve">    其他就业补助支出</t>
  </si>
  <si>
    <t xml:space="preserve">  20808</t>
  </si>
  <si>
    <t xml:space="preserve">  抚恤</t>
  </si>
  <si>
    <t xml:space="preserve">    2080801</t>
  </si>
  <si>
    <t xml:space="preserve">    死亡抚恤</t>
  </si>
  <si>
    <t xml:space="preserve">    2080802</t>
  </si>
  <si>
    <t xml:space="preserve">    伤残抚恤</t>
  </si>
  <si>
    <t xml:space="preserve">    2080803</t>
  </si>
  <si>
    <r>
      <rPr>
        <sz val="10"/>
        <rFont val="宋体"/>
        <family val="3"/>
        <charset val="134"/>
      </rPr>
      <t xml:space="preserve"> </t>
    </r>
    <r>
      <rPr>
        <sz val="10"/>
        <rFont val="宋体"/>
        <family val="3"/>
        <charset val="134"/>
      </rPr>
      <t xml:space="preserve">   </t>
    </r>
    <r>
      <rPr>
        <sz val="10"/>
        <rFont val="宋体"/>
        <family val="3"/>
        <charset val="134"/>
      </rPr>
      <t>在乡复员、退伍军人生活补助</t>
    </r>
  </si>
  <si>
    <t xml:space="preserve">    2080805</t>
  </si>
  <si>
    <t xml:space="preserve">    义务兵优待</t>
  </si>
  <si>
    <t xml:space="preserve">    2080899</t>
  </si>
  <si>
    <t xml:space="preserve">    其他优抚支出</t>
  </si>
  <si>
    <t xml:space="preserve">  20809</t>
  </si>
  <si>
    <t xml:space="preserve">  退役安置</t>
  </si>
  <si>
    <t xml:space="preserve">    2080901</t>
  </si>
  <si>
    <t xml:space="preserve">    退役士兵安置</t>
  </si>
  <si>
    <t xml:space="preserve">    2080902</t>
  </si>
  <si>
    <t xml:space="preserve">    军队移交政府的离退休人员安置</t>
  </si>
  <si>
    <t xml:space="preserve">    2080903</t>
  </si>
  <si>
    <t xml:space="preserve">    军队移交政府离退休干部管理机构</t>
  </si>
  <si>
    <t xml:space="preserve">    2080905</t>
  </si>
  <si>
    <t xml:space="preserve">    军队转业干部安置</t>
  </si>
  <si>
    <t xml:space="preserve">    2080999</t>
  </si>
  <si>
    <t xml:space="preserve">    其他退役安置支出</t>
  </si>
  <si>
    <t xml:space="preserve">  20810</t>
  </si>
  <si>
    <t xml:space="preserve">  社会福利</t>
  </si>
  <si>
    <r>
      <rPr>
        <sz val="10"/>
        <rFont val="宋体"/>
        <family val="3"/>
        <charset val="134"/>
      </rPr>
      <t xml:space="preserve">    </t>
    </r>
    <r>
      <rPr>
        <sz val="10"/>
        <rFont val="宋体"/>
        <family val="3"/>
        <charset val="134"/>
      </rPr>
      <t>2</t>
    </r>
    <r>
      <rPr>
        <sz val="10"/>
        <rFont val="宋体"/>
        <family val="3"/>
        <charset val="134"/>
      </rPr>
      <t>081002</t>
    </r>
  </si>
  <si>
    <r>
      <rPr>
        <sz val="10"/>
        <rFont val="宋体"/>
        <family val="3"/>
        <charset val="134"/>
      </rPr>
      <t xml:space="preserve"> </t>
    </r>
    <r>
      <rPr>
        <sz val="10"/>
        <rFont val="宋体"/>
        <family val="3"/>
        <charset val="134"/>
      </rPr>
      <t xml:space="preserve">   </t>
    </r>
    <r>
      <rPr>
        <sz val="10"/>
        <rFont val="宋体"/>
        <family val="3"/>
        <charset val="134"/>
      </rPr>
      <t>老年福利</t>
    </r>
  </si>
  <si>
    <r>
      <rPr>
        <sz val="10"/>
        <rFont val="宋体"/>
        <family val="3"/>
        <charset val="134"/>
      </rPr>
      <t xml:space="preserve">    </t>
    </r>
    <r>
      <rPr>
        <sz val="10"/>
        <rFont val="宋体"/>
        <family val="3"/>
        <charset val="134"/>
      </rPr>
      <t>2</t>
    </r>
    <r>
      <rPr>
        <sz val="10"/>
        <rFont val="宋体"/>
        <family val="3"/>
        <charset val="134"/>
      </rPr>
      <t>081004</t>
    </r>
  </si>
  <si>
    <r>
      <rPr>
        <sz val="10"/>
        <rFont val="宋体"/>
        <family val="3"/>
        <charset val="134"/>
      </rPr>
      <t xml:space="preserve"> </t>
    </r>
    <r>
      <rPr>
        <sz val="10"/>
        <rFont val="宋体"/>
        <family val="3"/>
        <charset val="134"/>
      </rPr>
      <t xml:space="preserve">   </t>
    </r>
    <r>
      <rPr>
        <sz val="10"/>
        <rFont val="宋体"/>
        <family val="3"/>
        <charset val="134"/>
      </rPr>
      <t>殡葬</t>
    </r>
  </si>
  <si>
    <t xml:space="preserve">    2081005</t>
  </si>
  <si>
    <t xml:space="preserve">    社会福利事业单位</t>
  </si>
  <si>
    <t xml:space="preserve">    2081099</t>
  </si>
  <si>
    <t xml:space="preserve">    其他社会福利支出</t>
  </si>
  <si>
    <t xml:space="preserve">  20811</t>
  </si>
  <si>
    <t xml:space="preserve">  残疾人事业</t>
  </si>
  <si>
    <t xml:space="preserve">    2081101</t>
  </si>
  <si>
    <t xml:space="preserve">    2081102</t>
  </si>
  <si>
    <t xml:space="preserve">    2081104</t>
  </si>
  <si>
    <t xml:space="preserve">    残疾人康复</t>
  </si>
  <si>
    <r>
      <rPr>
        <sz val="10"/>
        <rFont val="宋体"/>
        <family val="3"/>
        <charset val="134"/>
      </rPr>
      <t xml:space="preserve">    </t>
    </r>
    <r>
      <rPr>
        <sz val="10"/>
        <rFont val="宋体"/>
        <family val="3"/>
        <charset val="134"/>
      </rPr>
      <t>2</t>
    </r>
    <r>
      <rPr>
        <sz val="10"/>
        <rFont val="宋体"/>
        <family val="3"/>
        <charset val="134"/>
      </rPr>
      <t>081105</t>
    </r>
  </si>
  <si>
    <r>
      <rPr>
        <sz val="10"/>
        <rFont val="宋体"/>
        <family val="3"/>
        <charset val="134"/>
      </rPr>
      <t xml:space="preserve"> </t>
    </r>
    <r>
      <rPr>
        <sz val="10"/>
        <rFont val="宋体"/>
        <family val="3"/>
        <charset val="134"/>
      </rPr>
      <t xml:space="preserve">   </t>
    </r>
    <r>
      <rPr>
        <sz val="10"/>
        <rFont val="宋体"/>
        <family val="3"/>
        <charset val="134"/>
      </rPr>
      <t>残疾人就业和扶贫</t>
    </r>
  </si>
  <si>
    <t xml:space="preserve">    2081107</t>
  </si>
  <si>
    <t xml:space="preserve">    残疾人生活和护理补贴</t>
  </si>
  <si>
    <t xml:space="preserve">    2081199</t>
  </si>
  <si>
    <t xml:space="preserve">    其他残疾人事业支出</t>
  </si>
  <si>
    <t xml:space="preserve">  20816</t>
  </si>
  <si>
    <t xml:space="preserve">  红十字事业</t>
  </si>
  <si>
    <t xml:space="preserve">    2081601</t>
  </si>
  <si>
    <t xml:space="preserve">    2081602</t>
  </si>
  <si>
    <r>
      <rPr>
        <sz val="10"/>
        <rFont val="宋体"/>
        <family val="3"/>
        <charset val="134"/>
      </rPr>
      <t xml:space="preserve">    </t>
    </r>
    <r>
      <rPr>
        <sz val="10"/>
        <rFont val="宋体"/>
        <family val="3"/>
        <charset val="134"/>
      </rPr>
      <t>2</t>
    </r>
    <r>
      <rPr>
        <sz val="10"/>
        <rFont val="宋体"/>
        <family val="3"/>
        <charset val="134"/>
      </rPr>
      <t>081699</t>
    </r>
  </si>
  <si>
    <r>
      <rPr>
        <sz val="10"/>
        <rFont val="宋体"/>
        <family val="3"/>
        <charset val="134"/>
      </rPr>
      <t xml:space="preserve"> </t>
    </r>
    <r>
      <rPr>
        <sz val="10"/>
        <rFont val="宋体"/>
        <family val="3"/>
        <charset val="134"/>
      </rPr>
      <t xml:space="preserve">   </t>
    </r>
    <r>
      <rPr>
        <sz val="10"/>
        <rFont val="宋体"/>
        <family val="3"/>
        <charset val="134"/>
      </rPr>
      <t>其他红十字事业支出</t>
    </r>
  </si>
  <si>
    <t xml:space="preserve">  20819</t>
  </si>
  <si>
    <t xml:space="preserve">  最低生活保障</t>
  </si>
  <si>
    <t xml:space="preserve">    2081901</t>
  </si>
  <si>
    <t xml:space="preserve">    城市最低生活保障金支出</t>
  </si>
  <si>
    <t xml:space="preserve">  20820</t>
  </si>
  <si>
    <t xml:space="preserve">  临时救助</t>
  </si>
  <si>
    <t xml:space="preserve">    2082001</t>
  </si>
  <si>
    <t xml:space="preserve">    临时救助支出</t>
  </si>
  <si>
    <t xml:space="preserve">  20821</t>
  </si>
  <si>
    <t xml:space="preserve">  特困人员救助供养</t>
  </si>
  <si>
    <t xml:space="preserve">    2082101</t>
  </si>
  <si>
    <t xml:space="preserve">    城市特困人员救助供养支出</t>
  </si>
  <si>
    <t xml:space="preserve">  20825</t>
  </si>
  <si>
    <t xml:space="preserve">  其他生活救助</t>
  </si>
  <si>
    <t xml:space="preserve">    2082502</t>
  </si>
  <si>
    <t xml:space="preserve">    其他农村生活救助</t>
  </si>
  <si>
    <t xml:space="preserve">  20826</t>
  </si>
  <si>
    <t xml:space="preserve">  财政对基本养老保险基金的补助</t>
  </si>
  <si>
    <t xml:space="preserve">    2082601</t>
  </si>
  <si>
    <t xml:space="preserve">    财政对企业职工基本养老保险基金的补助</t>
  </si>
  <si>
    <t xml:space="preserve">    2082602</t>
  </si>
  <si>
    <t xml:space="preserve">    财政对城乡居民基本养老保险基金的补助</t>
  </si>
  <si>
    <t xml:space="preserve">  20827</t>
  </si>
  <si>
    <t xml:space="preserve">  财政对其他社会保险基金的补助</t>
  </si>
  <si>
    <t xml:space="preserve">    2082701</t>
  </si>
  <si>
    <t xml:space="preserve">    财政对失业保险基金的补助</t>
  </si>
  <si>
    <t xml:space="preserve">    2082702</t>
  </si>
  <si>
    <t xml:space="preserve">    财政对工伤保险基金的补助</t>
  </si>
  <si>
    <t xml:space="preserve">  20828</t>
  </si>
  <si>
    <t xml:space="preserve">  退役军人管理事务</t>
  </si>
  <si>
    <t xml:space="preserve">    2082801</t>
  </si>
  <si>
    <t xml:space="preserve">    2082802</t>
  </si>
  <si>
    <t xml:space="preserve">    2082804</t>
  </si>
  <si>
    <t xml:space="preserve">    拥军优属</t>
  </si>
  <si>
    <t xml:space="preserve">    2082899</t>
  </si>
  <si>
    <t xml:space="preserve">    其他退役军人事务管理支出</t>
  </si>
  <si>
    <t xml:space="preserve">  20899</t>
  </si>
  <si>
    <t xml:space="preserve">  其他社会保障和就业支出</t>
  </si>
  <si>
    <t xml:space="preserve">    2089901</t>
  </si>
  <si>
    <t xml:space="preserve">    其他社会保障和就业支出</t>
  </si>
  <si>
    <t>卫生健康支出</t>
  </si>
  <si>
    <t xml:space="preserve">  21001</t>
  </si>
  <si>
    <t xml:space="preserve">  卫生健康管理事务</t>
  </si>
  <si>
    <t xml:space="preserve">    2100101</t>
  </si>
  <si>
    <t xml:space="preserve">    2100102</t>
  </si>
  <si>
    <t xml:space="preserve">    2100199</t>
  </si>
  <si>
    <t xml:space="preserve">    其他卫生健康管理事务支出</t>
  </si>
  <si>
    <t xml:space="preserve">  21002</t>
  </si>
  <si>
    <t xml:space="preserve">  公立医院</t>
  </si>
  <si>
    <t xml:space="preserve">    2100201</t>
  </si>
  <si>
    <t xml:space="preserve">    综合医院</t>
  </si>
  <si>
    <r>
      <rPr>
        <sz val="10"/>
        <rFont val="宋体"/>
        <family val="3"/>
        <charset val="134"/>
      </rPr>
      <t xml:space="preserve">    </t>
    </r>
    <r>
      <rPr>
        <sz val="10"/>
        <rFont val="宋体"/>
        <family val="3"/>
        <charset val="134"/>
      </rPr>
      <t>2</t>
    </r>
    <r>
      <rPr>
        <sz val="10"/>
        <rFont val="宋体"/>
        <family val="3"/>
        <charset val="134"/>
      </rPr>
      <t>100204</t>
    </r>
  </si>
  <si>
    <t xml:space="preserve">    职业病防治医院</t>
  </si>
  <si>
    <t xml:space="preserve">    2100208</t>
  </si>
  <si>
    <t xml:space="preserve">    其他专科医院</t>
  </si>
  <si>
    <r>
      <rPr>
        <sz val="10"/>
        <rFont val="宋体"/>
        <family val="3"/>
        <charset val="134"/>
      </rPr>
      <t xml:space="preserve">    </t>
    </r>
    <r>
      <rPr>
        <sz val="10"/>
        <rFont val="宋体"/>
        <family val="3"/>
        <charset val="134"/>
      </rPr>
      <t>2</t>
    </r>
    <r>
      <rPr>
        <sz val="10"/>
        <rFont val="宋体"/>
        <family val="3"/>
        <charset val="134"/>
      </rPr>
      <t>100</t>
    </r>
    <r>
      <rPr>
        <sz val="10"/>
        <rFont val="宋体"/>
        <family val="3"/>
        <charset val="134"/>
      </rPr>
      <t>2</t>
    </r>
    <r>
      <rPr>
        <sz val="10"/>
        <rFont val="宋体"/>
        <family val="3"/>
        <charset val="134"/>
      </rPr>
      <t>99</t>
    </r>
  </si>
  <si>
    <r>
      <rPr>
        <sz val="10"/>
        <rFont val="宋体"/>
        <family val="3"/>
        <charset val="134"/>
      </rPr>
      <t xml:space="preserve"> </t>
    </r>
    <r>
      <rPr>
        <sz val="10"/>
        <rFont val="宋体"/>
        <family val="3"/>
        <charset val="134"/>
      </rPr>
      <t xml:space="preserve">   </t>
    </r>
    <r>
      <rPr>
        <sz val="10"/>
        <rFont val="宋体"/>
        <family val="3"/>
        <charset val="134"/>
      </rPr>
      <t>其他公立医院支出</t>
    </r>
  </si>
  <si>
    <t xml:space="preserve">  21003</t>
  </si>
  <si>
    <t xml:space="preserve">  基层医疗卫生机构</t>
  </si>
  <si>
    <t xml:space="preserve">    2100301</t>
  </si>
  <si>
    <t xml:space="preserve">    城市社区卫生机构</t>
  </si>
  <si>
    <r>
      <rPr>
        <sz val="10"/>
        <rFont val="宋体"/>
        <family val="3"/>
        <charset val="134"/>
      </rPr>
      <t xml:space="preserve">    </t>
    </r>
    <r>
      <rPr>
        <sz val="10"/>
        <rFont val="宋体"/>
        <family val="3"/>
        <charset val="134"/>
      </rPr>
      <t>2</t>
    </r>
    <r>
      <rPr>
        <sz val="10"/>
        <rFont val="宋体"/>
        <family val="3"/>
        <charset val="134"/>
      </rPr>
      <t>100399</t>
    </r>
  </si>
  <si>
    <r>
      <rPr>
        <sz val="10"/>
        <rFont val="宋体"/>
        <family val="3"/>
        <charset val="134"/>
      </rPr>
      <t xml:space="preserve"> </t>
    </r>
    <r>
      <rPr>
        <sz val="10"/>
        <rFont val="宋体"/>
        <family val="3"/>
        <charset val="134"/>
      </rPr>
      <t xml:space="preserve">   </t>
    </r>
    <r>
      <rPr>
        <sz val="10"/>
        <rFont val="宋体"/>
        <family val="3"/>
        <charset val="134"/>
      </rPr>
      <t>其他基层医疗卫生机构支出</t>
    </r>
  </si>
  <si>
    <t xml:space="preserve">  21004</t>
  </si>
  <si>
    <t xml:space="preserve">  公共卫生</t>
  </si>
  <si>
    <t xml:space="preserve">    2100401</t>
  </si>
  <si>
    <t xml:space="preserve">    疾病预防控制机构</t>
  </si>
  <si>
    <t xml:space="preserve">    2100402</t>
  </si>
  <si>
    <t xml:space="preserve">    卫生监督机构</t>
  </si>
  <si>
    <t xml:space="preserve">    2100403</t>
  </si>
  <si>
    <t xml:space="preserve">    妇幼保健机构</t>
  </si>
  <si>
    <t xml:space="preserve">    2100406</t>
  </si>
  <si>
    <t xml:space="preserve">    采供血机构</t>
  </si>
  <si>
    <t xml:space="preserve">    2100408</t>
  </si>
  <si>
    <t xml:space="preserve">    基本公共卫生服务</t>
  </si>
  <si>
    <t xml:space="preserve">    2100409</t>
  </si>
  <si>
    <t xml:space="preserve">    重大公共卫生专项</t>
  </si>
  <si>
    <t xml:space="preserve">    2100410</t>
  </si>
  <si>
    <t xml:space="preserve">    突发公共卫生事件应急处理</t>
  </si>
  <si>
    <t xml:space="preserve">    2100499</t>
  </si>
  <si>
    <t xml:space="preserve">    其他公共卫生支出</t>
  </si>
  <si>
    <t xml:space="preserve">  21007</t>
  </si>
  <si>
    <t xml:space="preserve">  计划生育事务</t>
  </si>
  <si>
    <r>
      <rPr>
        <sz val="10"/>
        <rFont val="宋体"/>
        <family val="3"/>
        <charset val="134"/>
      </rPr>
      <t xml:space="preserve">    </t>
    </r>
    <r>
      <rPr>
        <sz val="10"/>
        <rFont val="宋体"/>
        <family val="3"/>
        <charset val="134"/>
      </rPr>
      <t>2</t>
    </r>
    <r>
      <rPr>
        <sz val="10"/>
        <rFont val="宋体"/>
        <family val="3"/>
        <charset val="134"/>
      </rPr>
      <t>100716</t>
    </r>
  </si>
  <si>
    <r>
      <rPr>
        <sz val="10"/>
        <rFont val="宋体"/>
        <family val="3"/>
        <charset val="134"/>
      </rPr>
      <t xml:space="preserve"> </t>
    </r>
    <r>
      <rPr>
        <sz val="10"/>
        <rFont val="宋体"/>
        <family val="3"/>
        <charset val="134"/>
      </rPr>
      <t xml:space="preserve">   </t>
    </r>
    <r>
      <rPr>
        <sz val="10"/>
        <rFont val="宋体"/>
        <family val="3"/>
        <charset val="134"/>
      </rPr>
      <t>计划生育机构</t>
    </r>
  </si>
  <si>
    <t xml:space="preserve">    2100717</t>
  </si>
  <si>
    <t xml:space="preserve">    计划生育服务</t>
  </si>
  <si>
    <t xml:space="preserve">    2100799</t>
  </si>
  <si>
    <t xml:space="preserve">    其他计划生育事务支出</t>
  </si>
  <si>
    <t xml:space="preserve">  21011</t>
  </si>
  <si>
    <t xml:space="preserve">  行政事业单位医疗</t>
  </si>
  <si>
    <t xml:space="preserve">    2101101</t>
  </si>
  <si>
    <t xml:space="preserve">    行政单位医疗</t>
  </si>
  <si>
    <t xml:space="preserve">    2101102</t>
  </si>
  <si>
    <t xml:space="preserve">    事业单位医疗</t>
  </si>
  <si>
    <t xml:space="preserve">    2101103</t>
  </si>
  <si>
    <t xml:space="preserve">    公务员医疗补助</t>
  </si>
  <si>
    <t xml:space="preserve">  21012</t>
  </si>
  <si>
    <t xml:space="preserve">  财政对基本医疗保险基金的补助</t>
  </si>
  <si>
    <r>
      <rPr>
        <sz val="10"/>
        <rFont val="宋体"/>
        <family val="3"/>
        <charset val="134"/>
      </rPr>
      <t xml:space="preserve">    </t>
    </r>
    <r>
      <rPr>
        <sz val="10"/>
        <rFont val="宋体"/>
        <family val="3"/>
        <charset val="134"/>
      </rPr>
      <t>2</t>
    </r>
    <r>
      <rPr>
        <sz val="10"/>
        <rFont val="宋体"/>
        <family val="3"/>
        <charset val="134"/>
      </rPr>
      <t>101201</t>
    </r>
  </si>
  <si>
    <t xml:space="preserve">    财政对职工基本医疗保险基金的补助</t>
  </si>
  <si>
    <t xml:space="preserve">    2101202</t>
  </si>
  <si>
    <t xml:space="preserve">    财政对城乡居民基本医疗保险基金的补助</t>
  </si>
  <si>
    <t xml:space="preserve">    2101299</t>
  </si>
  <si>
    <t xml:space="preserve">    财政对其他基本医疗保险基金的补助</t>
  </si>
  <si>
    <t xml:space="preserve">  21013</t>
  </si>
  <si>
    <t xml:space="preserve">  医疗救助</t>
  </si>
  <si>
    <t xml:space="preserve">    2101301</t>
  </si>
  <si>
    <t xml:space="preserve">    城乡医疗救助</t>
  </si>
  <si>
    <r>
      <rPr>
        <sz val="10"/>
        <rFont val="宋体"/>
        <family val="3"/>
        <charset val="134"/>
      </rPr>
      <t xml:space="preserve">    </t>
    </r>
    <r>
      <rPr>
        <sz val="10"/>
        <rFont val="宋体"/>
        <family val="3"/>
        <charset val="134"/>
      </rPr>
      <t>2</t>
    </r>
    <r>
      <rPr>
        <sz val="10"/>
        <rFont val="宋体"/>
        <family val="3"/>
        <charset val="134"/>
      </rPr>
      <t>101399</t>
    </r>
  </si>
  <si>
    <r>
      <rPr>
        <sz val="10"/>
        <rFont val="宋体"/>
        <family val="3"/>
        <charset val="134"/>
      </rPr>
      <t xml:space="preserve"> </t>
    </r>
    <r>
      <rPr>
        <sz val="10"/>
        <rFont val="宋体"/>
        <family val="3"/>
        <charset val="134"/>
      </rPr>
      <t xml:space="preserve">   </t>
    </r>
    <r>
      <rPr>
        <sz val="10"/>
        <rFont val="宋体"/>
        <family val="3"/>
        <charset val="134"/>
      </rPr>
      <t>其他医疗救助支出</t>
    </r>
  </si>
  <si>
    <t xml:space="preserve">  21014</t>
  </si>
  <si>
    <t xml:space="preserve">  优抚对象医疗</t>
  </si>
  <si>
    <t xml:space="preserve">    2101401</t>
  </si>
  <si>
    <t xml:space="preserve">    优抚对象医疗补助</t>
  </si>
  <si>
    <t xml:space="preserve">  21015</t>
  </si>
  <si>
    <t xml:space="preserve">  医疗保障管理事务</t>
  </si>
  <si>
    <t xml:space="preserve">    2101501</t>
  </si>
  <si>
    <t xml:space="preserve">    2101502</t>
  </si>
  <si>
    <t xml:space="preserve">  21099</t>
  </si>
  <si>
    <t xml:space="preserve">  其他卫生健康支出</t>
  </si>
  <si>
    <t xml:space="preserve">    2109901</t>
  </si>
  <si>
    <t xml:space="preserve">    其他卫生健康支出</t>
  </si>
  <si>
    <t>节能环保支出</t>
  </si>
  <si>
    <t xml:space="preserve">  21101</t>
  </si>
  <si>
    <t xml:space="preserve">  环境保护管理事务</t>
  </si>
  <si>
    <t xml:space="preserve">    2110199</t>
  </si>
  <si>
    <t xml:space="preserve">    其他环境保护管理事务支出</t>
  </si>
  <si>
    <t xml:space="preserve">  21103</t>
  </si>
  <si>
    <t xml:space="preserve">  污染防治</t>
  </si>
  <si>
    <t xml:space="preserve">    2110301</t>
  </si>
  <si>
    <t xml:space="preserve">    大气</t>
  </si>
  <si>
    <t xml:space="preserve">    2110302</t>
  </si>
  <si>
    <t xml:space="preserve">    水体</t>
  </si>
  <si>
    <t xml:space="preserve">    2110304</t>
  </si>
  <si>
    <t xml:space="preserve">    固体废弃物与化学品</t>
  </si>
  <si>
    <t xml:space="preserve">    2110399</t>
  </si>
  <si>
    <t xml:space="preserve">    其他污染防治支出</t>
  </si>
  <si>
    <t xml:space="preserve">  21104</t>
  </si>
  <si>
    <t xml:space="preserve">  自然生态保护</t>
  </si>
  <si>
    <t xml:space="preserve">    2110402</t>
  </si>
  <si>
    <t xml:space="preserve">    农村环境保护</t>
  </si>
  <si>
    <t xml:space="preserve">  21199</t>
  </si>
  <si>
    <t xml:space="preserve">  其他节能环保支出</t>
  </si>
  <si>
    <t xml:space="preserve">    2119901</t>
  </si>
  <si>
    <t xml:space="preserve">    其他节能环保支出</t>
  </si>
  <si>
    <t>城乡社区支出</t>
  </si>
  <si>
    <t xml:space="preserve">  21201</t>
  </si>
  <si>
    <t xml:space="preserve">  城乡社区管理事务</t>
  </si>
  <si>
    <t xml:space="preserve">    2120101</t>
  </si>
  <si>
    <t xml:space="preserve">    2120102</t>
  </si>
  <si>
    <t xml:space="preserve">    2120104</t>
  </si>
  <si>
    <t xml:space="preserve">    城管执法</t>
  </si>
  <si>
    <t xml:space="preserve">    2120199</t>
  </si>
  <si>
    <t xml:space="preserve">    其他城乡社区管理事务支出</t>
  </si>
  <si>
    <t xml:space="preserve">  21202</t>
  </si>
  <si>
    <t xml:space="preserve">  城乡社区规划与管理</t>
  </si>
  <si>
    <t xml:space="preserve">    2120201</t>
  </si>
  <si>
    <t xml:space="preserve">    城乡社区规划与管理</t>
  </si>
  <si>
    <t xml:space="preserve">  21203</t>
  </si>
  <si>
    <t xml:space="preserve">  城乡社区公共设施</t>
  </si>
  <si>
    <r>
      <rPr>
        <sz val="10"/>
        <rFont val="宋体"/>
        <family val="3"/>
        <charset val="134"/>
      </rPr>
      <t xml:space="preserve">    </t>
    </r>
    <r>
      <rPr>
        <sz val="10"/>
        <rFont val="宋体"/>
        <family val="3"/>
        <charset val="134"/>
      </rPr>
      <t>2</t>
    </r>
    <r>
      <rPr>
        <sz val="10"/>
        <rFont val="宋体"/>
        <family val="3"/>
        <charset val="134"/>
      </rPr>
      <t>120303</t>
    </r>
  </si>
  <si>
    <r>
      <rPr>
        <sz val="10"/>
        <rFont val="宋体"/>
        <family val="3"/>
        <charset val="134"/>
      </rPr>
      <t xml:space="preserve"> </t>
    </r>
    <r>
      <rPr>
        <sz val="10"/>
        <rFont val="宋体"/>
        <family val="3"/>
        <charset val="134"/>
      </rPr>
      <t xml:space="preserve">   </t>
    </r>
    <r>
      <rPr>
        <sz val="10"/>
        <rFont val="宋体"/>
        <family val="3"/>
        <charset val="134"/>
      </rPr>
      <t>小城镇基础设施建设</t>
    </r>
  </si>
  <si>
    <t xml:space="preserve">    2120399</t>
  </si>
  <si>
    <t xml:space="preserve">    其他城乡社区公共设施支出</t>
  </si>
  <si>
    <t xml:space="preserve">  21205</t>
  </si>
  <si>
    <t xml:space="preserve">  城乡社区环境卫生</t>
  </si>
  <si>
    <t xml:space="preserve">    2120501</t>
  </si>
  <si>
    <t xml:space="preserve">    城乡社区环境卫生</t>
  </si>
  <si>
    <t xml:space="preserve">  21206</t>
  </si>
  <si>
    <t xml:space="preserve">  建设市场管理与监督</t>
  </si>
  <si>
    <t xml:space="preserve">    2120601</t>
  </si>
  <si>
    <t xml:space="preserve">    建设市场管理与监督</t>
  </si>
  <si>
    <t xml:space="preserve">  21299</t>
  </si>
  <si>
    <t xml:space="preserve">  其他城乡社区支出</t>
  </si>
  <si>
    <t xml:space="preserve">    2129901</t>
  </si>
  <si>
    <t xml:space="preserve">    其他城乡社区支出</t>
  </si>
  <si>
    <t>农林水支出</t>
  </si>
  <si>
    <t xml:space="preserve">  21301</t>
  </si>
  <si>
    <t xml:space="preserve">  农业</t>
  </si>
  <si>
    <t xml:space="preserve">    2130101</t>
  </si>
  <si>
    <t xml:space="preserve">    2130102</t>
  </si>
  <si>
    <t xml:space="preserve">    2130104</t>
  </si>
  <si>
    <t xml:space="preserve">    2130106</t>
  </si>
  <si>
    <t xml:space="preserve">    科技转化与推广服务</t>
  </si>
  <si>
    <r>
      <rPr>
        <sz val="10"/>
        <rFont val="宋体"/>
        <family val="3"/>
        <charset val="134"/>
      </rPr>
      <t xml:space="preserve">    </t>
    </r>
    <r>
      <rPr>
        <sz val="10"/>
        <rFont val="宋体"/>
        <family val="3"/>
        <charset val="134"/>
      </rPr>
      <t>2</t>
    </r>
    <r>
      <rPr>
        <sz val="10"/>
        <rFont val="宋体"/>
        <family val="3"/>
        <charset val="134"/>
      </rPr>
      <t>130108</t>
    </r>
  </si>
  <si>
    <r>
      <rPr>
        <sz val="10"/>
        <rFont val="宋体"/>
        <family val="3"/>
        <charset val="134"/>
      </rPr>
      <t xml:space="preserve"> </t>
    </r>
    <r>
      <rPr>
        <sz val="10"/>
        <rFont val="宋体"/>
        <family val="3"/>
        <charset val="134"/>
      </rPr>
      <t xml:space="preserve">   </t>
    </r>
    <r>
      <rPr>
        <sz val="10"/>
        <rFont val="宋体"/>
        <family val="3"/>
        <charset val="134"/>
      </rPr>
      <t>病虫害控制</t>
    </r>
  </si>
  <si>
    <t xml:space="preserve">    2130109</t>
  </si>
  <si>
    <t xml:space="preserve">    农产品质量安全</t>
  </si>
  <si>
    <t xml:space="preserve">    2130110</t>
  </si>
  <si>
    <t xml:space="preserve">    执法监管</t>
  </si>
  <si>
    <r>
      <rPr>
        <sz val="10"/>
        <rFont val="宋体"/>
        <family val="3"/>
        <charset val="134"/>
      </rPr>
      <t xml:space="preserve">    </t>
    </r>
    <r>
      <rPr>
        <sz val="10"/>
        <rFont val="宋体"/>
        <family val="3"/>
        <charset val="134"/>
      </rPr>
      <t>2</t>
    </r>
    <r>
      <rPr>
        <sz val="10"/>
        <rFont val="宋体"/>
        <family val="3"/>
        <charset val="134"/>
      </rPr>
      <t>130112</t>
    </r>
  </si>
  <si>
    <r>
      <rPr>
        <sz val="10"/>
        <rFont val="宋体"/>
        <family val="3"/>
        <charset val="134"/>
      </rPr>
      <t xml:space="preserve"> </t>
    </r>
    <r>
      <rPr>
        <sz val="10"/>
        <rFont val="宋体"/>
        <family val="3"/>
        <charset val="134"/>
      </rPr>
      <t xml:space="preserve">   </t>
    </r>
    <r>
      <rPr>
        <sz val="10"/>
        <rFont val="宋体"/>
        <family val="3"/>
        <charset val="134"/>
      </rPr>
      <t>农业行业业务管理</t>
    </r>
  </si>
  <si>
    <t xml:space="preserve">    2130119</t>
  </si>
  <si>
    <t xml:space="preserve">    防灾救灾</t>
  </si>
  <si>
    <t xml:space="preserve">    2130124</t>
  </si>
  <si>
    <r>
      <rPr>
        <sz val="10"/>
        <rFont val="宋体"/>
        <family val="3"/>
        <charset val="134"/>
      </rPr>
      <t xml:space="preserve"> </t>
    </r>
    <r>
      <rPr>
        <sz val="10"/>
        <rFont val="宋体"/>
        <family val="3"/>
        <charset val="134"/>
      </rPr>
      <t xml:space="preserve">   </t>
    </r>
    <r>
      <rPr>
        <sz val="10"/>
        <rFont val="宋体"/>
        <family val="3"/>
        <charset val="134"/>
      </rPr>
      <t>农业组织化与产业化经营</t>
    </r>
  </si>
  <si>
    <t xml:space="preserve">    2130135</t>
  </si>
  <si>
    <t xml:space="preserve">    农业资源保护修复与利用</t>
  </si>
  <si>
    <t xml:space="preserve">    2130199</t>
  </si>
  <si>
    <t xml:space="preserve">    其他农业支出</t>
  </si>
  <si>
    <t xml:space="preserve">  21302</t>
  </si>
  <si>
    <t xml:space="preserve">  林业和草原</t>
  </si>
  <si>
    <r>
      <rPr>
        <sz val="10"/>
        <rFont val="宋体"/>
        <family val="3"/>
        <charset val="134"/>
      </rPr>
      <t xml:space="preserve">    </t>
    </r>
    <r>
      <rPr>
        <sz val="10"/>
        <rFont val="宋体"/>
        <family val="3"/>
        <charset val="134"/>
      </rPr>
      <t>2</t>
    </r>
    <r>
      <rPr>
        <sz val="10"/>
        <rFont val="宋体"/>
        <family val="3"/>
        <charset val="134"/>
      </rPr>
      <t>130201</t>
    </r>
  </si>
  <si>
    <t xml:space="preserve">    2130207</t>
  </si>
  <si>
    <t xml:space="preserve">    森林资源管理</t>
  </si>
  <si>
    <r>
      <rPr>
        <sz val="10"/>
        <rFont val="宋体"/>
        <family val="3"/>
        <charset val="134"/>
      </rPr>
      <t xml:space="preserve">    </t>
    </r>
    <r>
      <rPr>
        <sz val="10"/>
        <rFont val="宋体"/>
        <family val="3"/>
        <charset val="134"/>
      </rPr>
      <t>2</t>
    </r>
    <r>
      <rPr>
        <sz val="10"/>
        <rFont val="宋体"/>
        <family val="3"/>
        <charset val="134"/>
      </rPr>
      <t>130209</t>
    </r>
  </si>
  <si>
    <r>
      <rPr>
        <sz val="10"/>
        <rFont val="宋体"/>
        <family val="3"/>
        <charset val="134"/>
      </rPr>
      <t xml:space="preserve"> </t>
    </r>
    <r>
      <rPr>
        <sz val="10"/>
        <rFont val="宋体"/>
        <family val="3"/>
        <charset val="134"/>
      </rPr>
      <t xml:space="preserve">   </t>
    </r>
    <r>
      <rPr>
        <sz val="10"/>
        <rFont val="宋体"/>
        <family val="3"/>
        <charset val="134"/>
      </rPr>
      <t>森林生态效益补偿</t>
    </r>
  </si>
  <si>
    <t xml:space="preserve">    2130211</t>
  </si>
  <si>
    <t xml:space="preserve">    动植物保护</t>
  </si>
  <si>
    <t xml:space="preserve">    2130626</t>
  </si>
  <si>
    <t xml:space="preserve">    林区公共支出</t>
  </si>
  <si>
    <t xml:space="preserve">    2130234</t>
  </si>
  <si>
    <t xml:space="preserve">    防灾减灾</t>
  </si>
  <si>
    <t xml:space="preserve">    2130299</t>
  </si>
  <si>
    <t xml:space="preserve">    其他林业和草原支出</t>
  </si>
  <si>
    <t xml:space="preserve">  21303</t>
  </si>
  <si>
    <t xml:space="preserve">  水利</t>
  </si>
  <si>
    <t xml:space="preserve">    2130301</t>
  </si>
  <si>
    <t xml:space="preserve">    2130302</t>
  </si>
  <si>
    <r>
      <rPr>
        <sz val="10"/>
        <rFont val="宋体"/>
        <family val="3"/>
        <charset val="134"/>
      </rPr>
      <t xml:space="preserve">    </t>
    </r>
    <r>
      <rPr>
        <sz val="10"/>
        <rFont val="宋体"/>
        <family val="3"/>
        <charset val="134"/>
      </rPr>
      <t>2</t>
    </r>
    <r>
      <rPr>
        <sz val="10"/>
        <rFont val="宋体"/>
        <family val="3"/>
        <charset val="134"/>
      </rPr>
      <t>130305</t>
    </r>
  </si>
  <si>
    <r>
      <rPr>
        <sz val="10"/>
        <rFont val="宋体"/>
        <family val="3"/>
        <charset val="134"/>
      </rPr>
      <t xml:space="preserve"> </t>
    </r>
    <r>
      <rPr>
        <sz val="10"/>
        <rFont val="宋体"/>
        <family val="3"/>
        <charset val="134"/>
      </rPr>
      <t xml:space="preserve">   </t>
    </r>
    <r>
      <rPr>
        <sz val="10"/>
        <rFont val="宋体"/>
        <family val="3"/>
        <charset val="134"/>
      </rPr>
      <t>水利工程建设</t>
    </r>
  </si>
  <si>
    <t xml:space="preserve">    2130306</t>
  </si>
  <si>
    <t xml:space="preserve">    水利工程运行与维护</t>
  </si>
  <si>
    <t xml:space="preserve">    2130309</t>
  </si>
  <si>
    <t xml:space="preserve">    水利执法监督</t>
  </si>
  <si>
    <t xml:space="preserve">    2130311</t>
  </si>
  <si>
    <t xml:space="preserve">    水资源节约管理与保护</t>
  </si>
  <si>
    <t xml:space="preserve">    2130312</t>
  </si>
  <si>
    <t xml:space="preserve">    水质监测</t>
  </si>
  <si>
    <r>
      <rPr>
        <sz val="10"/>
        <rFont val="宋体"/>
        <family val="3"/>
        <charset val="134"/>
      </rPr>
      <t xml:space="preserve">    </t>
    </r>
    <r>
      <rPr>
        <sz val="10"/>
        <rFont val="宋体"/>
        <family val="3"/>
        <charset val="134"/>
      </rPr>
      <t>2</t>
    </r>
    <r>
      <rPr>
        <sz val="10"/>
        <rFont val="宋体"/>
        <family val="3"/>
        <charset val="134"/>
      </rPr>
      <t>130314</t>
    </r>
  </si>
  <si>
    <r>
      <rPr>
        <sz val="10"/>
        <rFont val="宋体"/>
        <family val="3"/>
        <charset val="134"/>
      </rPr>
      <t xml:space="preserve"> </t>
    </r>
    <r>
      <rPr>
        <sz val="10"/>
        <rFont val="宋体"/>
        <family val="3"/>
        <charset val="134"/>
      </rPr>
      <t xml:space="preserve">   </t>
    </r>
    <r>
      <rPr>
        <sz val="10"/>
        <rFont val="宋体"/>
        <family val="3"/>
        <charset val="134"/>
      </rPr>
      <t>防汛</t>
    </r>
  </si>
  <si>
    <t xml:space="preserve">    2130317</t>
  </si>
  <si>
    <t xml:space="preserve">    水利技术推广</t>
  </si>
  <si>
    <t xml:space="preserve">    2130319</t>
  </si>
  <si>
    <t xml:space="preserve">    江河湖库水系综合整治</t>
  </si>
  <si>
    <r>
      <rPr>
        <sz val="10"/>
        <rFont val="宋体"/>
        <family val="3"/>
        <charset val="134"/>
      </rPr>
      <t xml:space="preserve">    </t>
    </r>
    <r>
      <rPr>
        <sz val="10"/>
        <rFont val="宋体"/>
        <family val="3"/>
        <charset val="134"/>
      </rPr>
      <t>2</t>
    </r>
    <r>
      <rPr>
        <sz val="10"/>
        <rFont val="宋体"/>
        <family val="3"/>
        <charset val="134"/>
      </rPr>
      <t>130321</t>
    </r>
  </si>
  <si>
    <t xml:space="preserve">    大中型水库移民后期扶持专项支出</t>
  </si>
  <si>
    <t xml:space="preserve">    2130335</t>
  </si>
  <si>
    <t xml:space="preserve">    农村人畜饮水</t>
  </si>
  <si>
    <t xml:space="preserve">    2130399</t>
  </si>
  <si>
    <t xml:space="preserve">    其他水利支出</t>
  </si>
  <si>
    <t xml:space="preserve">  21305</t>
  </si>
  <si>
    <t xml:space="preserve">  扶贫</t>
  </si>
  <si>
    <r>
      <rPr>
        <sz val="10"/>
        <rFont val="宋体"/>
        <family val="3"/>
        <charset val="134"/>
      </rPr>
      <t xml:space="preserve">    </t>
    </r>
    <r>
      <rPr>
        <sz val="10"/>
        <rFont val="宋体"/>
        <family val="3"/>
        <charset val="134"/>
      </rPr>
      <t>2</t>
    </r>
    <r>
      <rPr>
        <sz val="10"/>
        <rFont val="宋体"/>
        <family val="3"/>
        <charset val="134"/>
      </rPr>
      <t>130501</t>
    </r>
  </si>
  <si>
    <t xml:space="preserve">    2130599</t>
  </si>
  <si>
    <t xml:space="preserve">    其他扶贫支出</t>
  </si>
  <si>
    <t xml:space="preserve">  21307</t>
  </si>
  <si>
    <t xml:space="preserve">  农村综合改革</t>
  </si>
  <si>
    <r>
      <rPr>
        <sz val="10"/>
        <rFont val="宋体"/>
        <family val="3"/>
        <charset val="134"/>
      </rPr>
      <t xml:space="preserve">    </t>
    </r>
    <r>
      <rPr>
        <sz val="10"/>
        <rFont val="宋体"/>
        <family val="3"/>
        <charset val="134"/>
      </rPr>
      <t>2</t>
    </r>
    <r>
      <rPr>
        <sz val="10"/>
        <rFont val="宋体"/>
        <family val="3"/>
        <charset val="134"/>
      </rPr>
      <t>130701</t>
    </r>
  </si>
  <si>
    <r>
      <rPr>
        <sz val="10"/>
        <rFont val="宋体"/>
        <family val="3"/>
        <charset val="134"/>
      </rPr>
      <t xml:space="preserve">    </t>
    </r>
    <r>
      <rPr>
        <sz val="10"/>
        <rFont val="宋体"/>
        <family val="3"/>
        <charset val="134"/>
      </rPr>
      <t>对村级一事一议的补助</t>
    </r>
  </si>
  <si>
    <t xml:space="preserve">    2130705</t>
  </si>
  <si>
    <t xml:space="preserve">    对村民委员会和村党支部的补助</t>
  </si>
  <si>
    <r>
      <rPr>
        <sz val="10"/>
        <rFont val="宋体"/>
        <family val="3"/>
        <charset val="134"/>
      </rPr>
      <t xml:space="preserve">    </t>
    </r>
    <r>
      <rPr>
        <sz val="10"/>
        <rFont val="宋体"/>
        <family val="3"/>
        <charset val="134"/>
      </rPr>
      <t>2</t>
    </r>
    <r>
      <rPr>
        <sz val="10"/>
        <rFont val="宋体"/>
        <family val="3"/>
        <charset val="134"/>
      </rPr>
      <t>130799</t>
    </r>
  </si>
  <si>
    <r>
      <rPr>
        <sz val="10"/>
        <rFont val="宋体"/>
        <family val="3"/>
        <charset val="134"/>
      </rPr>
      <t xml:space="preserve"> </t>
    </r>
    <r>
      <rPr>
        <sz val="10"/>
        <rFont val="宋体"/>
        <family val="3"/>
        <charset val="134"/>
      </rPr>
      <t xml:space="preserve">   </t>
    </r>
    <r>
      <rPr>
        <sz val="10"/>
        <rFont val="宋体"/>
        <family val="3"/>
        <charset val="134"/>
      </rPr>
      <t>其他农村综合改革支出</t>
    </r>
  </si>
  <si>
    <t xml:space="preserve">  21308</t>
  </si>
  <si>
    <t xml:space="preserve">  普惠金融发展支出</t>
  </si>
  <si>
    <t xml:space="preserve">    2130803</t>
  </si>
  <si>
    <t xml:space="preserve">    农业保险保费补贴</t>
  </si>
  <si>
    <t xml:space="preserve">  21399</t>
  </si>
  <si>
    <t xml:space="preserve">  其他农林水支出</t>
  </si>
  <si>
    <t xml:space="preserve">    2139999</t>
  </si>
  <si>
    <t xml:space="preserve">    其他农林水支出</t>
  </si>
  <si>
    <t>214</t>
  </si>
  <si>
    <t>交通运输支出</t>
  </si>
  <si>
    <t xml:space="preserve">  21401</t>
  </si>
  <si>
    <t xml:space="preserve">  公路水路运输</t>
  </si>
  <si>
    <t xml:space="preserve">    2140101</t>
  </si>
  <si>
    <t xml:space="preserve">    2140106</t>
  </si>
  <si>
    <t xml:space="preserve">    公路养护</t>
  </si>
  <si>
    <t xml:space="preserve">    2140199</t>
  </si>
  <si>
    <t xml:space="preserve">    其他公路水路运输支出</t>
  </si>
  <si>
    <t xml:space="preserve">  21406</t>
  </si>
  <si>
    <t xml:space="preserve">  车辆购置税支出</t>
  </si>
  <si>
    <t xml:space="preserve">    2140602</t>
  </si>
  <si>
    <t xml:space="preserve">    车辆购置税用于农村公路建设支出</t>
  </si>
  <si>
    <t>215</t>
  </si>
  <si>
    <t>资源勘探信息等支出</t>
  </si>
  <si>
    <r>
      <rPr>
        <sz val="10"/>
        <rFont val="宋体"/>
        <family val="3"/>
        <charset val="134"/>
      </rPr>
      <t xml:space="preserve">  </t>
    </r>
    <r>
      <rPr>
        <sz val="10"/>
        <rFont val="宋体"/>
        <family val="3"/>
        <charset val="134"/>
      </rPr>
      <t>2</t>
    </r>
    <r>
      <rPr>
        <sz val="10"/>
        <rFont val="宋体"/>
        <family val="3"/>
        <charset val="134"/>
      </rPr>
      <t>1501</t>
    </r>
  </si>
  <si>
    <r>
      <rPr>
        <sz val="10"/>
        <rFont val="宋体"/>
        <family val="3"/>
        <charset val="134"/>
      </rPr>
      <t xml:space="preserve"> </t>
    </r>
    <r>
      <rPr>
        <sz val="10"/>
        <rFont val="宋体"/>
        <family val="3"/>
        <charset val="134"/>
      </rPr>
      <t xml:space="preserve"> </t>
    </r>
    <r>
      <rPr>
        <sz val="10"/>
        <rFont val="宋体"/>
        <family val="3"/>
        <charset val="134"/>
      </rPr>
      <t>资源勘探开发</t>
    </r>
  </si>
  <si>
    <t xml:space="preserve">    2150101</t>
  </si>
  <si>
    <t xml:space="preserve">  21505</t>
  </si>
  <si>
    <t xml:space="preserve">  工业和信息产业监管</t>
  </si>
  <si>
    <t xml:space="preserve">    2150501</t>
  </si>
  <si>
    <t xml:space="preserve">    2150502</t>
  </si>
  <si>
    <r>
      <rPr>
        <sz val="10"/>
        <rFont val="宋体"/>
        <family val="3"/>
        <charset val="134"/>
      </rPr>
      <t xml:space="preserve">    </t>
    </r>
    <r>
      <rPr>
        <sz val="10"/>
        <rFont val="宋体"/>
        <family val="3"/>
        <charset val="134"/>
      </rPr>
      <t>2</t>
    </r>
    <r>
      <rPr>
        <sz val="10"/>
        <rFont val="宋体"/>
        <family val="3"/>
        <charset val="134"/>
      </rPr>
      <t>150599</t>
    </r>
  </si>
  <si>
    <r>
      <rPr>
        <sz val="10"/>
        <rFont val="宋体"/>
        <family val="3"/>
        <charset val="134"/>
      </rPr>
      <t xml:space="preserve"> </t>
    </r>
    <r>
      <rPr>
        <sz val="10"/>
        <rFont val="宋体"/>
        <family val="3"/>
        <charset val="134"/>
      </rPr>
      <t xml:space="preserve">  </t>
    </r>
    <r>
      <rPr>
        <sz val="10"/>
        <rFont val="宋体"/>
        <family val="3"/>
        <charset val="134"/>
      </rPr>
      <t xml:space="preserve"> 其他工业和信息产业监管支出</t>
    </r>
  </si>
  <si>
    <t>216</t>
  </si>
  <si>
    <t>商业服务业等支出</t>
  </si>
  <si>
    <t xml:space="preserve">  21602</t>
  </si>
  <si>
    <t xml:space="preserve">  商业流通事务</t>
  </si>
  <si>
    <r>
      <rPr>
        <sz val="10"/>
        <rFont val="宋体"/>
        <family val="3"/>
        <charset val="134"/>
      </rPr>
      <t xml:space="preserve">    </t>
    </r>
    <r>
      <rPr>
        <sz val="10"/>
        <rFont val="宋体"/>
        <family val="3"/>
        <charset val="134"/>
      </rPr>
      <t>2</t>
    </r>
    <r>
      <rPr>
        <sz val="10"/>
        <rFont val="宋体"/>
        <family val="3"/>
        <charset val="134"/>
      </rPr>
      <t>160201</t>
    </r>
  </si>
  <si>
    <t xml:space="preserve">    2160202</t>
  </si>
  <si>
    <t xml:space="preserve">    2160250</t>
  </si>
  <si>
    <r>
      <rPr>
        <sz val="10"/>
        <rFont val="宋体"/>
        <family val="3"/>
        <charset val="134"/>
      </rPr>
      <t xml:space="preserve">    </t>
    </r>
    <r>
      <rPr>
        <sz val="10"/>
        <rFont val="宋体"/>
        <family val="3"/>
        <charset val="134"/>
      </rPr>
      <t>2</t>
    </r>
    <r>
      <rPr>
        <sz val="10"/>
        <rFont val="宋体"/>
        <family val="3"/>
        <charset val="134"/>
      </rPr>
      <t>160299</t>
    </r>
  </si>
  <si>
    <r>
      <rPr>
        <sz val="10"/>
        <rFont val="宋体"/>
        <family val="3"/>
        <charset val="134"/>
      </rPr>
      <t xml:space="preserve"> </t>
    </r>
    <r>
      <rPr>
        <sz val="10"/>
        <rFont val="宋体"/>
        <family val="3"/>
        <charset val="134"/>
      </rPr>
      <t xml:space="preserve">   </t>
    </r>
    <r>
      <rPr>
        <sz val="10"/>
        <rFont val="宋体"/>
        <family val="3"/>
        <charset val="134"/>
      </rPr>
      <t>其他商业流通事务支出</t>
    </r>
  </si>
  <si>
    <t xml:space="preserve">  21606</t>
  </si>
  <si>
    <t xml:space="preserve">  涉外发展服务支出</t>
  </si>
  <si>
    <t xml:space="preserve">    2160699</t>
  </si>
  <si>
    <t xml:space="preserve">    其他涉外发展服务支出</t>
  </si>
  <si>
    <t xml:space="preserve">  21699</t>
  </si>
  <si>
    <t xml:space="preserve">  其他商业服务业等支出</t>
  </si>
  <si>
    <t xml:space="preserve">    2169999</t>
  </si>
  <si>
    <t xml:space="preserve">    其他商业服务业等支出</t>
  </si>
  <si>
    <t>金融支出</t>
  </si>
  <si>
    <t xml:space="preserve">  21701</t>
  </si>
  <si>
    <t xml:space="preserve">  金融部门行政支出</t>
  </si>
  <si>
    <t xml:space="preserve">    2170101</t>
  </si>
  <si>
    <t xml:space="preserve">    2170102</t>
  </si>
  <si>
    <t xml:space="preserve">  21702</t>
  </si>
  <si>
    <t xml:space="preserve">  金融部门监管支出</t>
  </si>
  <si>
    <t xml:space="preserve">    2170205</t>
  </si>
  <si>
    <t xml:space="preserve">    金融稽查与案件处理</t>
  </si>
  <si>
    <t xml:space="preserve">  21703</t>
  </si>
  <si>
    <r>
      <rPr>
        <sz val="10"/>
        <rFont val="宋体"/>
        <family val="3"/>
        <charset val="134"/>
      </rPr>
      <t xml:space="preserve"> </t>
    </r>
    <r>
      <rPr>
        <sz val="10"/>
        <rFont val="宋体"/>
        <family val="3"/>
        <charset val="134"/>
      </rPr>
      <t xml:space="preserve"> </t>
    </r>
    <r>
      <rPr>
        <sz val="10"/>
        <rFont val="宋体"/>
        <family val="3"/>
        <charset val="134"/>
      </rPr>
      <t>金融发展支出</t>
    </r>
  </si>
  <si>
    <t xml:space="preserve">    2170399</t>
  </si>
  <si>
    <r>
      <rPr>
        <sz val="10"/>
        <rFont val="宋体"/>
        <family val="3"/>
        <charset val="134"/>
      </rPr>
      <t xml:space="preserve"> </t>
    </r>
    <r>
      <rPr>
        <sz val="10"/>
        <rFont val="宋体"/>
        <family val="3"/>
        <charset val="134"/>
      </rPr>
      <t xml:space="preserve">   </t>
    </r>
    <r>
      <rPr>
        <sz val="10"/>
        <rFont val="宋体"/>
        <family val="3"/>
        <charset val="134"/>
      </rPr>
      <t>其他金融发展支出</t>
    </r>
  </si>
  <si>
    <t>221</t>
  </si>
  <si>
    <t>住房保障支出</t>
  </si>
  <si>
    <t xml:space="preserve">  22101</t>
  </si>
  <si>
    <t xml:space="preserve">  保障性安居工程支出</t>
  </si>
  <si>
    <t xml:space="preserve">    2210103</t>
  </si>
  <si>
    <t xml:space="preserve">    棚户区改造</t>
  </si>
  <si>
    <t xml:space="preserve">    2210107</t>
  </si>
  <si>
    <t xml:space="preserve">    保障性住房租金补贴</t>
  </si>
  <si>
    <t xml:space="preserve">    2210199</t>
  </si>
  <si>
    <t xml:space="preserve">    其他保障性安居工程支出</t>
  </si>
  <si>
    <t xml:space="preserve">  22102</t>
  </si>
  <si>
    <t xml:space="preserve">  住房改革支出</t>
  </si>
  <si>
    <t xml:space="preserve">    2210201</t>
  </si>
  <si>
    <t xml:space="preserve">    住房公积金</t>
  </si>
  <si>
    <t>222</t>
  </si>
  <si>
    <t>粮油物资储备支出</t>
  </si>
  <si>
    <t xml:space="preserve">  22201</t>
  </si>
  <si>
    <t xml:space="preserve">  粮油事务</t>
  </si>
  <si>
    <t xml:space="preserve">    2220115</t>
  </si>
  <si>
    <t xml:space="preserve">    粮食风险基金</t>
  </si>
  <si>
    <t xml:space="preserve">    2220199</t>
  </si>
  <si>
    <t xml:space="preserve">    其他粮油事务支出</t>
  </si>
  <si>
    <t xml:space="preserve">    2220112</t>
  </si>
  <si>
    <t xml:space="preserve">    粮食财务挂账利息补贴</t>
  </si>
  <si>
    <t>灾害防治及应急管理支出</t>
  </si>
  <si>
    <t xml:space="preserve">  22401</t>
  </si>
  <si>
    <t xml:space="preserve">  应急管理事物</t>
  </si>
  <si>
    <t xml:space="preserve">    2240101</t>
  </si>
  <si>
    <t xml:space="preserve">    2240102</t>
  </si>
  <si>
    <t xml:space="preserve">    2240106</t>
  </si>
  <si>
    <r>
      <rPr>
        <sz val="10"/>
        <rFont val="宋体"/>
        <family val="3"/>
        <charset val="134"/>
      </rPr>
      <t xml:space="preserve"> </t>
    </r>
    <r>
      <rPr>
        <sz val="10"/>
        <rFont val="宋体"/>
        <family val="3"/>
        <charset val="134"/>
      </rPr>
      <t xml:space="preserve">   </t>
    </r>
    <r>
      <rPr>
        <sz val="10"/>
        <rFont val="宋体"/>
        <family val="3"/>
        <charset val="134"/>
      </rPr>
      <t>安全监管</t>
    </r>
  </si>
  <si>
    <t xml:space="preserve">    2240108</t>
  </si>
  <si>
    <t xml:space="preserve">    应急救援</t>
  </si>
  <si>
    <r>
      <rPr>
        <sz val="10"/>
        <rFont val="宋体"/>
        <family val="3"/>
        <charset val="134"/>
      </rPr>
      <t xml:space="preserve">    </t>
    </r>
    <r>
      <rPr>
        <sz val="10"/>
        <rFont val="宋体"/>
        <family val="3"/>
        <charset val="134"/>
      </rPr>
      <t>2</t>
    </r>
    <r>
      <rPr>
        <sz val="10"/>
        <rFont val="宋体"/>
        <family val="3"/>
        <charset val="134"/>
      </rPr>
      <t>240199</t>
    </r>
  </si>
  <si>
    <r>
      <rPr>
        <sz val="10"/>
        <rFont val="宋体"/>
        <family val="3"/>
        <charset val="134"/>
      </rPr>
      <t xml:space="preserve"> </t>
    </r>
    <r>
      <rPr>
        <sz val="10"/>
        <rFont val="宋体"/>
        <family val="3"/>
        <charset val="134"/>
      </rPr>
      <t xml:space="preserve">   </t>
    </r>
    <r>
      <rPr>
        <sz val="10"/>
        <rFont val="宋体"/>
        <family val="3"/>
        <charset val="134"/>
      </rPr>
      <t>其他应急管理支出</t>
    </r>
  </si>
  <si>
    <t xml:space="preserve">  22402</t>
  </si>
  <si>
    <t xml:space="preserve">  消防事务</t>
  </si>
  <si>
    <t xml:space="preserve">    2240201</t>
  </si>
  <si>
    <t xml:space="preserve">    2240204</t>
  </si>
  <si>
    <t xml:space="preserve">    消防应急救援</t>
  </si>
  <si>
    <t xml:space="preserve">  22407</t>
  </si>
  <si>
    <t xml:space="preserve">  自然灾害救灾及恢复重建支出</t>
  </si>
  <si>
    <t xml:space="preserve">    2240701</t>
  </si>
  <si>
    <t xml:space="preserve">    中央自然灾害生活补助</t>
  </si>
  <si>
    <t xml:space="preserve">    2240702</t>
  </si>
  <si>
    <t xml:space="preserve">    地方自然灾害生活补助</t>
  </si>
  <si>
    <t>预备费</t>
  </si>
  <si>
    <t xml:space="preserve">  227</t>
  </si>
  <si>
    <t xml:space="preserve">  预备费</t>
  </si>
  <si>
    <t xml:space="preserve">    227</t>
  </si>
  <si>
    <t xml:space="preserve">    预备费</t>
  </si>
  <si>
    <t>其他支出</t>
  </si>
  <si>
    <t xml:space="preserve">  22902</t>
  </si>
  <si>
    <t xml:space="preserve">  年初预留</t>
  </si>
  <si>
    <t xml:space="preserve">    年初预留</t>
  </si>
  <si>
    <t xml:space="preserve">  22999</t>
  </si>
  <si>
    <t xml:space="preserve">  其他支出</t>
  </si>
  <si>
    <t xml:space="preserve">    2299901</t>
  </si>
  <si>
    <t xml:space="preserve">    其他支出</t>
  </si>
  <si>
    <r>
      <rPr>
        <sz val="10"/>
        <rFont val="宋体"/>
        <family val="3"/>
        <charset val="134"/>
      </rPr>
      <t>2</t>
    </r>
    <r>
      <rPr>
        <sz val="10"/>
        <rFont val="宋体"/>
        <family val="3"/>
        <charset val="134"/>
      </rPr>
      <t>31</t>
    </r>
  </si>
  <si>
    <t>债务还本支出</t>
  </si>
  <si>
    <t xml:space="preserve">    2310301</t>
  </si>
  <si>
    <t xml:space="preserve">    地方政府一般债券还本支出</t>
  </si>
  <si>
    <t xml:space="preserve">    2310302</t>
  </si>
  <si>
    <t xml:space="preserve">    地方政府向外国政府借款还本支出</t>
  </si>
  <si>
    <t xml:space="preserve">    2310303</t>
  </si>
  <si>
    <t xml:space="preserve">    地方政府向国际组织借款还本支出</t>
  </si>
  <si>
    <t>232</t>
  </si>
  <si>
    <t>债务付息支出</t>
  </si>
  <si>
    <t xml:space="preserve">  23203</t>
  </si>
  <si>
    <t xml:space="preserve">  地方政府一般债务付息支出</t>
  </si>
  <si>
    <t xml:space="preserve">    2320301</t>
  </si>
  <si>
    <t xml:space="preserve">    地方政府一般债券付息支出</t>
  </si>
  <si>
    <t xml:space="preserve">      2320302</t>
  </si>
  <si>
    <t xml:space="preserve">    地方政府向外国政府借款付息支出</t>
  </si>
  <si>
    <t>岳阳楼区2020年区本级一般公共预算支出表(功能科目分类)</t>
  </si>
  <si>
    <t>2019年
区本级预算数</t>
  </si>
  <si>
    <t>2020年
区本级预算数</t>
  </si>
  <si>
    <t>备      注</t>
  </si>
  <si>
    <t xml:space="preserve">    消费者权益保护</t>
  </si>
  <si>
    <t xml:space="preserve">   2080506</t>
  </si>
  <si>
    <t xml:space="preserve">    机关事业单位职业年金缴费支出</t>
  </si>
  <si>
    <t xml:space="preserve"> 21401</t>
  </si>
  <si>
    <t xml:space="preserve">   2140101</t>
  </si>
  <si>
    <t xml:space="preserve">    22902</t>
  </si>
  <si>
    <t xml:space="preserve">   2310301</t>
  </si>
  <si>
    <t>地方政府一般债务还本支出</t>
  </si>
  <si>
    <t xml:space="preserve">   2310399</t>
  </si>
  <si>
    <t>地方政府其他一般债务还本支出</t>
  </si>
  <si>
    <t>岳阳楼区2020年区本级一般公共预算基本支出表(政府经济分类)</t>
  </si>
  <si>
    <t>项目</t>
  </si>
  <si>
    <t>2020年预算数（区本级）</t>
  </si>
  <si>
    <t>基本支出</t>
  </si>
  <si>
    <t>项目支出</t>
  </si>
  <si>
    <t>总计</t>
  </si>
  <si>
    <t>机关工资福利支出</t>
  </si>
  <si>
    <t xml:space="preserve">  工资奖金津补贴</t>
  </si>
  <si>
    <t xml:space="preserve">  社会保障缴费</t>
  </si>
  <si>
    <t xml:space="preserve">  住房公积金</t>
  </si>
  <si>
    <t xml:space="preserve">  其他工资福利支出</t>
  </si>
  <si>
    <t>502</t>
  </si>
  <si>
    <t>机关商品和服务支出</t>
  </si>
  <si>
    <t xml:space="preserve">  办公费</t>
  </si>
  <si>
    <t xml:space="preserve">  会议费</t>
  </si>
  <si>
    <t xml:space="preserve">  培训费</t>
  </si>
  <si>
    <t xml:space="preserve">  专用材料购置费</t>
  </si>
  <si>
    <t xml:space="preserve">  委托业务费</t>
  </si>
  <si>
    <t xml:space="preserve">  公务接待费</t>
  </si>
  <si>
    <t xml:space="preserve">  因公出国（境）费</t>
  </si>
  <si>
    <t xml:space="preserve">  公务用车运行维护费</t>
  </si>
  <si>
    <t xml:space="preserve">  维护（修）费</t>
  </si>
  <si>
    <t xml:space="preserve">  其他商品和服务支出</t>
  </si>
  <si>
    <t>503</t>
  </si>
  <si>
    <t>机关资本性支出（一）</t>
  </si>
  <si>
    <t xml:space="preserve">  房屋建筑物购建</t>
  </si>
  <si>
    <t xml:space="preserve">  基础设施建设</t>
  </si>
  <si>
    <t xml:space="preserve">  公务用车购置</t>
  </si>
  <si>
    <t xml:space="preserve">  土地征迁补偿和安置支出</t>
  </si>
  <si>
    <t xml:space="preserve">  设备购置</t>
  </si>
  <si>
    <t xml:space="preserve">  大型修缮</t>
  </si>
  <si>
    <t xml:space="preserve">  其他资本性支出</t>
  </si>
  <si>
    <t>504</t>
  </si>
  <si>
    <t>机关资本性支出（二）</t>
  </si>
  <si>
    <t>505</t>
  </si>
  <si>
    <t>对事业单位经常性补助</t>
  </si>
  <si>
    <t xml:space="preserve">  工资福利支出</t>
  </si>
  <si>
    <t xml:space="preserve">  商品和服务支出</t>
  </si>
  <si>
    <t xml:space="preserve">  其他对事业单位补助</t>
  </si>
  <si>
    <t>506</t>
  </si>
  <si>
    <t>对事业单位资本性补助</t>
  </si>
  <si>
    <t xml:space="preserve">  资本性支出(一)</t>
  </si>
  <si>
    <t xml:space="preserve">  资本性支出(二)</t>
  </si>
  <si>
    <t>507</t>
  </si>
  <si>
    <t>对企业补助</t>
  </si>
  <si>
    <t xml:space="preserve">  费用补贴</t>
  </si>
  <si>
    <t xml:space="preserve">  利息补贴</t>
  </si>
  <si>
    <t xml:space="preserve">  其他对企业补助</t>
  </si>
  <si>
    <t>508</t>
  </si>
  <si>
    <t>对企业资本性补助</t>
  </si>
  <si>
    <t xml:space="preserve">  对企业资本性支出(一)</t>
  </si>
  <si>
    <t xml:space="preserve">  对企业资本性支出(二)</t>
  </si>
  <si>
    <t>509</t>
  </si>
  <si>
    <t>对个人和家庭的补助</t>
  </si>
  <si>
    <t xml:space="preserve">  社会福利和救助</t>
  </si>
  <si>
    <t xml:space="preserve">  助学金</t>
  </si>
  <si>
    <t xml:space="preserve">  个人农业生产补贴</t>
  </si>
  <si>
    <t xml:space="preserve">  离退休费</t>
  </si>
  <si>
    <t xml:space="preserve">  其他对个人和家庭补助</t>
  </si>
  <si>
    <t>510</t>
  </si>
  <si>
    <t>对社会保障基金补助</t>
  </si>
  <si>
    <t xml:space="preserve">  对社会保险基金补助</t>
  </si>
  <si>
    <t xml:space="preserve">  补充全国社会保障基金</t>
  </si>
  <si>
    <t>债务利息及费用支出</t>
  </si>
  <si>
    <t xml:space="preserve"> 国内债务付息</t>
  </si>
  <si>
    <t xml:space="preserve"> 国外债务付息</t>
  </si>
  <si>
    <t xml:space="preserve"> 国内债务发行费用</t>
  </si>
  <si>
    <t xml:space="preserve"> 国外债务发行费用</t>
  </si>
  <si>
    <t>转移性支出</t>
  </si>
  <si>
    <t xml:space="preserve"> 上下级政府间转移性支出</t>
  </si>
  <si>
    <t xml:space="preserve"> 援助其他地区支出</t>
  </si>
  <si>
    <t xml:space="preserve"> 债务转贷</t>
  </si>
  <si>
    <t xml:space="preserve"> 调出资金</t>
  </si>
  <si>
    <t>预备费及预留</t>
  </si>
  <si>
    <t xml:space="preserve"> 预备费</t>
  </si>
  <si>
    <t xml:space="preserve"> 预留</t>
  </si>
  <si>
    <t xml:space="preserve"> 赠与</t>
  </si>
  <si>
    <t xml:space="preserve"> 国家赔偿费用支出</t>
  </si>
  <si>
    <t xml:space="preserve"> 对民间非营利组织和群众性自治组织补贴</t>
  </si>
  <si>
    <t xml:space="preserve"> 其他支出</t>
  </si>
  <si>
    <t>岳阳楼区2020年一般公共预算税收返还和转移支付表</t>
  </si>
  <si>
    <t>合     计</t>
  </si>
  <si>
    <t>一、返还性收入</t>
  </si>
  <si>
    <t>二、一般性转移支付收入</t>
  </si>
  <si>
    <t>三、专项转移支付收入</t>
  </si>
  <si>
    <t>岳阳楼区2020年一般公共预算税收返还和转移支付表（分地区）</t>
  </si>
  <si>
    <t>合   计</t>
  </si>
  <si>
    <t>岳阳楼区无下级地区支出，在区本级列支</t>
  </si>
  <si>
    <t>岳阳楼区“三公”经费支出预算表（汇总表）</t>
  </si>
  <si>
    <t>项   目</t>
  </si>
  <si>
    <t>2019年“三公”经费预算数</t>
  </si>
  <si>
    <t>2020年“三公”经费预算数</t>
  </si>
  <si>
    <t>公务接待费</t>
  </si>
  <si>
    <t>公务用车购置及运行费</t>
  </si>
  <si>
    <t>其中</t>
  </si>
  <si>
    <t>因公出国（境）费</t>
  </si>
  <si>
    <t>公务用车购置费</t>
  </si>
  <si>
    <t>公务用车运行维护费</t>
  </si>
  <si>
    <t>**</t>
  </si>
  <si>
    <t>100</t>
  </si>
  <si>
    <t>岳阳市岳阳楼区人民代表大会常务委员会</t>
  </si>
  <si>
    <t xml:space="preserve">  100001</t>
  </si>
  <si>
    <t xml:space="preserve">  岳阳市岳阳楼区人民代表大会常务委员会</t>
  </si>
  <si>
    <t>101</t>
  </si>
  <si>
    <t>中国人民政治协商会议湖南省岳阳市岳阳楼区委员会</t>
  </si>
  <si>
    <t xml:space="preserve">  101001</t>
  </si>
  <si>
    <t xml:space="preserve">  中国人民政治协商会议湖南省岳阳市岳阳楼区委员会</t>
  </si>
  <si>
    <t>102</t>
  </si>
  <si>
    <t>岳阳市岳阳楼区人民政府</t>
  </si>
  <si>
    <t xml:space="preserve">  102007</t>
  </si>
  <si>
    <t xml:space="preserve">  岳阳市岳阳楼区人民政府金融工作办公室</t>
  </si>
  <si>
    <t xml:space="preserve">  102002</t>
  </si>
  <si>
    <t xml:space="preserve">  岳阳市岳阳楼区人民政府经济研究中心</t>
  </si>
  <si>
    <t xml:space="preserve">  102001</t>
  </si>
  <si>
    <t xml:space="preserve">  岳阳市岳阳楼区人民政府</t>
  </si>
  <si>
    <t xml:space="preserve">  102009</t>
  </si>
  <si>
    <t xml:space="preserve">  岳阳市岳阳楼区禁毒宣教中心</t>
  </si>
  <si>
    <t xml:space="preserve">  102005</t>
  </si>
  <si>
    <t xml:space="preserve">  岳阳市岳阳楼区信访局</t>
  </si>
  <si>
    <t xml:space="preserve">  102008</t>
  </si>
  <si>
    <t xml:space="preserve">  岳阳市岳阳楼区公共服务和网格化管理中心</t>
  </si>
  <si>
    <t>103</t>
  </si>
  <si>
    <t>岳阳市岳阳楼区机关事务服务中心</t>
  </si>
  <si>
    <t xml:space="preserve">  103001</t>
  </si>
  <si>
    <t xml:space="preserve">  岳阳市岳阳楼区机关事务服务中心</t>
  </si>
  <si>
    <t>104</t>
  </si>
  <si>
    <t>岳阳市岳阳楼区财政局</t>
  </si>
  <si>
    <t xml:space="preserve">  104008</t>
  </si>
  <si>
    <t xml:space="preserve">  岳阳市岳阳楼区财政工资统发中心</t>
  </si>
  <si>
    <t xml:space="preserve">  104007</t>
  </si>
  <si>
    <t xml:space="preserve">  岳阳市岳阳楼区政府采购中心</t>
  </si>
  <si>
    <t xml:space="preserve">  104003</t>
  </si>
  <si>
    <t xml:space="preserve">  岳阳市岳阳楼区财政事务中心</t>
  </si>
  <si>
    <t xml:space="preserve">  104006</t>
  </si>
  <si>
    <t xml:space="preserve">  岳阳市岳阳楼区乡镇财政服务中心</t>
  </si>
  <si>
    <t xml:space="preserve">  104005</t>
  </si>
  <si>
    <t xml:space="preserve">  岳阳市岳阳楼区财政资金服务中心</t>
  </si>
  <si>
    <t xml:space="preserve">  104004</t>
  </si>
  <si>
    <t xml:space="preserve">  岳阳市岳阳楼区财政投资评审中心</t>
  </si>
  <si>
    <t xml:space="preserve">  104002</t>
  </si>
  <si>
    <t xml:space="preserve">  岳阳市岳阳楼区财政国库集中支付中心</t>
  </si>
  <si>
    <t xml:space="preserve">  104001</t>
  </si>
  <si>
    <t xml:space="preserve">  岳阳市岳阳楼区财政局</t>
  </si>
  <si>
    <t>105</t>
  </si>
  <si>
    <t xml:space="preserve">  105001</t>
  </si>
  <si>
    <t xml:space="preserve">  岳阳市岳阳楼区审计局</t>
  </si>
  <si>
    <t>106</t>
  </si>
  <si>
    <t>中共岳阳市岳阳楼区委员会</t>
  </si>
  <si>
    <t xml:space="preserve">  106018</t>
  </si>
  <si>
    <t xml:space="preserve">  中共岳阳市岳阳楼区委员会宣传部</t>
  </si>
  <si>
    <t xml:space="preserve">  106027</t>
  </si>
  <si>
    <t xml:space="preserve">  中共岳阳市岳阳楼区委党史研究室</t>
  </si>
  <si>
    <t xml:space="preserve">  106010</t>
  </si>
  <si>
    <t xml:space="preserve">  岳阳市岳阳楼区督察室</t>
  </si>
  <si>
    <t xml:space="preserve">  106008</t>
  </si>
  <si>
    <t xml:space="preserve">  岳阳市岳阳楼困难职工帮扶中心</t>
  </si>
  <si>
    <t xml:space="preserve">  106007</t>
  </si>
  <si>
    <t xml:space="preserve">  岳阳市岳阳楼区总工会</t>
  </si>
  <si>
    <t xml:space="preserve">  106005</t>
  </si>
  <si>
    <t xml:space="preserve">  岳阳市岳阳楼区妇女联合会</t>
  </si>
  <si>
    <t xml:space="preserve">  106014</t>
  </si>
  <si>
    <t xml:space="preserve">  中共岳阳市岳阳楼区委员会政法委员会</t>
  </si>
  <si>
    <t xml:space="preserve">  106012</t>
  </si>
  <si>
    <t xml:space="preserve">  中共岳阳市岳阳楼区委机要局</t>
  </si>
  <si>
    <t xml:space="preserve">  106004</t>
  </si>
  <si>
    <t xml:space="preserve">  岳阳市岳阳楼区工商业联合会</t>
  </si>
  <si>
    <t xml:space="preserve">  106026</t>
  </si>
  <si>
    <t xml:space="preserve">  中共岳阳市岳阳楼区委巡察工作领导小组办公室</t>
  </si>
  <si>
    <t xml:space="preserve">  106019</t>
  </si>
  <si>
    <t xml:space="preserve">  岳阳市岳阳楼区融媒体中心</t>
  </si>
  <si>
    <t xml:space="preserve">  106002</t>
  </si>
  <si>
    <t xml:space="preserve">  中共岳阳市岳阳楼区委机构编制委员会办公室</t>
  </si>
  <si>
    <t xml:space="preserve">  106024</t>
  </si>
  <si>
    <t xml:space="preserve">  岳阳市岳阳楼区民族宗教事务局</t>
  </si>
  <si>
    <t xml:space="preserve">  106009</t>
  </si>
  <si>
    <t xml:space="preserve">  中共岳阳市岳阳楼区委政策研究中心</t>
  </si>
  <si>
    <t xml:space="preserve">  106022</t>
  </si>
  <si>
    <t xml:space="preserve">  岳阳市岳阳楼区归国华侨联合会</t>
  </si>
  <si>
    <t xml:space="preserve">  106006</t>
  </si>
  <si>
    <t xml:space="preserve">  中国共产主义青年团岳阳市岳阳楼区委员会</t>
  </si>
  <si>
    <t xml:space="preserve">  106025</t>
  </si>
  <si>
    <t xml:space="preserve">  中共岳阳市岳阳楼区网络安全和信息化委员会办公室</t>
  </si>
  <si>
    <t xml:space="preserve">  106017</t>
  </si>
  <si>
    <t xml:space="preserve">  中共岳阳市岳阳楼区委员会组织部</t>
  </si>
  <si>
    <t xml:space="preserve">  106011</t>
  </si>
  <si>
    <t xml:space="preserve">  岳阳市岳阳楼区保密局</t>
  </si>
  <si>
    <t xml:space="preserve">  106001</t>
  </si>
  <si>
    <t xml:space="preserve">  中共岳阳市岳阳楼区委员会</t>
  </si>
  <si>
    <t xml:space="preserve">  106003</t>
  </si>
  <si>
    <t xml:space="preserve">  中共岳阳市岳阳楼区纪律检查委员会</t>
  </si>
  <si>
    <t xml:space="preserve">  106016</t>
  </si>
  <si>
    <t xml:space="preserve">  中共岳阳市岳阳楼区委党校</t>
  </si>
  <si>
    <t xml:space="preserve">  106021</t>
  </si>
  <si>
    <t xml:space="preserve">  中国共产党岳阳市岳阳楼区委员会统一战线工作部</t>
  </si>
  <si>
    <t xml:space="preserve">  106023</t>
  </si>
  <si>
    <t xml:space="preserve">  岳阳市岳阳楼区文学艺术界联合会</t>
  </si>
  <si>
    <t>109</t>
  </si>
  <si>
    <t>岳阳市岳阳楼区司法局</t>
  </si>
  <si>
    <t xml:space="preserve">  109002</t>
  </si>
  <si>
    <t xml:space="preserve">  岳阳市岳阳楼区商业纠纷预防调处服务中心</t>
  </si>
  <si>
    <t xml:space="preserve">  109004</t>
  </si>
  <si>
    <t xml:space="preserve">  岳阳市岳阳楼区法律援助中心</t>
  </si>
  <si>
    <t xml:space="preserve">  109003</t>
  </si>
  <si>
    <t xml:space="preserve">  岳阳市中心城区涉毒重症违法犯罪人员收治中心</t>
  </si>
  <si>
    <t xml:space="preserve">  109001</t>
  </si>
  <si>
    <t xml:space="preserve">  岳阳市岳阳楼区司法局</t>
  </si>
  <si>
    <t>110</t>
  </si>
  <si>
    <t>岳阳市岳阳楼区行政审批服务局</t>
  </si>
  <si>
    <t xml:space="preserve">  110001</t>
  </si>
  <si>
    <t xml:space="preserve">  岳阳市岳阳楼区行政审批服务局</t>
  </si>
  <si>
    <t>200</t>
  </si>
  <si>
    <t>岳阳市岳阳楼区人力资源和社会保障局</t>
  </si>
  <si>
    <t xml:space="preserve">  200002</t>
  </si>
  <si>
    <t xml:space="preserve">  岳阳市岳阳楼区人力资源和社会保障网络信息服务中心</t>
  </si>
  <si>
    <t xml:space="preserve">  200004</t>
  </si>
  <si>
    <t xml:space="preserve">  岳阳市岳阳楼区劳动保障监察大队</t>
  </si>
  <si>
    <t xml:space="preserve">  200003</t>
  </si>
  <si>
    <t xml:space="preserve">  岳阳市岳阳楼区人力资源服务中心</t>
  </si>
  <si>
    <t xml:space="preserve">  200008</t>
  </si>
  <si>
    <t xml:space="preserve">  岳阳市岳阳楼区工伤保险服务中心</t>
  </si>
  <si>
    <t xml:space="preserve">  200012</t>
  </si>
  <si>
    <t xml:space="preserve">  岳阳市岳阳楼区劳动人事争议仲裁院</t>
  </si>
  <si>
    <t xml:space="preserve">  200005</t>
  </si>
  <si>
    <t xml:space="preserve">  岳阳市岳阳楼区就业服务中心</t>
  </si>
  <si>
    <t xml:space="preserve">  200001</t>
  </si>
  <si>
    <t xml:space="preserve">  岳阳市岳阳楼区人力资源和社会保障局</t>
  </si>
  <si>
    <t xml:space="preserve">  200009</t>
  </si>
  <si>
    <t xml:space="preserve">  岳阳市岳阳楼区社会保险服务中心</t>
  </si>
  <si>
    <t>岳阳市岳阳楼区民政局</t>
  </si>
  <si>
    <t xml:space="preserve">  201004</t>
  </si>
  <si>
    <t xml:space="preserve">  岳阳市岳阳楼区梅溪敬老院</t>
  </si>
  <si>
    <t xml:space="preserve">  201001</t>
  </si>
  <si>
    <t xml:space="preserve">  岳阳市岳阳楼区民政局</t>
  </si>
  <si>
    <t xml:space="preserve">  201002</t>
  </si>
  <si>
    <t xml:space="preserve">  岳阳市岳阳楼区郭镇敬老院</t>
  </si>
  <si>
    <t xml:space="preserve">  201003</t>
  </si>
  <si>
    <t xml:space="preserve">  岳阳市岳阳楼区奇家岭敬老院</t>
  </si>
  <si>
    <t>202</t>
  </si>
  <si>
    <t>岳阳市岳阳楼区残疾人联合会</t>
  </si>
  <si>
    <t xml:space="preserve">  202001</t>
  </si>
  <si>
    <t xml:space="preserve">  岳阳市岳阳楼区残疾人联合会</t>
  </si>
  <si>
    <t>岳阳市岳阳楼区卫生健康局</t>
  </si>
  <si>
    <t xml:space="preserve">  203002</t>
  </si>
  <si>
    <t xml:space="preserve">  岳阳市岳阳楼区健康教育中心</t>
  </si>
  <si>
    <t xml:space="preserve">  203006</t>
  </si>
  <si>
    <t xml:space="preserve">  岳阳市岳阳楼区疾病预防控制中心</t>
  </si>
  <si>
    <t xml:space="preserve">  203005</t>
  </si>
  <si>
    <t xml:space="preserve">  岳阳市岳阳楼区卫生健康信息中心</t>
  </si>
  <si>
    <t xml:space="preserve">  203009</t>
  </si>
  <si>
    <t xml:space="preserve">  岳阳市岳阳楼区妇幼保健院</t>
  </si>
  <si>
    <t xml:space="preserve">  203001</t>
  </si>
  <si>
    <t xml:space="preserve">  岳阳市岳阳楼区卫生健康局</t>
  </si>
  <si>
    <t xml:space="preserve">  203032</t>
  </si>
  <si>
    <t xml:space="preserve">  岳阳市岳阳楼区病媒生物防制工作站</t>
  </si>
  <si>
    <t xml:space="preserve">  203008</t>
  </si>
  <si>
    <t xml:space="preserve">  岳阳市岳阳楼区计划生育药具服务站</t>
  </si>
  <si>
    <t xml:space="preserve">  203010</t>
  </si>
  <si>
    <t xml:space="preserve">  岳阳市岳阳楼区卫生健康财务服务中心</t>
  </si>
  <si>
    <t xml:space="preserve">  203003</t>
  </si>
  <si>
    <t xml:space="preserve">  岳阳市岳阳楼区血吸虫防治站</t>
  </si>
  <si>
    <t xml:space="preserve">  203007</t>
  </si>
  <si>
    <t xml:space="preserve">  岳阳市岳阳楼区卫生计生综合监督执法局</t>
  </si>
  <si>
    <t>岳阳市岳阳楼区供销社</t>
  </si>
  <si>
    <t xml:space="preserve">  205001</t>
  </si>
  <si>
    <t xml:space="preserve">  岳阳市岳阳楼区供销社</t>
  </si>
  <si>
    <t>岳阳市岳阳楼区红十字会</t>
  </si>
  <si>
    <t xml:space="preserve">  206001</t>
  </si>
  <si>
    <t xml:space="preserve">  岳阳市岳阳楼区红十字会</t>
  </si>
  <si>
    <t>岳阳市岳阳楼区退役军人事务局</t>
  </si>
  <si>
    <t xml:space="preserve">  207002</t>
  </si>
  <si>
    <t xml:space="preserve">  岳阳市岳阳楼区光荣院</t>
  </si>
  <si>
    <t xml:space="preserve">  207001</t>
  </si>
  <si>
    <t xml:space="preserve">  岳阳市岳阳楼区退役军人事务局</t>
  </si>
  <si>
    <t>岳阳市岳阳楼区医疗保障局</t>
  </si>
  <si>
    <t xml:space="preserve">  208001</t>
  </si>
  <si>
    <t xml:space="preserve">  岳阳市岳阳楼区医疗保障局</t>
  </si>
  <si>
    <t>300</t>
  </si>
  <si>
    <t>岳阳市岳阳楼区商务粮食局</t>
  </si>
  <si>
    <t xml:space="preserve">  300002</t>
  </si>
  <si>
    <t xml:space="preserve">  岳阳市岳阳楼区投资促进事务服务中心</t>
  </si>
  <si>
    <t xml:space="preserve">  300003</t>
  </si>
  <si>
    <t xml:space="preserve">  岳阳市岳阳楼区粮食物资储备服务中心</t>
  </si>
  <si>
    <t xml:space="preserve">  300001</t>
  </si>
  <si>
    <t xml:space="preserve">  岳阳市岳阳楼区商务粮食局</t>
  </si>
  <si>
    <t xml:space="preserve">  300004</t>
  </si>
  <si>
    <t xml:space="preserve">  岳阳市岳阳楼区商贸企业发展促进服务中心</t>
  </si>
  <si>
    <t>301</t>
  </si>
  <si>
    <t>中国国际贸易促进委员会岳阳楼区委员会</t>
  </si>
  <si>
    <t xml:space="preserve">  301001</t>
  </si>
  <si>
    <t xml:space="preserve">  中国国际贸易促进委员会岳阳楼区委员会</t>
  </si>
  <si>
    <t>302</t>
  </si>
  <si>
    <t>岳阳市岳阳楼区科技和工业信息化局</t>
  </si>
  <si>
    <t xml:space="preserve">  302001</t>
  </si>
  <si>
    <t xml:space="preserve">  岳阳市岳阳楼区科技和工业信息化局</t>
  </si>
  <si>
    <t>303</t>
  </si>
  <si>
    <t xml:space="preserve">  303001</t>
  </si>
  <si>
    <t xml:space="preserve">  岳阳市岳阳楼区应急管理局</t>
  </si>
  <si>
    <t>400</t>
  </si>
  <si>
    <t>湖南城临矶临港产业新区岳阳楼区工作部</t>
  </si>
  <si>
    <t xml:space="preserve">  400001</t>
  </si>
  <si>
    <t xml:space="preserve">  湖南城临矶临港产业新区岳阳楼区工作部</t>
  </si>
  <si>
    <t>401</t>
  </si>
  <si>
    <t>岳阳市洞庭新城项目建设岳阳楼区工作部</t>
  </si>
  <si>
    <t xml:space="preserve">  401001</t>
  </si>
  <si>
    <t xml:space="preserve">  岳阳市洞庭新城项目建设岳阳楼区工作部</t>
  </si>
  <si>
    <t>402</t>
  </si>
  <si>
    <t>岳阳市岳阳楼区东风湖新区建设工作部</t>
  </si>
  <si>
    <t xml:space="preserve">  402001</t>
  </si>
  <si>
    <t xml:space="preserve">  岳阳市岳阳楼区东风湖新区建设工作部</t>
  </si>
  <si>
    <t>404</t>
  </si>
  <si>
    <t xml:space="preserve">  404001</t>
  </si>
  <si>
    <t xml:space="preserve">  岳阳市岳阳楼区城市管理和综合执法局</t>
  </si>
  <si>
    <t>405</t>
  </si>
  <si>
    <t>岳阳市岳阳楼区市容环境卫生中心</t>
  </si>
  <si>
    <t xml:space="preserve">  405001</t>
  </si>
  <si>
    <t xml:space="preserve">  岳阳市岳阳楼区市容环境卫生中心</t>
  </si>
  <si>
    <t>406</t>
  </si>
  <si>
    <t>岳阳市岳阳楼区城市建设投资服务中心</t>
  </si>
  <si>
    <t xml:space="preserve">  406001</t>
  </si>
  <si>
    <t xml:space="preserve">  岳阳市岳阳楼区城市建设投资服务中心</t>
  </si>
  <si>
    <t>407</t>
  </si>
  <si>
    <t>岳阳市岳阳楼区住房和城乡建设局</t>
  </si>
  <si>
    <t xml:space="preserve">  407008</t>
  </si>
  <si>
    <t xml:space="preserve">  岳阳市岳阳楼区人民防空事务中心</t>
  </si>
  <si>
    <t xml:space="preserve">  407002</t>
  </si>
  <si>
    <t xml:space="preserve">  岳阳市岳阳楼区街巷建设服务中心</t>
  </si>
  <si>
    <t xml:space="preserve">  407003</t>
  </si>
  <si>
    <t xml:space="preserve">  岳阳市岳阳楼区交通质量安全服务中心</t>
  </si>
  <si>
    <t xml:space="preserve">  407005</t>
  </si>
  <si>
    <t xml:space="preserve">  岳阳市岳阳楼区墙体材料改革和散装水泥服务中心</t>
  </si>
  <si>
    <t xml:space="preserve">  407004</t>
  </si>
  <si>
    <t xml:space="preserve">  岳阳市岳阳楼区农村公路和船舶渡口服务中心</t>
  </si>
  <si>
    <t xml:space="preserve">  407006</t>
  </si>
  <si>
    <t xml:space="preserve">  岳阳市岳阳楼区棚户（旧城）区改造项目服务中心</t>
  </si>
  <si>
    <t xml:space="preserve">  407001</t>
  </si>
  <si>
    <t xml:space="preserve">  岳阳市岳阳楼区住房和城乡建设局</t>
  </si>
  <si>
    <t>409</t>
  </si>
  <si>
    <t>岳阳市岳阳楼区拆迁安置服务中心</t>
  </si>
  <si>
    <t xml:space="preserve">  409001</t>
  </si>
  <si>
    <t xml:space="preserve">  岳阳市岳阳楼区拆迁安置服务中心</t>
  </si>
  <si>
    <t>410</t>
  </si>
  <si>
    <t>岳阳市岳阳楼区禁违拆违治违督查办公室</t>
  </si>
  <si>
    <t xml:space="preserve">  410001</t>
  </si>
  <si>
    <t xml:space="preserve">  岳阳市岳阳楼区禁违拆违治违督查办公室</t>
  </si>
  <si>
    <t>411</t>
  </si>
  <si>
    <t>岳阳市岳阳楼区厂地协作服务中心</t>
  </si>
  <si>
    <t xml:space="preserve">  411001</t>
  </si>
  <si>
    <t xml:space="preserve">  岳阳市岳阳楼区厂地协作服务中心</t>
  </si>
  <si>
    <t>500</t>
  </si>
  <si>
    <t>岳阳市岳阳楼区农业农村局</t>
  </si>
  <si>
    <t xml:space="preserve">  500007</t>
  </si>
  <si>
    <t xml:space="preserve">  岳阳市岳阳楼区农林综合执法大队</t>
  </si>
  <si>
    <t xml:space="preserve">  500002</t>
  </si>
  <si>
    <t xml:space="preserve">  岳阳市岳阳楼区农产品综合检验检测中心</t>
  </si>
  <si>
    <t xml:space="preserve">  500004</t>
  </si>
  <si>
    <t xml:space="preserve">  岳阳市岳阳楼区麻布山省级森林公园管理中心</t>
  </si>
  <si>
    <t xml:space="preserve">  500006</t>
  </si>
  <si>
    <t xml:space="preserve">  岳阳市岳阳楼区农业综合技术推广服务中心</t>
  </si>
  <si>
    <t xml:space="preserve">  500001</t>
  </si>
  <si>
    <t xml:space="preserve">  岳阳市岳阳楼区农业农村局</t>
  </si>
  <si>
    <t>501</t>
  </si>
  <si>
    <t>岳阳市岳阳楼区经营服务站</t>
  </si>
  <si>
    <t xml:space="preserve">  501001</t>
  </si>
  <si>
    <t xml:space="preserve">  岳阳市岳阳楼区经营服务站</t>
  </si>
  <si>
    <t xml:space="preserve">  503001</t>
  </si>
  <si>
    <t xml:space="preserve">  岳阳市岳阳楼区水利局</t>
  </si>
  <si>
    <t>600</t>
  </si>
  <si>
    <t xml:space="preserve">  600001</t>
  </si>
  <si>
    <t xml:space="preserve">  岳阳市岳阳楼区教育局</t>
  </si>
  <si>
    <t>601</t>
  </si>
  <si>
    <t xml:space="preserve">  601001</t>
  </si>
  <si>
    <t xml:space="preserve">  岳阳市岳阳楼区文化旅游广电体育局</t>
  </si>
  <si>
    <t xml:space="preserve">  601002</t>
  </si>
  <si>
    <t xml:space="preserve">  岳阳市岳阳楼区文化馆</t>
  </si>
  <si>
    <t xml:space="preserve">  601005</t>
  </si>
  <si>
    <t xml:space="preserve">  岳阳市岳阳楼区文化体育产业中心</t>
  </si>
  <si>
    <t xml:space="preserve">  601003</t>
  </si>
  <si>
    <t xml:space="preserve">  岳阳市岳阳楼区图书馆</t>
  </si>
  <si>
    <t>602</t>
  </si>
  <si>
    <t>岳阳市岳阳楼区科学技术协会</t>
  </si>
  <si>
    <t xml:space="preserve">  602001</t>
  </si>
  <si>
    <t xml:space="preserve">  岳阳市岳阳楼区科学技术协会</t>
  </si>
  <si>
    <t>700</t>
  </si>
  <si>
    <t>岳阳市岳阳楼区发展和改革局</t>
  </si>
  <si>
    <t xml:space="preserve">  700002</t>
  </si>
  <si>
    <t xml:space="preserve">  岳阳市岳阳楼区价格认证鉴定中心</t>
  </si>
  <si>
    <t xml:space="preserve">  700001</t>
  </si>
  <si>
    <t xml:space="preserve">  岳阳市岳阳楼区发展和改革局</t>
  </si>
  <si>
    <t xml:space="preserve">  700005</t>
  </si>
  <si>
    <t xml:space="preserve">  岳阳市岳阳楼区生态能源服务中心</t>
  </si>
  <si>
    <t>701</t>
  </si>
  <si>
    <t>岳阳市岳阳楼区统计局</t>
  </si>
  <si>
    <t xml:space="preserve">  701001</t>
  </si>
  <si>
    <t xml:space="preserve">  岳阳市岳阳楼区统计局</t>
  </si>
  <si>
    <t>702</t>
  </si>
  <si>
    <t>岳阳市岳阳楼区库区移民服务中心</t>
  </si>
  <si>
    <t xml:space="preserve">  702001</t>
  </si>
  <si>
    <t xml:space="preserve">  岳阳市岳阳楼区库区移民服务中心</t>
  </si>
  <si>
    <t>800</t>
  </si>
  <si>
    <t>街道办事处</t>
  </si>
  <si>
    <t xml:space="preserve">  800019</t>
  </si>
  <si>
    <t xml:space="preserve">  岳阳市岳阳楼区三眼桥办事处</t>
  </si>
  <si>
    <t xml:space="preserve">  800022</t>
  </si>
  <si>
    <t xml:space="preserve">  岳阳市岳阳楼区城陵矶办事处</t>
  </si>
  <si>
    <t xml:space="preserve">  800025</t>
  </si>
  <si>
    <t xml:space="preserve">  岳阳市岳阳楼区望岳路街道办事处</t>
  </si>
  <si>
    <t xml:space="preserve">  800030</t>
  </si>
  <si>
    <t xml:space="preserve">  岳阳市岳阳楼区王家河街道办事处</t>
  </si>
  <si>
    <t xml:space="preserve">  800021</t>
  </si>
  <si>
    <t xml:space="preserve">  岳阳市岳阳楼区五里牌办事处</t>
  </si>
  <si>
    <t xml:space="preserve">  800024</t>
  </si>
  <si>
    <t xml:space="preserve">  岳阳市岳阳楼区站前路办事处</t>
  </si>
  <si>
    <t xml:space="preserve">  800029</t>
  </si>
  <si>
    <t xml:space="preserve">  岳阳市岳阳楼区洞庭街道办事处</t>
  </si>
  <si>
    <t xml:space="preserve">  800023</t>
  </si>
  <si>
    <t xml:space="preserve">  岳阳市岳阳楼区洛王办事处</t>
  </si>
  <si>
    <t xml:space="preserve">  800018</t>
  </si>
  <si>
    <t xml:space="preserve">  岳阳市岳阳楼区岳阳楼办事处</t>
  </si>
  <si>
    <t xml:space="preserve">  800020</t>
  </si>
  <si>
    <t xml:space="preserve">  岳阳市岳阳楼区金鹗山办事处</t>
  </si>
  <si>
    <t xml:space="preserve">  800026</t>
  </si>
  <si>
    <t xml:space="preserve">  岳阳市岳阳楼区奇家岭街道办事处</t>
  </si>
  <si>
    <t xml:space="preserve">  800032</t>
  </si>
  <si>
    <t xml:space="preserve">  岳阳市岳阳楼区郭镇乡人民政府</t>
  </si>
  <si>
    <t xml:space="preserve">  800028</t>
  </si>
  <si>
    <t xml:space="preserve">  岳阳市岳阳楼区枫桥湖街道办事处</t>
  </si>
  <si>
    <t xml:space="preserve">  800027</t>
  </si>
  <si>
    <t xml:space="preserve">  岳阳市岳阳楼区吕仙亭办事处</t>
  </si>
  <si>
    <t xml:space="preserve">  800031</t>
  </si>
  <si>
    <t xml:space="preserve">  岳阳市岳阳楼区东茅岭街道办事处</t>
  </si>
  <si>
    <t xml:space="preserve">  800033</t>
  </si>
  <si>
    <t xml:space="preserve">  岳阳市岳阳楼区服务港区工作组</t>
  </si>
  <si>
    <t>单位:万元</t>
  </si>
  <si>
    <t>一般债务</t>
  </si>
  <si>
    <t>专项债务</t>
  </si>
  <si>
    <t>一般债券</t>
  </si>
  <si>
    <t>向外国
政府借款</t>
  </si>
  <si>
    <t>向国际
组织借款</t>
  </si>
  <si>
    <t>其他
一般债务</t>
  </si>
  <si>
    <t>专项债券</t>
  </si>
  <si>
    <t>其他专
项债务</t>
  </si>
  <si>
    <t>上年末地方政府债务余额</t>
  </si>
  <si>
    <t>本年地方政府债务余额限额</t>
  </si>
  <si>
    <t>本年地方政府债务(转贷)收入</t>
  </si>
  <si>
    <t>本年地方政府债务还本支出</t>
  </si>
  <si>
    <t>本年采用其他方式化解的债务本金</t>
  </si>
  <si>
    <t>年末地方政府债务余额</t>
  </si>
  <si>
    <r>
      <rPr>
        <b/>
        <sz val="18"/>
        <rFont val="宋体"/>
        <family val="3"/>
        <charset val="134"/>
      </rPr>
      <t>岳阳楼区2019年地方政府债务限额和余额情况表</t>
    </r>
    <r>
      <rPr>
        <b/>
        <sz val="18"/>
        <rFont val="宋体"/>
        <family val="3"/>
        <charset val="134"/>
      </rPr>
      <t>(一般债务)</t>
    </r>
  </si>
  <si>
    <t>岳阳楼区2019年地方政府债务限额和余额情况表(专项债务)</t>
  </si>
  <si>
    <t>岳阳楼区2020年政府性基金预算收入表</t>
  </si>
  <si>
    <t>预算数</t>
  </si>
  <si>
    <t>政府性基金预算收入</t>
  </si>
  <si>
    <t>政府性基金收入(款)</t>
  </si>
  <si>
    <t xml:space="preserve">  农网还贷资金收入</t>
  </si>
  <si>
    <t xml:space="preserve">    中央农网还贷资金收入</t>
  </si>
  <si>
    <t xml:space="preserve">    地方农网还贷资金收入</t>
  </si>
  <si>
    <t xml:space="preserve">  铁路建设基金收入</t>
  </si>
  <si>
    <t xml:space="preserve">  民航发展基金收入</t>
  </si>
  <si>
    <t xml:space="preserve">  海南省高等级公路车辆通行附加费收入</t>
  </si>
  <si>
    <t xml:space="preserve">  港口建设费收入</t>
  </si>
  <si>
    <t xml:space="preserve">  旅游发展基金收入</t>
  </si>
  <si>
    <t xml:space="preserve">  国家电影事业发展专项资金收入</t>
  </si>
  <si>
    <t xml:space="preserve">  国有土地收益基金收入</t>
  </si>
  <si>
    <t xml:space="preserve">  农业土地开发资金收入</t>
  </si>
  <si>
    <t xml:space="preserve">  国有土地使用权出让收入</t>
  </si>
  <si>
    <t xml:space="preserve">    土地出让价款收入</t>
  </si>
  <si>
    <t xml:space="preserve">    补缴的土地价款</t>
  </si>
  <si>
    <t xml:space="preserve">    划拨土地收入</t>
  </si>
  <si>
    <t xml:space="preserve">    缴纳新增建设用地土地有偿使用费</t>
  </si>
  <si>
    <t xml:space="preserve">    其他土地出让收入</t>
  </si>
  <si>
    <t xml:space="preserve">  大中型水库移民后期扶持基金收入</t>
  </si>
  <si>
    <t xml:space="preserve">  大中型水库库区基金收入</t>
  </si>
  <si>
    <t xml:space="preserve">    中央大中型水库库区基金收入</t>
  </si>
  <si>
    <t xml:space="preserve">    地方大中型水库库区基金收入</t>
  </si>
  <si>
    <t xml:space="preserve">  三峡水库库区基金收入</t>
  </si>
  <si>
    <t xml:space="preserve">  中央特别国债经营基金收入</t>
  </si>
  <si>
    <t xml:space="preserve">  中央特别国债经营基金财务收入</t>
  </si>
  <si>
    <t xml:space="preserve">  彩票公益金收入</t>
  </si>
  <si>
    <t xml:space="preserve">    福利彩票公益金收入</t>
  </si>
  <si>
    <t xml:space="preserve">    体育彩票公益金收入</t>
  </si>
  <si>
    <t xml:space="preserve">  城市基础设施配套费收入</t>
  </si>
  <si>
    <t xml:space="preserve">  小型水库移民扶助基金收入</t>
  </si>
  <si>
    <t xml:space="preserve">  国家重大水利工程建设基金收入</t>
  </si>
  <si>
    <t xml:space="preserve">    南水北调工程建设资金</t>
  </si>
  <si>
    <t xml:space="preserve">    三峡工程后续工作资金</t>
  </si>
  <si>
    <t xml:space="preserve">    省级重大水利工程建设资金</t>
  </si>
  <si>
    <t xml:space="preserve">  车辆通行费</t>
  </si>
  <si>
    <t xml:space="preserve">  核电站乏燃料处理处置基金收入</t>
  </si>
  <si>
    <t xml:space="preserve">  可再生能源电价附加收入</t>
  </si>
  <si>
    <t xml:space="preserve">  船舶油污损害赔偿基金收入</t>
  </si>
  <si>
    <t xml:space="preserve">  废弃电器电子产品处理基金收入</t>
  </si>
  <si>
    <t xml:space="preserve">    国家税务局征收的废弃电器电子产品处理基金收入</t>
  </si>
  <si>
    <t xml:space="preserve">    海关征收的废弃电器电子产品处理基金收入</t>
  </si>
  <si>
    <t xml:space="preserve">  污水处理费收入</t>
  </si>
  <si>
    <t xml:space="preserve">  彩票发行机构和彩票销售机构的业务费用</t>
  </si>
  <si>
    <t xml:space="preserve">    福利彩票发行机构的业务费用</t>
  </si>
  <si>
    <t xml:space="preserve">    体育彩票发行机构的业务费用</t>
  </si>
  <si>
    <t xml:space="preserve">    福利彩票销售机构的业务费用</t>
  </si>
  <si>
    <t xml:space="preserve">    体育彩票销售机构的业务费用</t>
  </si>
  <si>
    <t xml:space="preserve">    彩票兑奖周转金</t>
  </si>
  <si>
    <t xml:space="preserve">    彩票发行销售风险基金</t>
  </si>
  <si>
    <t xml:space="preserve">    彩票市场调控资金收入</t>
  </si>
  <si>
    <t xml:space="preserve">  其他政府性基金收入</t>
  </si>
  <si>
    <t>专项债券对应项目专项收入</t>
  </si>
  <si>
    <t xml:space="preserve">  土地储备专项债券对应项目专项收入</t>
  </si>
  <si>
    <t xml:space="preserve">  政府收费公路专项债券对应项目专项收入</t>
  </si>
  <si>
    <t xml:space="preserve">  其他地方自行试点项目收益专项债券对应项目专项收入</t>
  </si>
  <si>
    <t>岳阳楼区2020年政府性基金预算支出表</t>
  </si>
  <si>
    <t>政府性基金预算支出</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</si>
  <si>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</si>
  <si>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</si>
  <si>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</si>
  <si>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</si>
  <si>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</si>
  <si>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</si>
  <si>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</si>
  <si>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文化体育与传媒支出</t>
  </si>
  <si>
    <t xml:space="preserve">  国家电影事业发展专项资金及对应专项债务收入安排的支出</t>
  </si>
  <si>
    <t xml:space="preserve">    资助国产影片放映</t>
  </si>
  <si>
    <t xml:space="preserve">    资助城市影院</t>
  </si>
  <si>
    <t xml:space="preserve">    资助少数民族电影译制</t>
  </si>
  <si>
    <t xml:space="preserve">    其他国家电影事业发展专项资金支出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</si>
  <si>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</si>
  <si>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</si>
  <si>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</si>
  <si>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</si>
  <si>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小型水库移民扶助基金及对应专项债务收入安排的支出</t>
  </si>
  <si>
    <t xml:space="preserve">    其他小型水库移民扶助基金支出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</si>
  <si>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</si>
  <si>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</si>
  <si>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</si>
  <si>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</si>
  <si>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</si>
  <si>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</si>
  <si>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</si>
  <si>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</si>
  <si>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</si>
  <si>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</si>
  <si>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国有土地使用权出让收入及对应专项债务收入安排的支出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</si>
  <si>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</si>
  <si>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</si>
  <si>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</si>
  <si>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</si>
  <si>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</si>
  <si>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</si>
  <si>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</si>
  <si>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</si>
  <si>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</si>
  <si>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</si>
  <si>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其他国有土地使用权出让收入安排的支出</t>
  </si>
  <si>
    <t xml:space="preserve">  国有土地收益基金及对应专项债务收入安排的支出</t>
  </si>
  <si>
    <t xml:space="preserve">    其他国有土地收益基金支出</t>
  </si>
  <si>
    <t xml:space="preserve">  农业土地开发资金及对应专项债务收入安排的支出</t>
  </si>
  <si>
    <t xml:space="preserve">  城市基础设施配套费及对应专项债务收入安排的支出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</si>
  <si>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</si>
  <si>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</si>
  <si>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</si>
  <si>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</si>
  <si>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</si>
  <si>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污水处理费及对应专项债务收入安排的支出</t>
  </si>
  <si>
    <t xml:space="preserve">    污水处理设施建设和运营</t>
  </si>
  <si>
    <t xml:space="preserve">    代征手续费</t>
  </si>
  <si>
    <t xml:space="preserve">    其他污水处理费安排的支出</t>
  </si>
  <si>
    <t xml:space="preserve">  大中型水库库区基金及对应专项债务收入安排的支出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</si>
  <si>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</si>
  <si>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</si>
  <si>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</si>
  <si>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</si>
  <si>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</si>
  <si>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</si>
  <si>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国家重大水利工程建设基金及对应专项债务收入安排的支出</t>
  </si>
  <si>
    <t xml:space="preserve">    南水北调工程建设</t>
  </si>
  <si>
    <t xml:space="preserve">    三峡工程后续工作</t>
  </si>
  <si>
    <t xml:space="preserve">    地方重大水利工程建设</t>
  </si>
  <si>
    <t xml:space="preserve">    其他重大水利工程建设基金支出</t>
  </si>
  <si>
    <t xml:space="preserve">  海南省高等级公路车辆通行附加费及对应专项债务收入安排的支出</t>
  </si>
  <si>
    <t xml:space="preserve">    公路建设</t>
  </si>
  <si>
    <t xml:space="preserve">    公路还贷</t>
  </si>
  <si>
    <t xml:space="preserve">    其他海南省高等级公路车辆通行附加费安排的支出</t>
  </si>
  <si>
    <t xml:space="preserve">  车辆通行费及对应专项债务收入安排的支出</t>
  </si>
  <si>
    <t xml:space="preserve">    政府还贷公路养护</t>
  </si>
  <si>
    <t xml:space="preserve">    政府还贷公路管理</t>
  </si>
  <si>
    <t xml:space="preserve">    其他车辆通行费安排的支出</t>
  </si>
  <si>
    <t xml:space="preserve">  港口建设费及对应专项债务收入安排的支出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</si>
  <si>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</si>
  <si>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</si>
  <si>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</si>
  <si>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</si>
  <si>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</si>
  <si>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</si>
  <si>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</si>
  <si>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</si>
  <si>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</si>
  <si>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</si>
  <si>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</si>
  <si>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</si>
  <si>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</si>
  <si>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</si>
  <si>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</si>
  <si>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</si>
  <si>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</si>
  <si>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</si>
  <si>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</si>
  <si>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</si>
  <si>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</si>
  <si>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</si>
  <si>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</si>
  <si>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</si>
  <si>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</si>
  <si>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</si>
  <si>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</si>
  <si>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</si>
  <si>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</si>
  <si>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农网还贷资金支出</t>
  </si>
  <si>
    <t xml:space="preserve">    中央农网还贷资金支出</t>
  </si>
  <si>
    <t xml:space="preserve">    地方农网还贷资金支出</t>
  </si>
  <si>
    <t xml:space="preserve">    其他农网还贷资金支出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</si>
  <si>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</si>
  <si>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</si>
  <si>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</si>
  <si>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</si>
  <si>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</si>
  <si>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</si>
  <si>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金融调控支出</t>
  </si>
  <si>
    <t xml:space="preserve">    中央特别国债经营基金支出</t>
  </si>
  <si>
    <t xml:space="preserve">    中央特别国债经营基金财务支出</t>
  </si>
  <si>
    <t xml:space="preserve">  其他政府性基金及对应专项债务收入安排的支出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</si>
  <si>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</si>
  <si>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</si>
  <si>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</si>
  <si>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</si>
  <si>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</si>
  <si>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</si>
  <si>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</si>
  <si>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</si>
  <si>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</si>
  <si>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彩票公益金及对应专项债务收入安排的支出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</si>
  <si>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</si>
  <si>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</si>
  <si>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</si>
  <si>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</si>
  <si>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</si>
  <si>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</si>
  <si>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</si>
  <si>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</si>
  <si>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</si>
  <si>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</si>
  <si>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</si>
  <si>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</si>
  <si>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</si>
  <si>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</si>
  <si>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</si>
  <si>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</si>
  <si>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国有土地收益基金债务付息支出</t>
  </si>
  <si>
    <t xml:space="preserve">    农业土地开发资金债务付息支出</t>
  </si>
  <si>
    <t xml:space="preserve">    大中型水库库区基金债务付息支出</t>
  </si>
  <si>
    <t xml:space="preserve">    彩票公益金债务付息支出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</si>
  <si>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</si>
  <si>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</si>
  <si>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</si>
  <si>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</si>
  <si>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</si>
  <si>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</si>
  <si>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</si>
  <si>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其他地方自行试点项目收益专项债券付息支出</t>
  </si>
  <si>
    <t xml:space="preserve">    其他政府性基金债务付息支出</t>
  </si>
  <si>
    <t>债务发行费用支出</t>
  </si>
  <si>
    <t xml:space="preserve">  地方政府专项债务发行费用支出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</si>
  <si>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</si>
  <si>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</si>
  <si>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</si>
  <si>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</si>
  <si>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国有土地收益基金债务发行费用支出</t>
  </si>
  <si>
    <t xml:space="preserve">    农业土地开发资金债务发行费用支出</t>
  </si>
  <si>
    <t xml:space="preserve">    大中型水库库区基金债务发行费用支出</t>
  </si>
  <si>
    <t xml:space="preserve">    彩票公益金债务发行费用支出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</si>
  <si>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</si>
  <si>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</si>
  <si>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</si>
  <si>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</si>
  <si>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</si>
  <si>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</si>
  <si>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</si>
  <si>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其他地方自行试点项目收益专项债券发行费用支出</t>
  </si>
  <si>
    <t xml:space="preserve">    其他政府性基金债务发行费用支出</t>
  </si>
  <si>
    <t>政府性基金预算上级补助收入</t>
  </si>
  <si>
    <t>政府性基金预算补助下级支出</t>
  </si>
  <si>
    <t>政府性基金预算下级上解收入</t>
  </si>
  <si>
    <t>政府性基金预算上解上级支出</t>
  </si>
  <si>
    <t>待偿债置换专项债券上年结余</t>
  </si>
  <si>
    <t>政府性基金预算上年结余</t>
  </si>
  <si>
    <t>政府性基金预算调入资金</t>
  </si>
  <si>
    <t>政府性基金预算调出资金</t>
  </si>
  <si>
    <t xml:space="preserve">  一般公共预算调入</t>
  </si>
  <si>
    <t xml:space="preserve">  调入专项收入</t>
  </si>
  <si>
    <t xml:space="preserve">  其他调入资金</t>
  </si>
  <si>
    <t>债务收入</t>
  </si>
  <si>
    <t xml:space="preserve">  地方政府债务收入</t>
  </si>
  <si>
    <t xml:space="preserve">  地方政府专项债务还本支出</t>
  </si>
  <si>
    <t xml:space="preserve">    专项债务收入</t>
  </si>
  <si>
    <t>债务转贷收入</t>
  </si>
  <si>
    <t>债务转贷支出</t>
  </si>
  <si>
    <t xml:space="preserve">  地方政府专项债务转贷收入</t>
  </si>
  <si>
    <t>政府性基金预算省补助计划单列市收入</t>
  </si>
  <si>
    <t>政府性基金预算计划单列市上解省支出</t>
  </si>
  <si>
    <t>政府性基金预算计划单列市上解省收入</t>
  </si>
  <si>
    <t>政府性基金预算省补助计划单列市支出</t>
  </si>
  <si>
    <t>待偿债置换专项债券结余</t>
  </si>
  <si>
    <t>政府性基金预算年终结余</t>
  </si>
  <si>
    <t>收　　入　　总　　计　</t>
  </si>
  <si>
    <t>支　　出　　总　　计　</t>
  </si>
  <si>
    <t>岳阳楼区2020年国有资本经营预算收入表</t>
  </si>
  <si>
    <t>调整预算数</t>
  </si>
  <si>
    <t>决算数</t>
  </si>
  <si>
    <t>国有资本经营预算收入</t>
  </si>
  <si>
    <t>非税收入</t>
  </si>
  <si>
    <t xml:space="preserve">  国有资本经营收入</t>
  </si>
  <si>
    <t xml:space="preserve">    利润收入</t>
  </si>
  <si>
    <t xml:space="preserve">      烟草企业利润收入</t>
  </si>
  <si>
    <t xml:space="preserve">      石油石化企业利润收入</t>
  </si>
  <si>
    <t xml:space="preserve">      电力企业利润收入</t>
  </si>
  <si>
    <t xml:space="preserve">      电信企业利润收入</t>
  </si>
  <si>
    <t xml:space="preserve">      煤炭企业利润收入</t>
  </si>
  <si>
    <t xml:space="preserve">      有色冶金采掘企业利润收入</t>
  </si>
  <si>
    <t xml:space="preserve">      钢铁企业利润收入</t>
  </si>
  <si>
    <t xml:space="preserve">      化工企业利润收入</t>
  </si>
  <si>
    <t xml:space="preserve">      运输企业利润收入</t>
  </si>
  <si>
    <t xml:space="preserve">      电子企业利润收入</t>
  </si>
  <si>
    <t xml:space="preserve">      机械企业利润收入</t>
  </si>
  <si>
    <t xml:space="preserve">      投资服务企业利润收入</t>
  </si>
  <si>
    <t xml:space="preserve">      纺织轻工企业利润收入</t>
  </si>
  <si>
    <t xml:space="preserve">      贸易企业利润收入</t>
  </si>
  <si>
    <t xml:space="preserve">      建筑施工企业利润收入</t>
  </si>
  <si>
    <t xml:space="preserve">      房地产企业利润收入</t>
  </si>
  <si>
    <t xml:space="preserve">      建材企业利润收入</t>
  </si>
  <si>
    <t xml:space="preserve">      境外企业利润收入</t>
  </si>
  <si>
    <t xml:space="preserve">      对外合作企业利润收入</t>
  </si>
  <si>
    <t xml:space="preserve">      医药企业利润收入</t>
  </si>
  <si>
    <t xml:space="preserve">      农林牧渔企业利润收入</t>
  </si>
  <si>
    <t xml:space="preserve">      邮政企业利润收入</t>
  </si>
  <si>
    <t xml:space="preserve">      军工企业利润收入</t>
  </si>
  <si>
    <t xml:space="preserve">      转制科研院所利润收入</t>
  </si>
  <si>
    <t xml:space="preserve">      地质勘查企业利润收入</t>
  </si>
  <si>
    <t xml:space="preserve">      卫生体育福利企业利润收入</t>
  </si>
  <si>
    <t xml:space="preserve">      教育文化广播企业利润收入</t>
  </si>
  <si>
    <t xml:space="preserve">      科学研究企业利润收入</t>
  </si>
  <si>
    <t xml:space="preserve">      机关社团所属企业利润收入</t>
  </si>
  <si>
    <t xml:space="preserve">      金融企业利润收入</t>
  </si>
  <si>
    <t xml:space="preserve">      其他国有资本经营预算企业利润收入</t>
  </si>
  <si>
    <t xml:space="preserve">    股利、股息收入</t>
  </si>
  <si>
    <t xml:space="preserve">      国有控股公司股利、股息收入</t>
  </si>
  <si>
    <t xml:space="preserve">      国有参股公司股利、股息收入</t>
  </si>
  <si>
    <t xml:space="preserve">      金融企业公司股利、股息收入</t>
  </si>
  <si>
    <t xml:space="preserve">      其他国有资本经营预算企业股利、股息收入</t>
  </si>
  <si>
    <t xml:space="preserve">    产权转让收入</t>
  </si>
  <si>
    <t xml:space="preserve">      国有股减持收入</t>
  </si>
  <si>
    <t xml:space="preserve">      国有股权、股份转让收入</t>
  </si>
  <si>
    <t xml:space="preserve">      国有独资企业产权转让收入</t>
  </si>
  <si>
    <t xml:space="preserve">      金融企业产权转让收入</t>
  </si>
  <si>
    <t xml:space="preserve">      其他国有资本经营预算企业产权转让收入</t>
  </si>
  <si>
    <t xml:space="preserve">    清算收入</t>
  </si>
  <si>
    <t xml:space="preserve">      国有股权、股份清算收入</t>
  </si>
  <si>
    <t xml:space="preserve">      国有独资企业清算收入</t>
  </si>
  <si>
    <t xml:space="preserve">      其他国有资本经营预算企业清算收入</t>
  </si>
  <si>
    <t xml:space="preserve">    其他国有资本经营预算收入</t>
  </si>
  <si>
    <t>岳阳楼区2020年国有资本经营预算支出表</t>
  </si>
  <si>
    <t>国有资本经营预算支出</t>
  </si>
  <si>
    <t xml:space="preserve">    国有资本经营预算补充社保基金支出</t>
  </si>
  <si>
    <t xml:space="preserve">  解决历史遗留问题及改革成本支出</t>
  </si>
  <si>
    <t xml:space="preserve">    厂办大集体改革支出</t>
  </si>
  <si>
    <t xml:space="preserve">    "三供一业"移交补助支出</t>
  </si>
  <si>
    <t xml:space="preserve">    国有企业办职教幼教补助支出</t>
  </si>
  <si>
    <t xml:space="preserve">    国有企业办公共服务机构移交补助支出</t>
  </si>
  <si>
    <t xml:space="preserve">    国有企业退休人员社会化管理补助支出</t>
  </si>
  <si>
    <t xml:space="preserve">    国有企业棚户区改造支出</t>
  </si>
  <si>
    <t xml:space="preserve">    国有企业改革成本支出</t>
  </si>
  <si>
    <t xml:space="preserve">    离休干部医药费补助支出</t>
  </si>
  <si>
    <t xml:space="preserve">    其他解决历史遗留问题及改革成本支出</t>
  </si>
  <si>
    <t xml:space="preserve">  国有企业资本金注入</t>
  </si>
  <si>
    <t xml:space="preserve">    国有经济结构调整支出</t>
  </si>
  <si>
    <t xml:space="preserve">    公益性设施投资支出</t>
  </si>
  <si>
    <t xml:space="preserve">    前瞻性战略性产业发展支出</t>
  </si>
  <si>
    <t xml:space="preserve">    生态环境保护支出</t>
  </si>
  <si>
    <t xml:space="preserve">    支持科技进步支出</t>
  </si>
  <si>
    <t xml:space="preserve">    保障国家经济安全支出</t>
  </si>
  <si>
    <t xml:space="preserve">    对外投资合作支出</t>
  </si>
  <si>
    <t xml:space="preserve">    其他国有企业资本金注入</t>
  </si>
  <si>
    <t xml:space="preserve">  国有企业政策性补贴(款)</t>
  </si>
  <si>
    <t xml:space="preserve">    国有企业政策性补贴(项)</t>
  </si>
  <si>
    <t xml:space="preserve">  金融国有资本经营预算支出</t>
  </si>
  <si>
    <t xml:space="preserve">    资本性支出</t>
  </si>
  <si>
    <t xml:space="preserve">    改革性支出</t>
  </si>
  <si>
    <t xml:space="preserve">    其他金融国有资本经营预算支出</t>
  </si>
  <si>
    <t xml:space="preserve">  其他国有资本经营预算支出(款)</t>
  </si>
  <si>
    <t xml:space="preserve">    其他国有资本经营预算支出(项)</t>
  </si>
  <si>
    <t>2020年度岳阳楼区社会保险基金预算收入表</t>
  </si>
  <si>
    <t>项    目</t>
  </si>
  <si>
    <t>企业职工基本养老保险基金</t>
  </si>
  <si>
    <t>城乡居民基本养老保险基金</t>
  </si>
  <si>
    <t>机关事业单位基本养老保险基金</t>
  </si>
  <si>
    <t>职工基本医疗保险基金</t>
  </si>
  <si>
    <t>城乡居民基本医疗保险基金</t>
  </si>
  <si>
    <t>工伤保险基金</t>
  </si>
  <si>
    <t>失业保险基金</t>
  </si>
  <si>
    <t>生育保险基金</t>
  </si>
  <si>
    <t>收入</t>
  </si>
  <si>
    <t xml:space="preserve">   其中:保险费收入</t>
  </si>
  <si>
    <t xml:space="preserve">        利息收入</t>
  </si>
  <si>
    <t xml:space="preserve">        财政补贴收入</t>
  </si>
  <si>
    <t xml:space="preserve">        委托投资收益</t>
  </si>
  <si>
    <t xml:space="preserve">        其他收入</t>
  </si>
  <si>
    <t xml:space="preserve">        转移收入</t>
  </si>
  <si>
    <t xml:space="preserve">        中央调剂资金收入</t>
  </si>
  <si>
    <t>本年收支结余</t>
  </si>
  <si>
    <t>年末滚存结余</t>
  </si>
  <si>
    <t>2020年度岳阳楼区社会保险基金预算支出表</t>
  </si>
  <si>
    <t>支出</t>
  </si>
  <si>
    <t xml:space="preserve">   其中:社会保险待遇支出</t>
  </si>
  <si>
    <t xml:space="preserve">        其他支出</t>
  </si>
  <si>
    <t xml:space="preserve">        转移支出</t>
  </si>
  <si>
    <t xml:space="preserve">        中央调剂资金支出</t>
  </si>
  <si>
    <t>岳阳楼区2020年部门预算收支总表（汇总表）</t>
  </si>
  <si>
    <t>收                  入</t>
  </si>
  <si>
    <t>支                  出</t>
  </si>
  <si>
    <t>项         目</t>
  </si>
  <si>
    <t>本年预算</t>
  </si>
  <si>
    <t>项 目(按功能分类)</t>
  </si>
  <si>
    <t>项 目(按部门预算经济分类)</t>
  </si>
  <si>
    <t>项 目(按政府预算经济分类)</t>
  </si>
  <si>
    <t>一、一般公共预算拨款</t>
  </si>
  <si>
    <t>一、一般公共服务支出</t>
  </si>
  <si>
    <t>一、基本支出</t>
  </si>
  <si>
    <t>一、机关工资福利支出</t>
  </si>
  <si>
    <t xml:space="preserve">      经费拨款</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</si>
  <si>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</si>
  <si>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</si>
  <si>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</si>
  <si>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</si>
  <si>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</si>
  <si>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</si>
  <si>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</si>
  <si>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 xml:space="preserve">        行政事业性收费收入</t>
  </si>
  <si>
    <t>四、教育支出</t>
  </si>
  <si>
    <t xml:space="preserve">      对个人和家庭的补助</t>
  </si>
  <si>
    <t>四、机关资本性支出(二)</t>
  </si>
  <si>
    <t xml:space="preserve">        专项收入</t>
  </si>
  <si>
    <t>五、科学技术支出</t>
  </si>
  <si>
    <t>二、项目支出</t>
  </si>
  <si>
    <t>五、对事业单位经常性补助</t>
  </si>
  <si>
    <t xml:space="preserve">        国有资本经营收入</t>
  </si>
  <si>
    <t>六、文化旅游体育与传媒支出</t>
  </si>
  <si>
    <t>六、对事业单位资本性补助</t>
  </si>
  <si>
    <t xml:space="preserve">        国有资源（资产）有偿使用收入</t>
  </si>
  <si>
    <t>七、社会保障和就业支出</t>
  </si>
  <si>
    <t>七、对企业补助</t>
  </si>
  <si>
    <t xml:space="preserve">        捐赠收入</t>
  </si>
  <si>
    <t>八、卫生健康支出</t>
  </si>
  <si>
    <t xml:space="preserve">      债务利息及费用支出</t>
  </si>
  <si>
    <t>八、对企业资本性支出</t>
  </si>
  <si>
    <t xml:space="preserve">        政府住房基金收入</t>
  </si>
  <si>
    <t>九、节能环保支出</t>
  </si>
  <si>
    <t xml:space="preserve">      资本性支出(基本建设)</t>
  </si>
  <si>
    <t>九、对个人和家庭的补助</t>
  </si>
  <si>
    <t xml:space="preserve">        罚没收入</t>
  </si>
  <si>
    <t>十、城乡社区支出</t>
  </si>
  <si>
    <t xml:space="preserve">      资本性支出</t>
  </si>
  <si>
    <t>十、对社会保障基金补助</t>
  </si>
  <si>
    <t>十一、农林水支出</t>
  </si>
  <si>
    <t xml:space="preserve">      对企业补助(基本建设)</t>
  </si>
  <si>
    <t>十一、债务利息及费用支出</t>
  </si>
  <si>
    <t>二、政府性基金拨款</t>
  </si>
  <si>
    <t>十二、交通运输支出</t>
  </si>
  <si>
    <t xml:space="preserve">      对企业补助</t>
  </si>
  <si>
    <t>十二、其他支出</t>
  </si>
  <si>
    <t>三、纳入专户管理的非税收入拨款</t>
  </si>
  <si>
    <t>十三、资源勘探信息等支出</t>
  </si>
  <si>
    <t xml:space="preserve">      对社会保障基金补助</t>
  </si>
  <si>
    <t>四、上级财政补助</t>
  </si>
  <si>
    <t>十四、商业服务业等支出</t>
  </si>
  <si>
    <t xml:space="preserve">        一般公共预算补助</t>
  </si>
  <si>
    <t>十五、金融支出</t>
  </si>
  <si>
    <t xml:space="preserve">        政府性基金补助</t>
  </si>
  <si>
    <t>十六、自然资源海洋气象等支出</t>
  </si>
  <si>
    <t>五、事业单位经营服务收入</t>
  </si>
  <si>
    <t>十七、住房保障支出</t>
  </si>
  <si>
    <t>六、其他收入</t>
  </si>
  <si>
    <t>十八、粮油物资储备支出</t>
  </si>
  <si>
    <t>十九、灾害防治及应急管理支出</t>
  </si>
  <si>
    <t>二十、预备费</t>
  </si>
  <si>
    <t>二一、其他支出</t>
  </si>
  <si>
    <t>二三、债务付息支出</t>
  </si>
  <si>
    <t>本年收入合计</t>
  </si>
  <si>
    <t>二四、债务发行费用支出</t>
  </si>
  <si>
    <t>七、用事业基金弥补收支差额</t>
  </si>
  <si>
    <t>本年支出合计　</t>
  </si>
  <si>
    <t>本年支出合计</t>
  </si>
  <si>
    <t>收  入  总  计</t>
  </si>
  <si>
    <t>支  出  总  计</t>
  </si>
  <si>
    <t>岳阳楼区2020年部门预算支出经济分类表（汇总表）</t>
  </si>
  <si>
    <t>工资福利支出</t>
  </si>
  <si>
    <t xml:space="preserve"> 基本工资</t>
  </si>
  <si>
    <t xml:space="preserve"> 津贴补贴</t>
  </si>
  <si>
    <t xml:space="preserve"> 奖金</t>
  </si>
  <si>
    <t xml:space="preserve"> 伙食补助费</t>
  </si>
  <si>
    <t xml:space="preserve"> 绩效工资</t>
  </si>
  <si>
    <t xml:space="preserve"> 机关事业单位基本养老保险缴费</t>
  </si>
  <si>
    <t xml:space="preserve"> 职业年金缴费</t>
  </si>
  <si>
    <t>10</t>
  </si>
  <si>
    <t xml:space="preserve"> 职工基本医疗保险缴费</t>
  </si>
  <si>
    <t>11</t>
  </si>
  <si>
    <t xml:space="preserve"> 公务员医疗补助缴费</t>
  </si>
  <si>
    <t>12</t>
  </si>
  <si>
    <t xml:space="preserve"> 其他社会保障缴费</t>
  </si>
  <si>
    <t>13</t>
  </si>
  <si>
    <t xml:space="preserve"> 住房公积金</t>
  </si>
  <si>
    <t>14</t>
  </si>
  <si>
    <t xml:space="preserve"> 医疗费</t>
  </si>
  <si>
    <t xml:space="preserve"> 其他工资福利支出</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</si>
  <si>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</si>
  <si>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</si>
  <si>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</si>
  <si>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</si>
  <si>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</si>
  <si>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</si>
  <si>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</si>
  <si>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</si>
  <si>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</si>
  <si>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</si>
  <si>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</si>
  <si>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</si>
  <si>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</si>
  <si>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</si>
  <si>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15</t>
  </si>
  <si>
    <t xml:space="preserve"> 会议费</t>
  </si>
  <si>
    <t>16</t>
  </si>
  <si>
    <t xml:space="preserve"> 培训费</t>
  </si>
  <si>
    <t>17</t>
  </si>
  <si>
    <t xml:space="preserve"> 公务接待费</t>
  </si>
  <si>
    <t>18</t>
  </si>
  <si>
    <t xml:space="preserve"> 专用材料费</t>
  </si>
  <si>
    <t>24</t>
  </si>
  <si>
    <t xml:space="preserve"> 被装购置费</t>
  </si>
  <si>
    <t>25</t>
  </si>
  <si>
    <t xml:space="preserve"> 专用燃料费</t>
  </si>
  <si>
    <t>26</t>
  </si>
  <si>
    <t xml:space="preserve"> 劳务费</t>
  </si>
  <si>
    <t>27</t>
  </si>
  <si>
    <t xml:space="preserve"> 委托业务费</t>
  </si>
  <si>
    <t>28</t>
  </si>
  <si>
    <t xml:space="preserve"> 工会经费</t>
  </si>
  <si>
    <t>29</t>
  </si>
  <si>
    <t xml:space="preserve"> 福利费
</t>
  </si>
  <si>
    <t>31</t>
  </si>
  <si>
    <t xml:space="preserve"> 公务用车运行维护费</t>
  </si>
  <si>
    <t>39</t>
  </si>
  <si>
    <t xml:space="preserve"> 其他交通费用
</t>
  </si>
  <si>
    <t>40</t>
  </si>
  <si>
    <t xml:space="preserve"> 税金及附加费用</t>
  </si>
  <si>
    <t xml:space="preserve"> 其他商品和服务支出</t>
  </si>
  <si>
    <t xml:space="preserve"> 离休费</t>
  </si>
  <si>
    <t xml:space="preserve"> 退休费</t>
  </si>
  <si>
    <t xml:space="preserve"> 退职（役）费</t>
  </si>
  <si>
    <t xml:space="preserve"> 抚恤金</t>
  </si>
  <si>
    <t xml:space="preserve"> 生活补助</t>
  </si>
  <si>
    <t xml:space="preserve"> 救济费</t>
  </si>
  <si>
    <t xml:space="preserve"> 医疗费补助</t>
  </si>
  <si>
    <t xml:space="preserve"> 助学金</t>
  </si>
  <si>
    <t xml:space="preserve"> 奖励金</t>
  </si>
  <si>
    <t xml:space="preserve"> 个人农业生产补贴</t>
  </si>
  <si>
    <t xml:space="preserve"> 其他对个人和家庭的补助</t>
  </si>
  <si>
    <t>资本性支出（基本建设）</t>
  </si>
  <si>
    <t xml:space="preserve"> 房屋建筑物购建</t>
  </si>
  <si>
    <t xml:space="preserve"> 办公设备购置</t>
  </si>
  <si>
    <t xml:space="preserve"> 专用设备购置</t>
  </si>
  <si>
    <t xml:space="preserve"> 基础设施建设</t>
  </si>
  <si>
    <t xml:space="preserve"> 大型修缮</t>
  </si>
  <si>
    <t xml:space="preserve"> 信息网络及软件购置更新</t>
  </si>
  <si>
    <t xml:space="preserve"> 物资储备</t>
  </si>
  <si>
    <t xml:space="preserve"> 公务用车购置</t>
  </si>
  <si>
    <t>19</t>
  </si>
  <si>
    <t xml:space="preserve"> 其他交通工具购置</t>
  </si>
  <si>
    <t xml:space="preserve"> 文物和陈列品购置</t>
  </si>
  <si>
    <t xml:space="preserve"> 无形资产购置</t>
  </si>
  <si>
    <t xml:space="preserve"> 其他基本建设支出</t>
  </si>
  <si>
    <t xml:space="preserve">资本性支出  </t>
  </si>
  <si>
    <t xml:space="preserve"> 土地补偿</t>
  </si>
  <si>
    <t xml:space="preserve"> 安置补助</t>
  </si>
  <si>
    <t xml:space="preserve"> 地上附着物和青苗补偿</t>
  </si>
  <si>
    <t xml:space="preserve"> 拆迁补偿</t>
  </si>
  <si>
    <t xml:space="preserve"> 其他资本性支出</t>
  </si>
  <si>
    <t>对企业补助（基本建设）</t>
  </si>
  <si>
    <t xml:space="preserve"> 资本金注入</t>
  </si>
  <si>
    <t xml:space="preserve"> 其他对企业补助</t>
  </si>
  <si>
    <t xml:space="preserve"> 政府投资基金股权投资</t>
  </si>
  <si>
    <t xml:space="preserve"> 费用补贴</t>
  </si>
  <si>
    <t xml:space="preserve"> 利息补贴</t>
  </si>
  <si>
    <t xml:space="preserve"> 对社会保险基金补助</t>
  </si>
  <si>
    <t xml:space="preserve"> 补充全国社会保障基金</t>
  </si>
  <si>
    <t>399</t>
  </si>
  <si>
    <t>岳阳楼区2020年部门预算项目支出汇总表(部门预算支出经济分类)</t>
  </si>
  <si>
    <t>事业单位经营服务支出</t>
  </si>
  <si>
    <t>上年
预算</t>
  </si>
  <si>
    <t>本年
预算</t>
  </si>
  <si>
    <t>资本性支出(基本建设)</t>
  </si>
  <si>
    <t>资本性支出</t>
  </si>
  <si>
    <t>对企业补助(基本建设)</t>
  </si>
  <si>
    <t>其他
支出</t>
  </si>
  <si>
    <r>
      <rPr>
        <sz val="10"/>
        <rFont val="宋体"/>
        <family val="3"/>
        <charset val="134"/>
      </rPr>
      <t xml:space="preserve">合 </t>
    </r>
    <r>
      <rPr>
        <sz val="10"/>
        <rFont val="宋体"/>
        <family val="3"/>
        <charset val="134"/>
      </rPr>
      <t xml:space="preserve">  </t>
    </r>
    <r>
      <rPr>
        <sz val="10"/>
        <rFont val="宋体"/>
        <family val="3"/>
        <charset val="134"/>
      </rPr>
      <t>计</t>
    </r>
  </si>
  <si>
    <t xml:space="preserve">    长江流域会议经费</t>
  </si>
  <si>
    <t xml:space="preserve">    政府债务、规范性文件审查经费</t>
  </si>
  <si>
    <t xml:space="preserve">    三湘农民健康行</t>
  </si>
  <si>
    <t xml:space="preserve">    人大代表之家建设经费</t>
  </si>
  <si>
    <t xml:space="preserve">    老干部活动经费</t>
  </si>
  <si>
    <t xml:space="preserve">    财政经济监督审查经费</t>
  </si>
  <si>
    <t xml:space="preserve">    执法检查、工作评议经费</t>
  </si>
  <si>
    <t xml:space="preserve">    农产品质量安全行</t>
  </si>
  <si>
    <t xml:space="preserve">    民族团结进步行</t>
  </si>
  <si>
    <t xml:space="preserve">    环保世纪行</t>
  </si>
  <si>
    <t xml:space="preserve">    专题调研经费</t>
  </si>
  <si>
    <t xml:space="preserve">    人大年会</t>
  </si>
  <si>
    <t xml:space="preserve">    常委会议经费</t>
  </si>
  <si>
    <t xml:space="preserve">    组织立法调研、听证评估论证经费</t>
  </si>
  <si>
    <t xml:space="preserve">    人大类案审查、诉讼监督经费</t>
  </si>
  <si>
    <t xml:space="preserve">    人大代表视察、考察及活动经费</t>
  </si>
  <si>
    <t xml:space="preserve">    信访经费</t>
  </si>
  <si>
    <t xml:space="preserve">    委员履职能力提升</t>
  </si>
  <si>
    <t xml:space="preserve">    资料征集编印</t>
  </si>
  <si>
    <t xml:space="preserve">    专题调研</t>
  </si>
  <si>
    <t xml:space="preserve">    “政协云”运行</t>
  </si>
  <si>
    <t xml:space="preserve">    界别活动</t>
  </si>
  <si>
    <t xml:space="preserve">    老干费</t>
  </si>
  <si>
    <t xml:space="preserve">    政协年会</t>
  </si>
  <si>
    <t xml:space="preserve">    委员工作</t>
  </si>
  <si>
    <t xml:space="preserve">    调研经费</t>
  </si>
  <si>
    <t xml:space="preserve">    督查经费</t>
  </si>
  <si>
    <t xml:space="preserve">    重点项目协调经费</t>
  </si>
  <si>
    <t xml:space="preserve">    政府事务服务</t>
  </si>
  <si>
    <t xml:space="preserve">    信访、维稳、值班经费</t>
  </si>
  <si>
    <t xml:space="preserve">    综合调研</t>
  </si>
  <si>
    <t xml:space="preserve">    行政与事业运行</t>
  </si>
  <si>
    <t xml:space="preserve">    驻京驻长经费</t>
  </si>
  <si>
    <t xml:space="preserve">    信访维稳</t>
  </si>
  <si>
    <t xml:space="preserve">    接访专项</t>
  </si>
  <si>
    <t xml:space="preserve">    金融事务</t>
  </si>
  <si>
    <t xml:space="preserve">    招商引行</t>
  </si>
  <si>
    <t xml:space="preserve">    打击传销</t>
  </si>
  <si>
    <t xml:space="preserve">    打非经费</t>
  </si>
  <si>
    <t xml:space="preserve">    “网络岳阳楼区”微信公众号</t>
  </si>
  <si>
    <t xml:space="preserve">    “三合一”系统平台维护经费</t>
  </si>
  <si>
    <t xml:space="preserve">    手持终端通讯服务费</t>
  </si>
  <si>
    <t xml:space="preserve">    社区(村）绩效考评经费</t>
  </si>
  <si>
    <t xml:space="preserve">    信息网络运行维护</t>
  </si>
  <si>
    <t xml:space="preserve">    日常禁毒宣传</t>
  </si>
  <si>
    <t xml:space="preserve">    楼区公安户籍管理费</t>
  </si>
  <si>
    <t xml:space="preserve">    禁毒经费</t>
  </si>
  <si>
    <t xml:space="preserve">    劳务派遣人员工资及五险一金</t>
  </si>
  <si>
    <t xml:space="preserve">    公务用车租车费</t>
  </si>
  <si>
    <t xml:space="preserve">    机关保安服务费</t>
  </si>
  <si>
    <t xml:space="preserve">    机关事务</t>
  </si>
  <si>
    <t xml:space="preserve">    机关水电</t>
  </si>
  <si>
    <t xml:space="preserve">    财政事务与管理</t>
  </si>
  <si>
    <t xml:space="preserve">    预算国库改革</t>
  </si>
  <si>
    <t xml:space="preserve">    电子支付管理</t>
  </si>
  <si>
    <t xml:space="preserve">    票据工本费</t>
  </si>
  <si>
    <t xml:space="preserve">    评审咨询费</t>
  </si>
  <si>
    <t xml:space="preserve">    档案管理费</t>
  </si>
  <si>
    <t xml:space="preserve">    资产评估费用</t>
  </si>
  <si>
    <t xml:space="preserve">    惠农惠民补贴宣传资料</t>
  </si>
  <si>
    <t xml:space="preserve">    农村综改改革工作经费</t>
  </si>
  <si>
    <t xml:space="preserve">    惠农惠民一卡通安全数据交换平台维护</t>
  </si>
  <si>
    <t xml:space="preserve">    采购管理与培训</t>
  </si>
  <si>
    <t xml:space="preserve">    工资管理</t>
  </si>
  <si>
    <t xml:space="preserve">    执收成本</t>
  </si>
  <si>
    <t xml:space="preserve">    投资审计</t>
  </si>
  <si>
    <t xml:space="preserve">    外事委办、台办工作经费</t>
  </si>
  <si>
    <t xml:space="preserve">    四个全面工作经费</t>
  </si>
  <si>
    <t xml:space="preserve">    区委综合信息工作经费</t>
  </si>
  <si>
    <t xml:space="preserve">    区委经济工作会</t>
  </si>
  <si>
    <t xml:space="preserve">    财经委办公室工作经费</t>
  </si>
  <si>
    <t xml:space="preserve">    总值班室工作经费</t>
  </si>
  <si>
    <t xml:space="preserve">    信访维稳调解工作经费</t>
  </si>
  <si>
    <t xml:space="preserve">    区委调研工作经费</t>
  </si>
  <si>
    <t xml:space="preserve">    两个责任工作经费</t>
  </si>
  <si>
    <t xml:space="preserve">    编制管理</t>
  </si>
  <si>
    <t xml:space="preserve">    网站域名管理</t>
  </si>
  <si>
    <t xml:space="preserve">    信访津贴</t>
  </si>
  <si>
    <t xml:space="preserve">    基地运行经费</t>
  </si>
  <si>
    <t xml:space="preserve">    老干经费</t>
  </si>
  <si>
    <t xml:space="preserve">    廉政教育</t>
  </si>
  <si>
    <t xml:space="preserve">    办案经费</t>
  </si>
  <si>
    <t xml:space="preserve">    工商联合事务</t>
  </si>
  <si>
    <t xml:space="preserve">    妇女儿童事业发展经费</t>
  </si>
  <si>
    <t xml:space="preserve">    青少年事业发展经费</t>
  </si>
  <si>
    <t xml:space="preserve">    劳模专项经费</t>
  </si>
  <si>
    <t xml:space="preserve">    职业化工会主席配套</t>
  </si>
  <si>
    <t xml:space="preserve">    特困帮扶</t>
  </si>
  <si>
    <t xml:space="preserve">    督查考评</t>
  </si>
  <si>
    <t xml:space="preserve">    档案管理</t>
  </si>
  <si>
    <t xml:space="preserve">    涉密管理</t>
  </si>
  <si>
    <t xml:space="preserve">    机要管理</t>
  </si>
  <si>
    <t xml:space="preserve">    党政电子系统维护费</t>
  </si>
  <si>
    <t xml:space="preserve">    平安创建考评奖金及证书</t>
  </si>
  <si>
    <t xml:space="preserve">    电视台广告、制作宣传费</t>
  </si>
  <si>
    <t xml:space="preserve">    肇事肇祸精神病人保险经费</t>
  </si>
  <si>
    <t xml:space="preserve">    民警辅警绩效考核经费</t>
  </si>
  <si>
    <t xml:space="preserve">    公安免收户口本、迁移证和准迁证工本费</t>
  </si>
  <si>
    <t xml:space="preserve">    防暴协警伙食补助</t>
  </si>
  <si>
    <t xml:space="preserve">    派出所建设经费</t>
  </si>
  <si>
    <t xml:space="preserve">    楼区法院办公用房租赁费</t>
  </si>
  <si>
    <t xml:space="preserve">    楼区法院临聘人员工资</t>
  </si>
  <si>
    <t xml:space="preserve">    扫黑除恶工作经费</t>
  </si>
  <si>
    <t xml:space="preserve">    电子防控维护</t>
  </si>
  <si>
    <t xml:space="preserve">    社会治理工作经费</t>
  </si>
  <si>
    <t xml:space="preserve">    综治巡逻</t>
  </si>
  <si>
    <t xml:space="preserve">    警务室内网经费</t>
  </si>
  <si>
    <t xml:space="preserve">    公众安全感测评</t>
  </si>
  <si>
    <t xml:space="preserve">    维稳工作经费</t>
  </si>
  <si>
    <t xml:space="preserve">    铁路护路专项</t>
  </si>
  <si>
    <t xml:space="preserve">    综治中心线路费用</t>
  </si>
  <si>
    <t xml:space="preserve">    国安、人民防线建设经费</t>
  </si>
  <si>
    <t xml:space="preserve">    反邪教工作经费</t>
  </si>
  <si>
    <t xml:space="preserve">    党员干部教育</t>
  </si>
  <si>
    <t>32</t>
  </si>
  <si>
    <t xml:space="preserve">    干部教育管理</t>
  </si>
  <si>
    <t xml:space="preserve">    党员活动经费</t>
  </si>
  <si>
    <t xml:space="preserve">    党员教育管理</t>
  </si>
  <si>
    <t xml:space="preserve">    基层组织建设</t>
  </si>
  <si>
    <t xml:space="preserve">    公务员队伍建设</t>
  </si>
  <si>
    <t xml:space="preserve">    老干部活动中心项目经费</t>
  </si>
  <si>
    <t xml:space="preserve">    大宣传考核奖励</t>
  </si>
  <si>
    <t xml:space="preserve">    宣传平台合作经费</t>
  </si>
  <si>
    <t xml:space="preserve">    新闻出版（版权）工作经费</t>
  </si>
  <si>
    <t xml:space="preserve">    突发事件应急处置</t>
  </si>
  <si>
    <t xml:space="preserve">    文明城市创建</t>
  </si>
  <si>
    <t xml:space="preserve">    理论宣讲、学习经费</t>
  </si>
  <si>
    <t xml:space="preserve">    融媒体中心技术平台物体空间建设经费</t>
  </si>
  <si>
    <t xml:space="preserve">    红网运维</t>
  </si>
  <si>
    <t xml:space="preserve">    临聘人员工资项目</t>
  </si>
  <si>
    <t>34</t>
  </si>
  <si>
    <t xml:space="preserve">    新的社会阶层人士、党外知识分子工作经费</t>
  </si>
  <si>
    <t xml:space="preserve">    民主党派和党外干部工作经费</t>
  </si>
  <si>
    <t xml:space="preserve">    民族宗教工作事务经费</t>
  </si>
  <si>
    <t xml:space="preserve">    维权事业、帮侨帮困</t>
  </si>
  <si>
    <t xml:space="preserve">    文学艺术</t>
  </si>
  <si>
    <t xml:space="preserve">    协会经费</t>
  </si>
  <si>
    <t>23</t>
  </si>
  <si>
    <t xml:space="preserve">    民族宗教事务</t>
  </si>
  <si>
    <t>37</t>
  </si>
  <si>
    <t xml:space="preserve">    网络安全检测与宣传</t>
  </si>
  <si>
    <t xml:space="preserve">    正确舆论导向专项</t>
  </si>
  <si>
    <t xml:space="preserve">    第九轮巡察经费</t>
  </si>
  <si>
    <t xml:space="preserve">    第十轮巡察经费</t>
  </si>
  <si>
    <t xml:space="preserve">    巡察“回头看”</t>
  </si>
  <si>
    <t xml:space="preserve">    第十一轮巡察经费</t>
  </si>
  <si>
    <t xml:space="preserve">    巡察专项培训</t>
  </si>
  <si>
    <t xml:space="preserve">    《岳阳楼区年鉴》书号</t>
  </si>
  <si>
    <t xml:space="preserve">    档案数字化管理</t>
  </si>
  <si>
    <t xml:space="preserve">    公共法律购买服务专项</t>
  </si>
  <si>
    <t xml:space="preserve">    社区矫正安置帮教专项</t>
  </si>
  <si>
    <t xml:space="preserve">    矛盾多元化化解经费</t>
  </si>
  <si>
    <t xml:space="preserve">    收治中心运转经费</t>
  </si>
  <si>
    <t xml:space="preserve">    法律援助专项</t>
  </si>
  <si>
    <t xml:space="preserve">    电子政务和网络管理</t>
  </si>
  <si>
    <t xml:space="preserve">    优化营商环境</t>
  </si>
  <si>
    <t xml:space="preserve">    12345热线</t>
  </si>
  <si>
    <t xml:space="preserve">    政务中心运行</t>
  </si>
  <si>
    <t xml:space="preserve">    最多跑一次改革</t>
  </si>
  <si>
    <t xml:space="preserve">    办公租金及保安保洁</t>
  </si>
  <si>
    <t xml:space="preserve">    金保工程及信访维稳</t>
  </si>
  <si>
    <t xml:space="preserve">    教师职称资格评定</t>
  </si>
  <si>
    <t xml:space="preserve">    血吸虫伤残补助</t>
  </si>
  <si>
    <t xml:space="preserve">    社保卡宣传、制卡费</t>
  </si>
  <si>
    <t xml:space="preserve">    公共网络服务平台运行、维护费用</t>
  </si>
  <si>
    <t xml:space="preserve">    公共网络服务平台宣传、培训费用</t>
  </si>
  <si>
    <t xml:space="preserve">    人事培训</t>
  </si>
  <si>
    <t xml:space="preserve">    档案代理专项</t>
  </si>
  <si>
    <t xml:space="preserve">    劳动执法</t>
  </si>
  <si>
    <t xml:space="preserve">    失业保险政策宣传</t>
  </si>
  <si>
    <t xml:space="preserve">    下属企业遗留问题经费</t>
  </si>
  <si>
    <t xml:space="preserve">    征缴宣传</t>
  </si>
  <si>
    <t xml:space="preserve">    退休人员领取资格和生存认证管理</t>
  </si>
  <si>
    <t xml:space="preserve">    网络信息系统维护管理</t>
  </si>
  <si>
    <t xml:space="preserve">    社保宣传</t>
  </si>
  <si>
    <t xml:space="preserve">    办案与庭审</t>
  </si>
  <si>
    <t xml:space="preserve">    普法宣传</t>
  </si>
  <si>
    <t xml:space="preserve">    婚姻登记档案管理费</t>
  </si>
  <si>
    <t xml:space="preserve">    全国地名普查</t>
  </si>
  <si>
    <t xml:space="preserve">    区划调整</t>
  </si>
  <si>
    <t xml:space="preserve">    社会救助管理经费</t>
  </si>
  <si>
    <t xml:space="preserve">    民间组织审核登记</t>
  </si>
  <si>
    <t xml:space="preserve">    特色社区运转经费</t>
  </si>
  <si>
    <t xml:space="preserve">    社区考核</t>
  </si>
  <si>
    <t xml:space="preserve">    困难群众生活救助</t>
  </si>
  <si>
    <t xml:space="preserve">    特困人员救助供养</t>
  </si>
  <si>
    <t xml:space="preserve">    运转经费</t>
  </si>
  <si>
    <t xml:space="preserve">    精神病防治经费、三项康复经费、信访经费</t>
  </si>
  <si>
    <t xml:space="preserve">    残疾人证核发和管理工作</t>
  </si>
  <si>
    <t xml:space="preserve">    残疾儿童康复救助经费</t>
  </si>
  <si>
    <t xml:space="preserve">    残疾人两项补贴</t>
  </si>
  <si>
    <t xml:space="preserve">    残疾人专职委员工资、手语津贴</t>
  </si>
  <si>
    <t xml:space="preserve">    残疾人信息数据动态更新</t>
  </si>
  <si>
    <t xml:space="preserve">    卫生健康事务</t>
  </si>
  <si>
    <t xml:space="preserve">    宣传教育经费</t>
  </si>
  <si>
    <t xml:space="preserve">    卫健工作考评</t>
  </si>
  <si>
    <t xml:space="preserve">    伤残金、离休干部医保金</t>
  </si>
  <si>
    <t xml:space="preserve">    卫生健康综合管理专项经费</t>
  </si>
  <si>
    <t xml:space="preserve">    卫生健康信息化建设</t>
  </si>
  <si>
    <t xml:space="preserve">    城镇独生子女父母奖励</t>
  </si>
  <si>
    <t xml:space="preserve">    计生家族特扶</t>
  </si>
  <si>
    <t xml:space="preserve">    人民医院专项补助</t>
  </si>
  <si>
    <t xml:space="preserve">    口腔医院专项补助</t>
  </si>
  <si>
    <t xml:space="preserve">    吕仙亭社区卫生服务中心场地租金</t>
  </si>
  <si>
    <t xml:space="preserve">    社区卫生服务中心专项补助</t>
  </si>
  <si>
    <t xml:space="preserve">    社区卫生服务中心维修经费</t>
  </si>
  <si>
    <t xml:space="preserve">    健康促进</t>
  </si>
  <si>
    <t xml:space="preserve">    健康教育</t>
  </si>
  <si>
    <t xml:space="preserve">    网络信息安全维护</t>
  </si>
  <si>
    <t xml:space="preserve">    慢性病防治</t>
  </si>
  <si>
    <t xml:space="preserve">    免疫规划和食品安全监测</t>
  </si>
  <si>
    <t xml:space="preserve">    突发公共卫生应急处理</t>
  </si>
  <si>
    <t xml:space="preserve">    传染病防控</t>
  </si>
  <si>
    <t xml:space="preserve">    疾控应急指挥中心建设</t>
  </si>
  <si>
    <t xml:space="preserve">    卫生监督检查</t>
  </si>
  <si>
    <t xml:space="preserve">    打击非法行医</t>
  </si>
  <si>
    <t xml:space="preserve">    药具管理专项</t>
  </si>
  <si>
    <t xml:space="preserve">    新生儿筛查</t>
  </si>
  <si>
    <t xml:space="preserve">    两癌检查</t>
  </si>
  <si>
    <t xml:space="preserve">    产前筛查</t>
  </si>
  <si>
    <t xml:space="preserve">    免费婚检</t>
  </si>
  <si>
    <t xml:space="preserve">    孕前优生</t>
  </si>
  <si>
    <t xml:space="preserve">    幼师、幼儿体检</t>
  </si>
  <si>
    <t xml:space="preserve">    财务服务中心运行经费</t>
  </si>
  <si>
    <t xml:space="preserve">    除“四害”经费</t>
  </si>
  <si>
    <t xml:space="preserve">    红十字会专项表彰经费</t>
  </si>
  <si>
    <t xml:space="preserve">    红十字事业发展、人道救助金</t>
  </si>
  <si>
    <t xml:space="preserve">    应急救护培训费</t>
  </si>
  <si>
    <t xml:space="preserve">    三献工作及公益宣传</t>
  </si>
  <si>
    <t xml:space="preserve">    涉军慰问</t>
  </si>
  <si>
    <t xml:space="preserve">    退役士兵安置补助</t>
  </si>
  <si>
    <t xml:space="preserve">    退役军人信访维稳</t>
  </si>
  <si>
    <t xml:space="preserve">    退伍安置就业创业</t>
  </si>
  <si>
    <t xml:space="preserve">    优抚双拥经费</t>
  </si>
  <si>
    <t xml:space="preserve">    军转干部自主择业专项经费</t>
  </si>
  <si>
    <t xml:space="preserve">    劳务派遣人员工资</t>
  </si>
  <si>
    <t xml:space="preserve">    智能平台、网络维护费</t>
  </si>
  <si>
    <t xml:space="preserve">    医疗监管</t>
  </si>
  <si>
    <t xml:space="preserve">    基金运行宣传培训费</t>
  </si>
  <si>
    <t xml:space="preserve">    保安保洁</t>
  </si>
  <si>
    <t xml:space="preserve">    制卡、档案管理费</t>
  </si>
  <si>
    <t xml:space="preserve">    专家评审</t>
  </si>
  <si>
    <t xml:space="preserve">    电商扶贫</t>
  </si>
  <si>
    <t xml:space="preserve">    招商引资经费</t>
  </si>
  <si>
    <t xml:space="preserve">    粮食维稳与储备</t>
  </si>
  <si>
    <t xml:space="preserve">    商贸流通统计</t>
  </si>
  <si>
    <t xml:space="preserve">    商贸改制维稳</t>
  </si>
  <si>
    <t xml:space="preserve">    易文辉、王子函生活费、养老、医疗金</t>
  </si>
  <si>
    <t xml:space="preserve">    产业规划</t>
  </si>
  <si>
    <t xml:space="preserve">    举报线索奖、打非经费</t>
  </si>
  <si>
    <t xml:space="preserve">    安全宣传培训费</t>
  </si>
  <si>
    <t xml:space="preserve">    安全生产</t>
  </si>
  <si>
    <t xml:space="preserve">    征拆协调维稳</t>
  </si>
  <si>
    <t xml:space="preserve">    办公场地租金</t>
  </si>
  <si>
    <t xml:space="preserve">    宣传费</t>
  </si>
  <si>
    <t xml:space="preserve">    东风湖新区环境综合整治</t>
  </si>
  <si>
    <t xml:space="preserve">    环卫清扫工具与设备</t>
  </si>
  <si>
    <t xml:space="preserve">    财务管理社会购买服务</t>
  </si>
  <si>
    <t xml:space="preserve">    债务管理专项经费</t>
  </si>
  <si>
    <t xml:space="preserve">    污染防治经费</t>
  </si>
  <si>
    <t xml:space="preserve">    企业改制经费</t>
  </si>
  <si>
    <t xml:space="preserve">    城乡基础设施建设</t>
  </si>
  <si>
    <t xml:space="preserve">    公路车流量比重调查</t>
  </si>
  <si>
    <t xml:space="preserve">    水上交通安全整治</t>
  </si>
  <si>
    <t xml:space="preserve">    公路执法治超</t>
  </si>
  <si>
    <t xml:space="preserve">    安置行动专项</t>
  </si>
  <si>
    <t xml:space="preserve">    禁违拆违整治</t>
  </si>
  <si>
    <t xml:space="preserve">    巡查执法及考核奖励</t>
  </si>
  <si>
    <t xml:space="preserve">    “三供一业”工作经费</t>
  </si>
  <si>
    <t xml:space="preserve">    厂地项目协调费</t>
  </si>
  <si>
    <t xml:space="preserve">    生猪无害化处理</t>
  </si>
  <si>
    <t xml:space="preserve">    禁渔期渔民独生子女补助</t>
  </si>
  <si>
    <t xml:space="preserve">    支农培训经费</t>
  </si>
  <si>
    <t xml:space="preserve">    护林员工资、森林防火</t>
  </si>
  <si>
    <t xml:space="preserve">    农业保险配套</t>
  </si>
  <si>
    <t xml:space="preserve">    水质监测及水资源保护</t>
  </si>
  <si>
    <t xml:space="preserve">    精准扶贫</t>
  </si>
  <si>
    <t xml:space="preserve">    农产品检测及实验室材料</t>
  </si>
  <si>
    <t xml:space="preserve">    中心城区屠宰市场监管经费</t>
  </si>
  <si>
    <t xml:space="preserve">    重大动物疫情防控</t>
  </si>
  <si>
    <t xml:space="preserve">    森林防火</t>
  </si>
  <si>
    <t xml:space="preserve">    房屋租金</t>
  </si>
  <si>
    <t xml:space="preserve">    景区维护</t>
  </si>
  <si>
    <t xml:space="preserve">    新型农业扶持及指导</t>
  </si>
  <si>
    <t xml:space="preserve">    特殊岗位工作津贴</t>
  </si>
  <si>
    <t xml:space="preserve">    农村集体土地管理</t>
  </si>
  <si>
    <t xml:space="preserve">    三资管理与减负</t>
  </si>
  <si>
    <t xml:space="preserve">    村居账财务代理</t>
  </si>
  <si>
    <t xml:space="preserve">    其他经管事务</t>
  </si>
  <si>
    <t xml:space="preserve">    山洪灾害防治预警</t>
  </si>
  <si>
    <t xml:space="preserve">    河长制管理经费</t>
  </si>
  <si>
    <t xml:space="preserve">    中小学基本建设</t>
  </si>
  <si>
    <t xml:space="preserve">    教师奖励基金</t>
  </si>
  <si>
    <t xml:space="preserve">    教育管理经费</t>
  </si>
  <si>
    <t xml:space="preserve">    教育政策性配套经费</t>
  </si>
  <si>
    <t xml:space="preserve">    校方责任险</t>
  </si>
  <si>
    <t xml:space="preserve">  600004</t>
  </si>
  <si>
    <t xml:space="preserve">  岳阳市岳阳楼区白杨坡小学</t>
  </si>
  <si>
    <t xml:space="preserve">    球馆维护</t>
  </si>
  <si>
    <t xml:space="preserve">    地下车库管理维护</t>
  </si>
  <si>
    <t xml:space="preserve">  600019</t>
  </si>
  <si>
    <t xml:space="preserve">  岳阳市岳阳楼区郭兴小学</t>
  </si>
  <si>
    <t xml:space="preserve">    农村寄宿制学校临聘人员及公用经费</t>
  </si>
  <si>
    <t xml:space="preserve">    污水站运行经</t>
  </si>
  <si>
    <t xml:space="preserve">  600048</t>
  </si>
  <si>
    <t xml:space="preserve">  岳阳市岳阳楼区郭镇中学</t>
  </si>
  <si>
    <t xml:space="preserve">    公共文化服务体系建设</t>
  </si>
  <si>
    <t xml:space="preserve">    老放映员生活困难补助</t>
  </si>
  <si>
    <t xml:space="preserve">    旅游专项</t>
  </si>
  <si>
    <t xml:space="preserve">    大众文体活动</t>
  </si>
  <si>
    <t xml:space="preserve">    文化馆区级免费开放配套</t>
  </si>
  <si>
    <t xml:space="preserve">    流动舞台车运行费</t>
  </si>
  <si>
    <t xml:space="preserve">    公共文化服务培训费</t>
  </si>
  <si>
    <t xml:space="preserve">    图书馆区级免费开放配套</t>
  </si>
  <si>
    <t xml:space="preserve">    备战省十四运会运动员训练费</t>
  </si>
  <si>
    <t xml:space="preserve">    科普活动经费</t>
  </si>
  <si>
    <t xml:space="preserve">    老年科协科普三项</t>
  </si>
  <si>
    <t xml:space="preserve">    项目概算管理</t>
  </si>
  <si>
    <t xml:space="preserve">    宏观经济管理</t>
  </si>
  <si>
    <t xml:space="preserve">    价格认证工作经费</t>
  </si>
  <si>
    <t xml:space="preserve">    输油输气安全生产</t>
  </si>
  <si>
    <t xml:space="preserve">    节能监察</t>
  </si>
  <si>
    <t xml:space="preserve">    联网直报平台、名录库、年鉴</t>
  </si>
  <si>
    <t xml:space="preserve">    统计调查补贴</t>
  </si>
  <si>
    <t xml:space="preserve">    统计调查员经费</t>
  </si>
  <si>
    <t xml:space="preserve">    人口与经济普查</t>
  </si>
  <si>
    <t xml:space="preserve">    项目管理与培训</t>
  </si>
  <si>
    <t xml:space="preserve">    卫生与文明城市创建</t>
  </si>
  <si>
    <t xml:space="preserve">    社区工作经费</t>
  </si>
  <si>
    <t xml:space="preserve">    村级组织运转经费</t>
  </si>
  <si>
    <t xml:space="preserve">    办公楼租金</t>
  </si>
  <si>
    <t xml:space="preserve">    捕捞社区南津港大堤涵闸检查维修</t>
  </si>
  <si>
    <t xml:space="preserve">    千亩湖渔业损失市级补助</t>
  </si>
  <si>
    <t xml:space="preserve">    东风湖治污补助</t>
  </si>
  <si>
    <t xml:space="preserve">    "五个一公里"迎检经费</t>
  </si>
  <si>
    <t xml:space="preserve">    物业管理费</t>
  </si>
  <si>
    <t xml:space="preserve">    办公大楼物业管理费</t>
  </si>
  <si>
    <t xml:space="preserve">    冷水铺污水处理池及周边卫生保洁经费</t>
  </si>
  <si>
    <t xml:space="preserve">  998001</t>
  </si>
  <si>
    <t xml:space="preserve">  预算代编</t>
  </si>
  <si>
    <t xml:space="preserve">    会议表彰</t>
  </si>
  <si>
    <t xml:space="preserve">    代扣工会经费</t>
  </si>
  <si>
    <t xml:space="preserve">    政府赔偿</t>
  </si>
  <si>
    <t xml:space="preserve">    社会维稳</t>
  </si>
  <si>
    <t xml:space="preserve">    教育培训</t>
  </si>
  <si>
    <t xml:space="preserve">    机关事业养老保险基金兜底</t>
  </si>
  <si>
    <t xml:space="preserve">    抚恤金</t>
  </si>
  <si>
    <t xml:space="preserve">    企业职工养老保险</t>
  </si>
  <si>
    <t xml:space="preserve">    城乡居民养老保险</t>
  </si>
  <si>
    <t xml:space="preserve">    其他社会保障支出</t>
  </si>
  <si>
    <t xml:space="preserve">    城乡居民医疗保险</t>
  </si>
  <si>
    <t xml:space="preserve">    特殊人群医疗保险</t>
  </si>
  <si>
    <t xml:space="preserve">    环保督查</t>
  </si>
  <si>
    <t xml:space="preserve">    土地出让与产业规划</t>
  </si>
  <si>
    <t xml:space="preserve">    项目前期经费</t>
  </si>
  <si>
    <t xml:space="preserve">    卫生与文明城市迎检经费</t>
  </si>
  <si>
    <t xml:space="preserve">    群众服务专项</t>
  </si>
  <si>
    <t xml:space="preserve">    粮食收储</t>
  </si>
  <si>
    <t xml:space="preserve">    副区长经费</t>
  </si>
  <si>
    <t xml:space="preserve">    政府债务付息</t>
  </si>
  <si>
    <t>999</t>
  </si>
  <si>
    <t>临时拨款单位</t>
  </si>
  <si>
    <t xml:space="preserve">  999003</t>
  </si>
  <si>
    <t xml:space="preserve">  武警中队</t>
  </si>
  <si>
    <t xml:space="preserve">    地方配套经费</t>
  </si>
  <si>
    <t xml:space="preserve">  999009</t>
  </si>
  <si>
    <t xml:space="preserve">  人武部</t>
  </si>
  <si>
    <t xml:space="preserve">    民兵训练基地建设</t>
  </si>
  <si>
    <t xml:space="preserve">    武装工作经费</t>
  </si>
  <si>
    <t xml:space="preserve">  999010</t>
  </si>
  <si>
    <t xml:space="preserve">  预三团</t>
  </si>
  <si>
    <t xml:space="preserve">    预备役专项</t>
  </si>
  <si>
    <t xml:space="preserve">  999012</t>
  </si>
  <si>
    <t xml:space="preserve">  消委</t>
  </si>
  <si>
    <t>38</t>
  </si>
  <si>
    <t xml:space="preserve">    消费者维权</t>
  </si>
  <si>
    <t xml:space="preserve">  999013</t>
  </si>
  <si>
    <t xml:space="preserve">  消防大队</t>
  </si>
  <si>
    <t xml:space="preserve">    车辆运行维护费</t>
  </si>
  <si>
    <t xml:space="preserve">    应急救援演练费</t>
  </si>
  <si>
    <t xml:space="preserve">    消防装备购置费</t>
  </si>
  <si>
    <t>岳阳楼区2020年部门预算支出表(分单位)</t>
  </si>
  <si>
    <t>一般公共预算拨款</t>
  </si>
  <si>
    <t>附：拨付方式</t>
  </si>
  <si>
    <r>
      <rPr>
        <sz val="9"/>
        <rFont val="宋体"/>
        <family val="3"/>
        <charset val="134"/>
      </rPr>
      <t xml:space="preserve">备 </t>
    </r>
    <r>
      <rPr>
        <sz val="9"/>
        <rFont val="宋体"/>
        <family val="3"/>
        <charset val="134"/>
      </rPr>
      <t xml:space="preserve">    </t>
    </r>
    <r>
      <rPr>
        <sz val="9"/>
        <rFont val="宋体"/>
        <family val="3"/>
        <charset val="134"/>
      </rPr>
      <t>注</t>
    </r>
  </si>
  <si>
    <t>经费拨款</t>
  </si>
  <si>
    <t>纳入预算管理的非税收入拨款</t>
  </si>
  <si>
    <t>下单位</t>
  </si>
  <si>
    <t>审批专项</t>
  </si>
  <si>
    <t>直拨专项</t>
  </si>
  <si>
    <t>工资统发</t>
  </si>
  <si>
    <t xml:space="preserve">    00010001</t>
  </si>
  <si>
    <t xml:space="preserve">    基本支出</t>
  </si>
  <si>
    <t xml:space="preserve">      行政运行</t>
  </si>
  <si>
    <t xml:space="preserve">      基本工资</t>
  </si>
  <si>
    <t xml:space="preserve">      十三月工资</t>
  </si>
  <si>
    <t xml:space="preserve">      绩效考评</t>
  </si>
  <si>
    <t xml:space="preserve">      机关事业单位基本养老保险缴费支出</t>
  </si>
  <si>
    <t xml:space="preserve">      养老保险缴费</t>
  </si>
  <si>
    <t xml:space="preserve">      公务员医疗补助</t>
  </si>
  <si>
    <t xml:space="preserve">      公务员医疗补助缴费</t>
  </si>
  <si>
    <t xml:space="preserve">      行政单位医疗</t>
  </si>
  <si>
    <t xml:space="preserve">      医疗保险缴费</t>
  </si>
  <si>
    <t xml:space="preserve">      财政对工伤保险基金的补助</t>
  </si>
  <si>
    <t xml:space="preserve">      工伤保险缴费</t>
  </si>
  <si>
    <t xml:space="preserve">      财政对失业保险基金的补助</t>
  </si>
  <si>
    <t xml:space="preserve">      失业保险缴费</t>
  </si>
  <si>
    <t xml:space="preserve">      住房公积金</t>
  </si>
  <si>
    <t xml:space="preserve">      其他残疾人事业支出</t>
  </si>
  <si>
    <t xml:space="preserve">      残疾人保障金</t>
  </si>
  <si>
    <t xml:space="preserve">      公用经费</t>
  </si>
  <si>
    <t xml:space="preserve">      工会经费</t>
  </si>
  <si>
    <t xml:space="preserve">      公务交通费</t>
  </si>
  <si>
    <t xml:space="preserve">      归口管理的行政单位离退休</t>
  </si>
  <si>
    <t xml:space="preserve">      离休费</t>
  </si>
  <si>
    <t xml:space="preserve">      退休费</t>
  </si>
  <si>
    <t xml:space="preserve">      死亡抚恤</t>
  </si>
  <si>
    <t xml:space="preserve">      抚恤金</t>
  </si>
  <si>
    <t xml:space="preserve">    00010002</t>
  </si>
  <si>
    <t xml:space="preserve">    项目支出</t>
  </si>
  <si>
    <t xml:space="preserve">      人大监督</t>
  </si>
  <si>
    <t xml:space="preserve">      人大类案审查、诉讼监督经费</t>
  </si>
  <si>
    <t xml:space="preserve">      一般行政管理事务</t>
  </si>
  <si>
    <t xml:space="preserve">      财政经济监督审查经费</t>
  </si>
  <si>
    <t xml:space="preserve">      环保世纪行</t>
  </si>
  <si>
    <t xml:space="preserve">      人大会议</t>
  </si>
  <si>
    <t xml:space="preserve">      人大年会</t>
  </si>
  <si>
    <t xml:space="preserve">      人大立法</t>
  </si>
  <si>
    <t xml:space="preserve">      组织立法调研、听证评估论证经费</t>
  </si>
  <si>
    <t xml:space="preserve">      长江流域会议经费</t>
  </si>
  <si>
    <t xml:space="preserve">      常委会议经费</t>
  </si>
  <si>
    <t xml:space="preserve">      农产品质量安全行</t>
  </si>
  <si>
    <t xml:space="preserve">      三湘农民健康行</t>
  </si>
  <si>
    <t xml:space="preserve">      人大代表之家建设经费</t>
  </si>
  <si>
    <t xml:space="preserve">      民族团结进步行</t>
  </si>
  <si>
    <t xml:space="preserve">      老干部活动经费</t>
  </si>
  <si>
    <t xml:space="preserve">      政府债务、规范性文件审查经费</t>
  </si>
  <si>
    <t xml:space="preserve">      代表工作</t>
  </si>
  <si>
    <t xml:space="preserve">      人大代表视察、考察及活动经费</t>
  </si>
  <si>
    <t xml:space="preserve">      专题调研经费</t>
  </si>
  <si>
    <t xml:space="preserve">      人大信访工作</t>
  </si>
  <si>
    <t xml:space="preserve">      信访经费</t>
  </si>
  <si>
    <t xml:space="preserve">      执法检查、工作评议经费</t>
  </si>
  <si>
    <t xml:space="preserve">      资料征集编印</t>
  </si>
  <si>
    <t xml:space="preserve">      专题调研</t>
  </si>
  <si>
    <t xml:space="preserve">      政协会议</t>
  </si>
  <si>
    <t xml:space="preserve">      委员视察</t>
  </si>
  <si>
    <t xml:space="preserve">      委员工作</t>
  </si>
  <si>
    <t xml:space="preserve">      参政议政</t>
  </si>
  <si>
    <t xml:space="preserve">      政协年会</t>
  </si>
  <si>
    <t xml:space="preserve">      委员履职能力提升</t>
  </si>
  <si>
    <t xml:space="preserve">      “政协云”运行</t>
  </si>
  <si>
    <t xml:space="preserve">      界别活动</t>
  </si>
  <si>
    <t xml:space="preserve">      机关服务</t>
  </si>
  <si>
    <t xml:space="preserve">      老干费</t>
  </si>
  <si>
    <t xml:space="preserve">      调研经费</t>
  </si>
  <si>
    <t xml:space="preserve">      信访事务</t>
  </si>
  <si>
    <t xml:space="preserve">      信访、维稳、值班经费</t>
  </si>
  <si>
    <t xml:space="preserve">      督查经费</t>
  </si>
  <si>
    <t xml:space="preserve">      政府事务服务</t>
  </si>
  <si>
    <t xml:space="preserve">      重点项目协调经费</t>
  </si>
  <si>
    <t>50</t>
  </si>
  <si>
    <t xml:space="preserve">      事业运行</t>
  </si>
  <si>
    <t xml:space="preserve">      事业单位医疗</t>
  </si>
  <si>
    <t xml:space="preserve">      其他政府办公厅（室）及相关机构事务支出</t>
  </si>
  <si>
    <t xml:space="preserve">      行政与事业运行</t>
  </si>
  <si>
    <t xml:space="preserve">      综合调研</t>
  </si>
  <si>
    <t xml:space="preserve">      驻京驻长经费</t>
  </si>
  <si>
    <t xml:space="preserve">      接访专项</t>
  </si>
  <si>
    <t xml:space="preserve">      信访维稳</t>
  </si>
  <si>
    <t xml:space="preserve">      招商引行</t>
  </si>
  <si>
    <t xml:space="preserve">      打击传销</t>
  </si>
  <si>
    <t xml:space="preserve">      金融事务</t>
  </si>
  <si>
    <t xml:space="preserve">      社区(村）绩效考评经费</t>
  </si>
  <si>
    <t>第三方民调经费8万元、资料印刷费3万元、日常考核经费4万元</t>
  </si>
  <si>
    <t xml:space="preserve">      信息网络运行维护</t>
  </si>
  <si>
    <t xml:space="preserve">      “三合一”系统平台维护经费</t>
  </si>
  <si>
    <t>按合同安排</t>
  </si>
  <si>
    <t xml:space="preserve">      “网络岳阳楼区”微信公众号</t>
  </si>
  <si>
    <t xml:space="preserve">      手持终端通讯服务费</t>
  </si>
  <si>
    <t xml:space="preserve">      楼区公安户籍管理费</t>
  </si>
  <si>
    <t xml:space="preserve">      日常禁毒宣传</t>
  </si>
  <si>
    <t xml:space="preserve">      事业单位离退休</t>
  </si>
  <si>
    <t xml:space="preserve">      劳务派遣人员工资及五险一金</t>
  </si>
  <si>
    <t xml:space="preserve">      机关事务</t>
  </si>
  <si>
    <t xml:space="preserve">      机关保安服务费</t>
  </si>
  <si>
    <t xml:space="preserve">      机关水电</t>
  </si>
  <si>
    <t xml:space="preserve">      公务用车租车费</t>
  </si>
  <si>
    <t xml:space="preserve">      信息化建设</t>
  </si>
  <si>
    <t>电信线路租赁、机房设备更新与维护、软件系统购置及维护</t>
  </si>
  <si>
    <t xml:space="preserve">      财政委托业务支出</t>
  </si>
  <si>
    <t>绩效评价等财政委托业务支出</t>
  </si>
  <si>
    <t xml:space="preserve">      预算改革业务</t>
  </si>
  <si>
    <t xml:space="preserve">      预算国库改革</t>
  </si>
  <si>
    <t xml:space="preserve">      财政事务与管理</t>
  </si>
  <si>
    <t xml:space="preserve">      其他财政事务支出</t>
  </si>
  <si>
    <t xml:space="preserve">      电子支付管理</t>
  </si>
  <si>
    <t xml:space="preserve">      票据工本费</t>
  </si>
  <si>
    <t xml:space="preserve">      评审咨询费</t>
  </si>
  <si>
    <t xml:space="preserve">      档案管理费</t>
  </si>
  <si>
    <t xml:space="preserve">      资产评估费用</t>
  </si>
  <si>
    <t xml:space="preserve">      惠农惠民一卡通安全数据交换平台维护</t>
  </si>
  <si>
    <t xml:space="preserve">      惠农惠民补贴宣传资料</t>
  </si>
  <si>
    <t xml:space="preserve">      农村综改改革工作经费</t>
  </si>
  <si>
    <t xml:space="preserve">      采购管理与培训</t>
  </si>
  <si>
    <t xml:space="preserve">      工资管理</t>
  </si>
  <si>
    <t xml:space="preserve">      审计业务</t>
  </si>
  <si>
    <t xml:space="preserve">      投资审计</t>
  </si>
  <si>
    <t xml:space="preserve">      执收成本</t>
  </si>
  <si>
    <t xml:space="preserve">      外事委办、台办工作经费</t>
  </si>
  <si>
    <t xml:space="preserve">      区委综合信息工作经费</t>
  </si>
  <si>
    <t xml:space="preserve">      财经委办公室工作经费</t>
  </si>
  <si>
    <t xml:space="preserve">      信访维稳调解工作经费</t>
  </si>
  <si>
    <t xml:space="preserve">      四个全面工作经费</t>
  </si>
  <si>
    <t xml:space="preserve">      两个责任工作经费</t>
  </si>
  <si>
    <t xml:space="preserve">      总值班室工作经费</t>
  </si>
  <si>
    <t xml:space="preserve">      区委调研工作经费</t>
  </si>
  <si>
    <t xml:space="preserve">      区委经济工作会</t>
  </si>
  <si>
    <t xml:space="preserve">      编制管理</t>
  </si>
  <si>
    <t xml:space="preserve">      网站域名管理</t>
  </si>
  <si>
    <t xml:space="preserve">      廉政教育</t>
  </si>
  <si>
    <t xml:space="preserve">      办案经费</t>
  </si>
  <si>
    <t xml:space="preserve">      基地运行经费</t>
  </si>
  <si>
    <t xml:space="preserve">      信访津贴</t>
  </si>
  <si>
    <t xml:space="preserve">      老干经费</t>
  </si>
  <si>
    <t xml:space="preserve">      其他民主党派及工商联事务支出</t>
  </si>
  <si>
    <t xml:space="preserve">      工商联合事务</t>
  </si>
  <si>
    <t>商会交流、经济发展维权、企业帮扶</t>
  </si>
  <si>
    <t xml:space="preserve">      其他群众团体事务支出</t>
  </si>
  <si>
    <t xml:space="preserve">      妇女儿童事业发展经费</t>
  </si>
  <si>
    <t>机密文件</t>
  </si>
  <si>
    <t xml:space="preserve">      青少年事业发展经费</t>
  </si>
  <si>
    <t xml:space="preserve">      劳模专项经费</t>
  </si>
  <si>
    <t xml:space="preserve">      职业化工会主席配套</t>
  </si>
  <si>
    <t>会议纪要</t>
  </si>
  <si>
    <t xml:space="preserve">      特困帮扶</t>
  </si>
  <si>
    <t xml:space="preserve">      其他党委办公厅(室)及相关机构事务支出</t>
  </si>
  <si>
    <t>综合调研与刊物</t>
  </si>
  <si>
    <t xml:space="preserve">  中共岳阳市岳阳楼区委督查室</t>
  </si>
  <si>
    <t xml:space="preserve">      督查考评</t>
  </si>
  <si>
    <t xml:space="preserve">      保密管理</t>
  </si>
  <si>
    <t xml:space="preserve">      涉密管理</t>
  </si>
  <si>
    <t xml:space="preserve">      档案管理</t>
  </si>
  <si>
    <t xml:space="preserve">      机要管理</t>
  </si>
  <si>
    <t xml:space="preserve">      党政电子系统维护费</t>
  </si>
  <si>
    <t xml:space="preserve">      辅警经费</t>
  </si>
  <si>
    <t>对辅警人员经费的补助，标准4.5万元/人/年，共计900万元，交警辅警经费120万元</t>
  </si>
  <si>
    <t xml:space="preserve">      铁路护路专项</t>
  </si>
  <si>
    <t xml:space="preserve">      公众安全感测评</t>
  </si>
  <si>
    <t xml:space="preserve">      综治中心线路费用</t>
  </si>
  <si>
    <t xml:space="preserve">      社会治理工作经费</t>
  </si>
  <si>
    <t xml:space="preserve">      警务室内网经费</t>
  </si>
  <si>
    <t xml:space="preserve">      电视台广告、制作宣传费</t>
  </si>
  <si>
    <t xml:space="preserve">      肇事肇祸精神病人保险经费</t>
  </si>
  <si>
    <t xml:space="preserve">      公安免收户口本、迁移证和准迁证工本费</t>
  </si>
  <si>
    <t xml:space="preserve">      国安、人民防线建设经费</t>
  </si>
  <si>
    <t xml:space="preserve">      反邪教工作经费</t>
  </si>
  <si>
    <t xml:space="preserve">      平安创建考评奖金及证书</t>
  </si>
  <si>
    <t xml:space="preserve">      民警辅警绩效考核经费</t>
  </si>
  <si>
    <t xml:space="preserve">      扫黑除恶工作经费</t>
  </si>
  <si>
    <t xml:space="preserve">      电子防控维护</t>
  </si>
  <si>
    <t xml:space="preserve">      其他法院支出</t>
  </si>
  <si>
    <t xml:space="preserve">      楼区法院临聘人员工资</t>
  </si>
  <si>
    <t xml:space="preserve">      楼区法院办公用房租赁费</t>
  </si>
  <si>
    <t xml:space="preserve">      综治巡逻</t>
  </si>
  <si>
    <t xml:space="preserve">      维稳工作经费</t>
  </si>
  <si>
    <t xml:space="preserve">      防暴协警伙食补助</t>
  </si>
  <si>
    <t xml:space="preserve">      党员干部教育</t>
  </si>
  <si>
    <t xml:space="preserve">      其他组织事务支出</t>
  </si>
  <si>
    <t xml:space="preserve">      老干部活动中心项目经费</t>
  </si>
  <si>
    <t>老年教育4万元、老年特需费8万元、老年组织19万元、离退休党工委经费5万元、关心下一代委员会经费15万元、离休费及护理费37万元</t>
  </si>
  <si>
    <t xml:space="preserve">      干部教育管理</t>
  </si>
  <si>
    <t>落实上级精神，加强人才队伍建设。</t>
  </si>
  <si>
    <t xml:space="preserve">      基层组织建设</t>
  </si>
  <si>
    <t>由于机构改革增设加挂中共岳阳市岳阳楼区委直属机关工作委员会，区直工委办。</t>
  </si>
  <si>
    <t xml:space="preserve">      公务员事务</t>
  </si>
  <si>
    <t xml:space="preserve">      公务员队伍建设</t>
  </si>
  <si>
    <t xml:space="preserve">      党员教育管理</t>
  </si>
  <si>
    <t>由于机构改革增设加挂岳阳市岳阳楼区委老干局、老干办、岳阳市岳阳楼区老干部活动中心。</t>
  </si>
  <si>
    <t xml:space="preserve">      党员活动经费</t>
  </si>
  <si>
    <t xml:space="preserve">      新闻出版（版权）工作经费</t>
  </si>
  <si>
    <t>负责全区新闻出版、版权事业发展规划并组织实施；负责图书报刊业的审批和日常管理工作；负责全区软件正版化工作；依照《版权法》调解处理版权纠纷；承担市“扫黄打黑”工作小组交办的工作任务和属地管理职责；指导全区社区（村）图书阅览室（农家书屋）建设管理工作。</t>
  </si>
  <si>
    <t xml:space="preserve">      宣传平台合作经费</t>
  </si>
  <si>
    <t xml:space="preserve">      理论宣讲、学习经费</t>
  </si>
  <si>
    <t xml:space="preserve">      大宣传考核奖励</t>
  </si>
  <si>
    <t>负责督导全区宣传工作落实情况的表彰</t>
  </si>
  <si>
    <t xml:space="preserve">      突发事件应急处置</t>
  </si>
  <si>
    <t>负责指导协调对外新闻宣传工作，承担区委、区政府新闻发布有关组织协调工作，指导协调各级各部门的新闻发布等工作。</t>
  </si>
  <si>
    <t xml:space="preserve">      文明城市创建</t>
  </si>
  <si>
    <t xml:space="preserve">      临聘人员工资项目</t>
  </si>
  <si>
    <t xml:space="preserve">      红网运维</t>
  </si>
  <si>
    <t xml:space="preserve">      民主党派和党外干部工作经费</t>
  </si>
  <si>
    <t xml:space="preserve">      宗教事务</t>
  </si>
  <si>
    <t xml:space="preserve">      民族宗教工作事务经费</t>
  </si>
  <si>
    <t xml:space="preserve">      新的社会阶层人士、党外知识分子工作经费</t>
  </si>
  <si>
    <t xml:space="preserve">      华侨事务</t>
  </si>
  <si>
    <t xml:space="preserve">      维权事业、帮侨帮困</t>
  </si>
  <si>
    <t xml:space="preserve">      文学艺术</t>
  </si>
  <si>
    <t xml:space="preserve">      协会经费</t>
  </si>
  <si>
    <t xml:space="preserve">      民族宗教事务</t>
  </si>
  <si>
    <t xml:space="preserve">  中共岳阳市岳阳楼区委网络安全和信息化委员会办公室</t>
  </si>
  <si>
    <t xml:space="preserve">      网络安全检测与宣传</t>
  </si>
  <si>
    <t xml:space="preserve">      正确舆论导向专项</t>
  </si>
  <si>
    <t>网评员稿费、网络舆情处置</t>
  </si>
  <si>
    <t xml:space="preserve">      第十一轮巡察经费</t>
  </si>
  <si>
    <t xml:space="preserve">      巡察“回头看”</t>
  </si>
  <si>
    <t xml:space="preserve">      巡察专项培训</t>
  </si>
  <si>
    <t xml:space="preserve">      第九轮巡察经费</t>
  </si>
  <si>
    <t xml:space="preserve">      第十轮巡察经费</t>
  </si>
  <si>
    <t xml:space="preserve">      其他档案事务支出</t>
  </si>
  <si>
    <t xml:space="preserve">      档案数字化管理</t>
  </si>
  <si>
    <t xml:space="preserve">      《岳阳楼区年鉴》书号</t>
  </si>
  <si>
    <t xml:space="preserve">      公共法律购买服务专项</t>
  </si>
  <si>
    <t xml:space="preserve">      其他司法支出</t>
  </si>
  <si>
    <t xml:space="preserve">      矛盾多元化化解经费</t>
  </si>
  <si>
    <t>用于矛盾多元化化解等方面的支出</t>
  </si>
  <si>
    <t xml:space="preserve">      社区矫正</t>
  </si>
  <si>
    <t xml:space="preserve">      社区矫正安置帮教专项</t>
  </si>
  <si>
    <t xml:space="preserve">      收治中心运转经费</t>
  </si>
  <si>
    <t xml:space="preserve">      法律援助</t>
  </si>
  <si>
    <t xml:space="preserve">      法律援助专项</t>
  </si>
  <si>
    <t>湘财政法【2017】13号</t>
  </si>
  <si>
    <t xml:space="preserve">      政务公开审批</t>
  </si>
  <si>
    <t xml:space="preserve">      电子政务和网络管理</t>
  </si>
  <si>
    <t>按合同</t>
  </si>
  <si>
    <t xml:space="preserve">      优化营商环境</t>
  </si>
  <si>
    <t xml:space="preserve">      最多跑一次改革</t>
  </si>
  <si>
    <t xml:space="preserve">      12345热线</t>
  </si>
  <si>
    <t xml:space="preserve">      政务中心运行</t>
  </si>
  <si>
    <t>水电及维修30万、12名窗口人员67万、保洁人员15万、食堂17万、其他开支35万元</t>
  </si>
  <si>
    <t xml:space="preserve">      教师职称资格评定</t>
  </si>
  <si>
    <t xml:space="preserve">      金保工程及信访维稳</t>
  </si>
  <si>
    <t xml:space="preserve">      办公租金及保安保洁</t>
  </si>
  <si>
    <t xml:space="preserve">      血吸虫伤残补助</t>
  </si>
  <si>
    <t xml:space="preserve">      其他人力资源和社会保障管理事务支出</t>
  </si>
  <si>
    <t xml:space="preserve">      公招人员经费</t>
  </si>
  <si>
    <t xml:space="preserve">      公共网络服务平台运行、维护费用</t>
  </si>
  <si>
    <t>全区108年公共网络服务平台运行维护费用</t>
  </si>
  <si>
    <t xml:space="preserve">      社保卡宣传、制卡费</t>
  </si>
  <si>
    <t xml:space="preserve">      公共网络服务平台宣传、培训费用</t>
  </si>
  <si>
    <t>公共网络服务平台宣传、培训（包括四期期刊、四个季度讲评）</t>
  </si>
  <si>
    <t xml:space="preserve">      档案代理专项</t>
  </si>
  <si>
    <t>管理和维护人才数据库的完整、系统和安全；管理及维护全区人事档案的完整、系统和安全，定期检查档案保管情况，改进档案保护技术，接待全区企事业单位人员的档案咨询和查询，迅速、准确提供所需档案和资料。</t>
  </si>
  <si>
    <t xml:space="preserve">      人事培训</t>
  </si>
  <si>
    <t>负责全区专业技术人员的继续教育工作及全区各类事业单位人员的培训工作，承担提升全区专业技术人员和各类事业单位人员的政治素质和业务水平的重任。</t>
  </si>
  <si>
    <t xml:space="preserve">      劳动保障监察</t>
  </si>
  <si>
    <t xml:space="preserve">      劳动执法</t>
  </si>
  <si>
    <t xml:space="preserve">      就业管理事务</t>
  </si>
  <si>
    <t xml:space="preserve">      失业保险政策宣传</t>
  </si>
  <si>
    <t>为确保失业人员参保，保障失业保险基金的征缴、发放、动态监测等一系列工作所需的费用支出</t>
  </si>
  <si>
    <t xml:space="preserve">      下属企业遗留问题经费</t>
  </si>
  <si>
    <t>解决历史遗留问题，为就业服务中心下属企业培训中细腻招待所留守人员工资及下岗人员五险一金开支，解决矛盾冲突，有利于社会稳定。</t>
  </si>
  <si>
    <t xml:space="preserve">      社会保险业务管理事务</t>
  </si>
  <si>
    <t xml:space="preserve">      征缴宣传</t>
  </si>
  <si>
    <t>工伤事故预防、工伤政策宣传。</t>
  </si>
  <si>
    <t xml:space="preserve">      包干人员经费</t>
  </si>
  <si>
    <t xml:space="preserve">      临聘人员经费</t>
  </si>
  <si>
    <t xml:space="preserve">      退休人员领取资格和生存认证管理</t>
  </si>
  <si>
    <t xml:space="preserve">      社保宣传</t>
  </si>
  <si>
    <t>原机关事业单位试点人员转移  湘人社事函【2018】2号   湘人社发【2019】33号</t>
  </si>
  <si>
    <t xml:space="preserve">      网络信息系统维护管理</t>
  </si>
  <si>
    <t xml:space="preserve">      劳动人事争议调解仲裁</t>
  </si>
  <si>
    <t xml:space="preserve">      办案与庭审</t>
  </si>
  <si>
    <t xml:space="preserve">      普法宣传</t>
  </si>
  <si>
    <t xml:space="preserve">      社会工作者经费</t>
  </si>
  <si>
    <t>社会工作者经费73*4.5=328.5万元（区级负担200万元）、社区优秀工作者奖励23万元（151人*1500元/人=23万元）</t>
  </si>
  <si>
    <t xml:space="preserve">      民间组织管理</t>
  </si>
  <si>
    <t xml:space="preserve">      民间组织审核登记</t>
  </si>
  <si>
    <t xml:space="preserve">      区划调整</t>
  </si>
  <si>
    <t>区划调整60万元、民政五化40万元</t>
  </si>
  <si>
    <t xml:space="preserve">      特色社区运转经费</t>
  </si>
  <si>
    <t>用于16个特色社区（村）运转等方面的支出</t>
  </si>
  <si>
    <t xml:space="preserve">      婚姻登记档案管理费</t>
  </si>
  <si>
    <t xml:space="preserve">      全国地名普查</t>
  </si>
  <si>
    <t xml:space="preserve">      社会救助管理经费</t>
  </si>
  <si>
    <t>低保信息公示25万元，救助局工作经费27万元。</t>
  </si>
  <si>
    <t xml:space="preserve">      其他民政管理事务支出</t>
  </si>
  <si>
    <t xml:space="preserve">      特困人员救助供养</t>
  </si>
  <si>
    <t>特困人员280*0.78=218.4万元，防暑防寒保暖物资20万，护理费5万，丧葬费10万，设备购置费15万</t>
  </si>
  <si>
    <t xml:space="preserve">      困难群众生活救助</t>
  </si>
  <si>
    <t>春节慰问、救急难</t>
  </si>
  <si>
    <t xml:space="preserve">      社会福利事业单位</t>
  </si>
  <si>
    <t xml:space="preserve">      其他社会福利支出</t>
  </si>
  <si>
    <t xml:space="preserve">      运转经费</t>
  </si>
  <si>
    <t xml:space="preserve">      残疾人信息数据动态更新</t>
  </si>
  <si>
    <t xml:space="preserve">      残疾人证核发和管理工作</t>
  </si>
  <si>
    <t xml:space="preserve">      残疾人康复</t>
  </si>
  <si>
    <t xml:space="preserve">      残疾儿童康复救助经费</t>
  </si>
  <si>
    <t>政策性专项</t>
  </si>
  <si>
    <t xml:space="preserve">      精神病防治经费、三项康复经费、信访经费</t>
  </si>
  <si>
    <t xml:space="preserve">      残疾人生活和护理补贴</t>
  </si>
  <si>
    <t xml:space="preserve">      残疾人两项补贴</t>
  </si>
  <si>
    <t>重度残疾人护理补贴和困难残疾人生活补贴，7300人次*65*12=569.4万，区级配套569.4*60%*70%=240万元。</t>
  </si>
  <si>
    <t xml:space="preserve">      残疾人专职委员工资、手语津贴</t>
  </si>
  <si>
    <t xml:space="preserve">      城市社区卫生机构</t>
  </si>
  <si>
    <t xml:space="preserve">      社区医疗卫生机构人员经费补助</t>
  </si>
  <si>
    <t>对社区卫生服务中心人员经费的补助支出</t>
  </si>
  <si>
    <t xml:space="preserve">      其他专科医院</t>
  </si>
  <si>
    <t xml:space="preserve">      口腔医院退休费</t>
  </si>
  <si>
    <t xml:space="preserve">      社区卫生服务中心退休费</t>
  </si>
  <si>
    <t xml:space="preserve">      综合医院</t>
  </si>
  <si>
    <t xml:space="preserve">      人民医院退休费</t>
  </si>
  <si>
    <t xml:space="preserve">      卫健工作考评</t>
  </si>
  <si>
    <t>卫计系统先进个人190*500=95000元万，先进红旗单位27个合计138000万，计划生育先进个人100人*500=50000元</t>
  </si>
  <si>
    <t xml:space="preserve">      吕仙亭社区卫生服务中心场地租金</t>
  </si>
  <si>
    <t xml:space="preserve">      口腔医院专项补助</t>
  </si>
  <si>
    <t>口腔保健10万；基本药物补助5.5万；抚恤金0.5万</t>
  </si>
  <si>
    <t xml:space="preserve">      伤残金、离休干部医保金</t>
  </si>
  <si>
    <t xml:space="preserve">      宣传教育经费</t>
  </si>
  <si>
    <t>全区卫健系统医务专技人员1200人，要进行对医生、护士、检验、健康管理人员等批次培训入医务人员考试，计25万；基本公共卫生服务和新的计划生育政策宣传等，计15万。</t>
  </si>
  <si>
    <t xml:space="preserve">      人民医院专项补助</t>
  </si>
  <si>
    <t>传染病治疗73万（艾滋病治疗48万，结核病治疗10万、应急救治15万）、涉毒重症监护中心136万、基本药物补助31万</t>
  </si>
  <si>
    <t xml:space="preserve">      卫生健康事务</t>
  </si>
  <si>
    <t>护士注册培训等方面的支出</t>
  </si>
  <si>
    <t xml:space="preserve">      社区卫生服务中心专项补助</t>
  </si>
  <si>
    <t>基本公共卫生配套按照服务68.53万人测算，68.53万*15元*区配套7%+68.53万*45*40%*20%=319万；基本药物销售120万；人员培训10万；医疗废弃物处置21万</t>
  </si>
  <si>
    <t xml:space="preserve">      其他卫生健康管理事务支出</t>
  </si>
  <si>
    <t xml:space="preserve">      卫生健康综合管理专项经费</t>
  </si>
  <si>
    <t>农村计生家庭奖励扶助12万；独生子女父母保健费46万；手术并发症扶助金8万；老年乡村医生补助20万；重性精神病障碍患者106万；年度新生结核病筛查20万；从业人员预防性体检120万；计划生育专项65万（免费孕前优生专项10万；出生缺陷干预10万；流动人口管理基本公卫配套经费10万；打击“两非”10万；节育手术并发症治疗10万；科学育儿15万）；卫生专项84万（中医药经费55万；老人意外伤害保险29万）；1计生协会专项155万（生育关怀150万；计生协会宣传教育经费5万）。合计651万。</t>
  </si>
  <si>
    <t xml:space="preserve">      计生家族特扶</t>
  </si>
  <si>
    <t>计生伤残家庭特别扶助：预计390人，发放580元/月，区级配套103.43万元，计生死亡家庭特别扶助：预计613人，发放910元/月，区级配套295.7万元，合计约400万元</t>
  </si>
  <si>
    <t xml:space="preserve">      城镇独生子女父母奖励</t>
  </si>
  <si>
    <t>区直机关事业单位全额配套1600人*960元/人.年=153.6万元；国企全额配套600人*960元/人.年=57.6万，一次性5000元/人*10人=5万，小计62.6万；社会发放区级配套：发放4105人*960*0.35=138万，一次性5000元/人*27人*0.35=23.63万元；总计359万</t>
  </si>
  <si>
    <t xml:space="preserve">      卫生健康信息化建设</t>
  </si>
  <si>
    <t xml:space="preserve">      社区卫生服务中心维修经费</t>
  </si>
  <si>
    <t>用于社区卫生服务中心维修改造</t>
  </si>
  <si>
    <t xml:space="preserve">      健康教育</t>
  </si>
  <si>
    <t>根据岳阳楼区区委办公室关于印发《岳阳市岳阳楼区卫生健康局职能配置、内设机构和人员编制规定》岳楼办发〔2019〕23号文件和岳阳楼区人民政府办公室关于印发《岳阳楼区创建全国健康促进区实施方案的通知》岳楼政办函〔2017〕42号文件，当地立项或配套的专项经费达30万以上</t>
  </si>
  <si>
    <t xml:space="preserve">      健康促进</t>
  </si>
  <si>
    <t>原疾控中心健康促进20万和卫建局机关健康素养5万调至，原绩效考核办公室考核督查预算9万经费机构合并和爱卫办健康教育4万调至</t>
  </si>
  <si>
    <t xml:space="preserve">      疾病预防控制机构</t>
  </si>
  <si>
    <t xml:space="preserve">      网络信息安全维护</t>
  </si>
  <si>
    <t xml:space="preserve">      免疫规划和食品安全监测</t>
  </si>
  <si>
    <t xml:space="preserve">      突发公共卫生应急处理</t>
  </si>
  <si>
    <t>《 突发公共卫生事件应急条例》</t>
  </si>
  <si>
    <t xml:space="preserve">      传染病防控</t>
  </si>
  <si>
    <t xml:space="preserve"> 艾滋病防控2万《传染病防治法》、《艾滋病防治条例》；结核病防控3万《关于加强传染病防治人员安全防护的实施意见》湘政办发（2015）94号、《湖南省“十三五”结核病防治规划》湘卫发（2018）1号；重大传染病防控20万《传染病防治法》 、国务院办公厅关于加强传染病防治人员安全防护的意见国办发〔2015〕1号、《关于加强传染病防治人员安全防护的实施意见》湘政办发（2015）94号、区长办公会议纪要 ；传染病防治临时性工作补助8万《关于加强传染病防治人员安全防护的实施意见》湘政办发（2015）94号 、《省人社厅财政厅关于印发《湖南省建立传染病疫情防治人员临时性工作补助的实施办法》的通知（湘人社发【2017】55号）    </t>
  </si>
  <si>
    <t xml:space="preserve">      慢性病防治</t>
  </si>
  <si>
    <t xml:space="preserve">      卫生监督机构</t>
  </si>
  <si>
    <t xml:space="preserve">      卫生监督检查</t>
  </si>
  <si>
    <t>⑴《生活饮用水水源水质标准》、《学校卫生工作条例》、《 生活饮用水管理办法》生活饮用水水源水质安全检测经费:28家×2个样本点×2000元/个=112000（元）；
学校直供水采样检测：30家×2个样本点×1300元/个=78000（元）；
小计：19万。
⑵《公共场所卫生管理条例》公共场所空气监测：1700家×5%×1800元/家=153000（元）；
公共场所公共用品采样监测： 1700家×6%×900=91800（元）、集中式通风系统采样检测：500×5%×690*3=51750(元)；小计：29.65万。                                              ⑶《中华人民共和国传染病防治法》、《消毒管理办法》医疗机构（含个体诊所）350家，医疗机构样品采样：750元/家×350家=262500(元)；合计：75万。优先确保国家“双随机”任务数，以及文明城市创建、卫生城市复审验收通过的完成</t>
  </si>
  <si>
    <t xml:space="preserve">      打击非法行医</t>
  </si>
  <si>
    <t xml:space="preserve">      计划生育服务</t>
  </si>
  <si>
    <t xml:space="preserve">      其他计划生育事务支出</t>
  </si>
  <si>
    <t xml:space="preserve">      药具管理专项</t>
  </si>
  <si>
    <t>《计划生育药具工作管理办法（试行）》中华人民共和国人口和计划生育委员会 令第10号</t>
  </si>
  <si>
    <t xml:space="preserve">      妇幼保健机构</t>
  </si>
  <si>
    <t xml:space="preserve">      产前筛查</t>
  </si>
  <si>
    <t xml:space="preserve">      两癌检查</t>
  </si>
  <si>
    <t xml:space="preserve">      新生儿筛查</t>
  </si>
  <si>
    <t xml:space="preserve">      孕前优生</t>
  </si>
  <si>
    <t>财政部国家人口计生委关于印发《国家免费孕前优生健康检查项目试点专项资金管理办法（试行）》的通知（财教[2010]333号），2020年按目标数2200人次×标准240元/人次×=27万元。</t>
  </si>
  <si>
    <t xml:space="preserve">      幼师、幼儿体检</t>
  </si>
  <si>
    <t>财政部国家发展改革委关于清理规范一批行政事业性收费有关政策的通知（财税[2017]20号）幼师140元/人×2300人=32.2万元，幼儿119.5元/人×12000人=143.4万元，打包125万。</t>
  </si>
  <si>
    <t xml:space="preserve">      免费婚检</t>
  </si>
  <si>
    <t>湖南省人民政府办公厅关于在全省免费开展婚前医学检查的通知（湘政办发[2009]59号），2019年截止10月已完成2337对，预计2020年完成2800对×标准100元/对=28万元。</t>
  </si>
  <si>
    <t xml:space="preserve">      财务服务中心运行经费</t>
  </si>
  <si>
    <t>实际运转需要，有收支差</t>
  </si>
  <si>
    <t xml:space="preserve">      除“四害”经费</t>
  </si>
  <si>
    <t xml:space="preserve">      红十字会专项表彰经费</t>
  </si>
  <si>
    <t xml:space="preserve">      红十字事业发展、人道救助金</t>
  </si>
  <si>
    <t xml:space="preserve">      应急救护培训费</t>
  </si>
  <si>
    <t xml:space="preserve">      三献工作及公益宣传</t>
  </si>
  <si>
    <t>补贴物业管理费7000元</t>
  </si>
  <si>
    <t xml:space="preserve">      其他退役安置支出</t>
  </si>
  <si>
    <t xml:space="preserve">      退役士兵安置</t>
  </si>
  <si>
    <t>退役士兵工资及社会保险费</t>
  </si>
  <si>
    <t xml:space="preserve">      退伍安置就业创业</t>
  </si>
  <si>
    <t>《岳阳楼区退役士兵安置工作领导小组会议纪要》及《退役士兵安置条例》《关于解决部分退役士兵社会保险问题的意见》的通知厅字（2019）3号和湘退役军人发【2019】45号文件</t>
  </si>
  <si>
    <t xml:space="preserve">      拥军优属</t>
  </si>
  <si>
    <t xml:space="preserve">      优抚双拥经费</t>
  </si>
  <si>
    <t xml:space="preserve">      退役军人信访维稳</t>
  </si>
  <si>
    <t>维护两会及特护期的涉军群体的稳定</t>
  </si>
  <si>
    <t xml:space="preserve">      其他退役军人事务管理支出</t>
  </si>
  <si>
    <t xml:space="preserve">      义务兵优待</t>
  </si>
  <si>
    <t>义务兵每人每年发放优待金1.4万元，（城镇兵优待金264*1.4万/人区级配套40%=147.84万元，大学生入伍134人*2.8万/人*区级配套40%=150.08万，入伍一次性奖励47.6），优待金预计 需346万，边远地区一次性奖励金16人*1万/人才辈出16万元</t>
  </si>
  <si>
    <t xml:space="preserve">      退役士兵安置补助</t>
  </si>
  <si>
    <t>退役士兵生活补助（待安置期）34人*1350元/月*7个月等支出</t>
  </si>
  <si>
    <t xml:space="preserve">      军转干部自主择业专项经费</t>
  </si>
  <si>
    <t>12名自主择业军转干部的单位部分医保与公积金等</t>
  </si>
  <si>
    <t xml:space="preserve">      医疗监管</t>
  </si>
  <si>
    <t xml:space="preserve">      劳务派遣人员工资</t>
  </si>
  <si>
    <t xml:space="preserve">      智能平台、网络维护费</t>
  </si>
  <si>
    <t xml:space="preserve">      专家评审</t>
  </si>
  <si>
    <t xml:space="preserve">      基金运行宣传培训费</t>
  </si>
  <si>
    <t xml:space="preserve">      保安保洁</t>
  </si>
  <si>
    <t xml:space="preserve">      制卡、档案管理费</t>
  </si>
  <si>
    <t xml:space="preserve">      城乡医疗救助</t>
  </si>
  <si>
    <t xml:space="preserve">      电商扶贫</t>
  </si>
  <si>
    <t xml:space="preserve">      其他商贸事务支出</t>
  </si>
  <si>
    <t xml:space="preserve">      招商引资经费</t>
  </si>
  <si>
    <t>含招商项目策划包装、节会招商等</t>
  </si>
  <si>
    <t xml:space="preserve">      粮食维稳与储备</t>
  </si>
  <si>
    <t>维持原粮食系统1658名改制职工维稳及遗留问题处理，2019年开支16万元</t>
  </si>
  <si>
    <t xml:space="preserve">      易文辉、王子函生活费、养老、医疗金</t>
  </si>
  <si>
    <t xml:space="preserve">      商贸流通统计</t>
  </si>
  <si>
    <t>再生资源监管、备案登记；“企业一套表”联网直报</t>
  </si>
  <si>
    <t xml:space="preserve">      商贸改制维稳</t>
  </si>
  <si>
    <t>维持原商务系统526名改制职工维稳及遗留问题处理，2019年开支接近5万元</t>
  </si>
  <si>
    <t xml:space="preserve">      产业规划</t>
  </si>
  <si>
    <t>招商引资工作经费</t>
  </si>
  <si>
    <t>科技三项及科普费用、中小企业发展基金、信息平台建设</t>
  </si>
  <si>
    <t xml:space="preserve">      举报线索奖、打非经费</t>
  </si>
  <si>
    <t>根据省、市、区要求每年必开展工作（清明、中秋、中元节一年三次）</t>
  </si>
  <si>
    <t xml:space="preserve">      安全宣传培训费</t>
  </si>
  <si>
    <t xml:space="preserve">      征拆协调维稳</t>
  </si>
  <si>
    <t xml:space="preserve">      办公场地租金</t>
  </si>
  <si>
    <t xml:space="preserve">      东风湖新区环境综合整治</t>
  </si>
  <si>
    <t xml:space="preserve">      宣传费</t>
  </si>
  <si>
    <t xml:space="preserve">      其他城乡社区管理事务支出</t>
  </si>
  <si>
    <t xml:space="preserve">      环卫清扫工资</t>
  </si>
  <si>
    <t>环卫工人2158人意外伤亡险经费、社会保险费、劳务派遣费、体检费、管理费等，共计6580万元</t>
  </si>
  <si>
    <t xml:space="preserve">      债务管理专项经费</t>
  </si>
  <si>
    <t xml:space="preserve">      财务管理社会购买服务</t>
  </si>
  <si>
    <t xml:space="preserve">      企业改制经费</t>
  </si>
  <si>
    <t xml:space="preserve">      水上交通安全整治</t>
  </si>
  <si>
    <t xml:space="preserve">      公路执法治超</t>
  </si>
  <si>
    <t xml:space="preserve">      公路车流量比重调查</t>
  </si>
  <si>
    <t xml:space="preserve">      安置行动专项</t>
  </si>
  <si>
    <t xml:space="preserve">      巡查执法及考核奖励</t>
  </si>
  <si>
    <t xml:space="preserve">      禁违拆违整治</t>
  </si>
  <si>
    <t>禁违宣传、禁违拆违、车辆工具与装备、综合整治</t>
  </si>
  <si>
    <t xml:space="preserve">      厂地项目协调费</t>
  </si>
  <si>
    <t xml:space="preserve">      “三供一业”工作经费</t>
  </si>
  <si>
    <t xml:space="preserve">      支农培训经费</t>
  </si>
  <si>
    <t xml:space="preserve">      水质监测</t>
  </si>
  <si>
    <t xml:space="preserve">      水质监测及水资源保护</t>
  </si>
  <si>
    <t xml:space="preserve">      生猪无害化处理</t>
  </si>
  <si>
    <t xml:space="preserve">      防灾救灾</t>
  </si>
  <si>
    <t xml:space="preserve">      护林员工资、森林防火</t>
  </si>
  <si>
    <t xml:space="preserve">      禁渔期渔民独生子女补助</t>
  </si>
  <si>
    <t xml:space="preserve">      其他农业支出</t>
  </si>
  <si>
    <t xml:space="preserve">      农业保险配套</t>
  </si>
  <si>
    <t xml:space="preserve">      中心城区屠宰市场监管经费</t>
  </si>
  <si>
    <t xml:space="preserve">      重大动物疫情防控</t>
  </si>
  <si>
    <t xml:space="preserve">      农产品检测及实验室材料</t>
  </si>
  <si>
    <t xml:space="preserve">      森林资源管理</t>
  </si>
  <si>
    <t xml:space="preserve">      其他林业和草原支出</t>
  </si>
  <si>
    <t xml:space="preserve">      森林防火</t>
  </si>
  <si>
    <t xml:space="preserve">      景区维护</t>
  </si>
  <si>
    <t xml:space="preserve">      房屋租金</t>
  </si>
  <si>
    <t xml:space="preserve">      科技转化与推广服务</t>
  </si>
  <si>
    <t xml:space="preserve">      新型农业扶持及指导</t>
  </si>
  <si>
    <t xml:space="preserve">      执法监管</t>
  </si>
  <si>
    <t xml:space="preserve">      特殊岗位工作津贴</t>
  </si>
  <si>
    <t xml:space="preserve">      其他经管事务</t>
  </si>
  <si>
    <t xml:space="preserve">      三资管理与减负</t>
  </si>
  <si>
    <t xml:space="preserve">      村居账财务代理</t>
  </si>
  <si>
    <t xml:space="preserve">      农村集体土地管理</t>
  </si>
  <si>
    <t xml:space="preserve">      山洪灾害防治预警</t>
  </si>
  <si>
    <t xml:space="preserve">      江河湖库水系综合整治</t>
  </si>
  <si>
    <t xml:space="preserve">      河长制管理经费</t>
  </si>
  <si>
    <t xml:space="preserve">      其他教育费附加安排的支出</t>
  </si>
  <si>
    <t xml:space="preserve">      其他教育人员经费的补助</t>
  </si>
  <si>
    <t>学校安保人员经费497万、学校地区绩效295万、代课教师工资300万、学校工会经费100万、遗属补助及老工伤保健金94万、教师体检费215万、评先评优奖金110万</t>
  </si>
  <si>
    <t xml:space="preserve">      校方责任险</t>
  </si>
  <si>
    <t xml:space="preserve">      教育政策性配套经费</t>
  </si>
  <si>
    <t>教师继续教育经费250万元、公办学校铺底公用经费（含农村税费改革86.9万元）220万元、免作业本费35万元、家庭经济困难入园补助55万元、农村独生子女及双女户补助5万元、农村寄宿生生活补助10万元、残疾学生公用经费补助资金5万元、“三区”支教人员经费30万元、足球特色学校创建10万元、少年宫活动维护费20万元、春雷学校15万元、公办幼儿园公用经费100万元。</t>
  </si>
  <si>
    <t xml:space="preserve">      教育管理经费</t>
  </si>
  <si>
    <t>电信网络租赁42万、督学责任区开办与运转21万、中小学田径运动会经费12万、组队参加体育赛事30万、国学教育5万、社区教育经费市民教育30万、教育招聘70万、招生与学业水平测试50万。</t>
  </si>
  <si>
    <t xml:space="preserve">      教师奖励基金</t>
  </si>
  <si>
    <t>用于中小学校基本建设等方面的支出(含幼儿园配套建设350万元)</t>
  </si>
  <si>
    <t xml:space="preserve">      小学教育</t>
  </si>
  <si>
    <t xml:space="preserve">      其他普通教育支出</t>
  </si>
  <si>
    <t xml:space="preserve">      地下车库管理维护</t>
  </si>
  <si>
    <t xml:space="preserve">      球馆维护</t>
  </si>
  <si>
    <t xml:space="preserve">  600005</t>
  </si>
  <si>
    <t xml:space="preserve">  岳阳市岳阳楼区滨湖小学</t>
  </si>
  <si>
    <t xml:space="preserve">  600006</t>
  </si>
  <si>
    <t xml:space="preserve">  岳阳市岳阳楼区蔡家小学</t>
  </si>
  <si>
    <t xml:space="preserve">  600007</t>
  </si>
  <si>
    <t xml:space="preserve">  岳阳市岳阳楼区仓田小学</t>
  </si>
  <si>
    <t xml:space="preserve">  600008</t>
  </si>
  <si>
    <t xml:space="preserve">  岳阳市岳阳楼区长动小学</t>
  </si>
  <si>
    <t xml:space="preserve">  600009</t>
  </si>
  <si>
    <t xml:space="preserve">  岳阳市岳阳楼区朝阳小学</t>
  </si>
  <si>
    <t xml:space="preserve">  600010</t>
  </si>
  <si>
    <t xml:space="preserve">  岳阳市岳阳楼区城陵矶小学</t>
  </si>
  <si>
    <t xml:space="preserve">  600011</t>
  </si>
  <si>
    <t xml:space="preserve">  岳阳市岳阳楼区东方红小学</t>
  </si>
  <si>
    <t xml:space="preserve">  600012</t>
  </si>
  <si>
    <t xml:space="preserve">  岳阳市岳阳楼区东风湖小学</t>
  </si>
  <si>
    <t xml:space="preserve">  600013</t>
  </si>
  <si>
    <t xml:space="preserve">  岳阳市岳阳楼区东升小学</t>
  </si>
  <si>
    <t xml:space="preserve">  600014</t>
  </si>
  <si>
    <t xml:space="preserve">  岳阳市岳阳楼区洞庭湖小学</t>
  </si>
  <si>
    <t xml:space="preserve">  600015</t>
  </si>
  <si>
    <t xml:space="preserve">  岳阳市岳阳楼区枫桥湖小学</t>
  </si>
  <si>
    <t xml:space="preserve">  600016</t>
  </si>
  <si>
    <t xml:space="preserve">  岳阳市岳阳楼区枫树小学</t>
  </si>
  <si>
    <t xml:space="preserve">  600017</t>
  </si>
  <si>
    <t xml:space="preserve">  岳阳市岳阳楼区广场小学</t>
  </si>
  <si>
    <t xml:space="preserve">  600018</t>
  </si>
  <si>
    <t xml:space="preserve">  岳阳市岳阳楼区桂花园小学</t>
  </si>
  <si>
    <t xml:space="preserve">      污水站运行经</t>
  </si>
  <si>
    <t xml:space="preserve">      农村寄宿制学校临聘人员及公用经费</t>
  </si>
  <si>
    <t xml:space="preserve">  600020</t>
  </si>
  <si>
    <t xml:space="preserve">  岳阳市岳阳楼区红日小学</t>
  </si>
  <si>
    <t xml:space="preserve">  600021</t>
  </si>
  <si>
    <t xml:space="preserve">  岳阳市岳阳楼区花板桥小学</t>
  </si>
  <si>
    <t xml:space="preserve">  600022</t>
  </si>
  <si>
    <t xml:space="preserve">  岳阳市岳阳楼区花果畈小学</t>
  </si>
  <si>
    <t xml:space="preserve">  600023</t>
  </si>
  <si>
    <t xml:space="preserve">  岳阳市岳阳楼区金恒小学</t>
  </si>
  <si>
    <t xml:space="preserve">  600024</t>
  </si>
  <si>
    <t xml:space="preserve">  岳阳市岳阳楼区九华山小学</t>
  </si>
  <si>
    <t xml:space="preserve">  600025</t>
  </si>
  <si>
    <t xml:space="preserve">  岳阳市岳阳楼区康岳小学</t>
  </si>
  <si>
    <t xml:space="preserve">  600026</t>
  </si>
  <si>
    <t xml:space="preserve">  岳阳市岳阳楼区冷水铺小学</t>
  </si>
  <si>
    <t xml:space="preserve">  600027</t>
  </si>
  <si>
    <t xml:space="preserve">  岳阳市岳阳楼区洛王小学</t>
  </si>
  <si>
    <t xml:space="preserve">  600028</t>
  </si>
  <si>
    <t xml:space="preserve">  岳阳市岳阳楼区马安小学</t>
  </si>
  <si>
    <t xml:space="preserve">  600029</t>
  </si>
  <si>
    <t xml:space="preserve">  岳阳市岳阳楼区南津港小学</t>
  </si>
  <si>
    <t xml:space="preserve">  600030</t>
  </si>
  <si>
    <t xml:space="preserve">  岳阳市岳阳楼区奇家小学</t>
  </si>
  <si>
    <t xml:space="preserve">  600031</t>
  </si>
  <si>
    <t xml:space="preserve">  岳阳市岳阳楼区桥西小学</t>
  </si>
  <si>
    <t xml:space="preserve">  600032</t>
  </si>
  <si>
    <t xml:space="preserve">  岳阳市岳阳楼区青年路小学</t>
  </si>
  <si>
    <t xml:space="preserve">  600034</t>
  </si>
  <si>
    <t xml:space="preserve">  岳阳市岳阳楼区望岳小学</t>
  </si>
  <si>
    <t xml:space="preserve">  600035</t>
  </si>
  <si>
    <t xml:space="preserve">  岳阳市岳阳楼区五里小学</t>
  </si>
  <si>
    <t xml:space="preserve">  600036</t>
  </si>
  <si>
    <t xml:space="preserve">  岳阳市岳阳楼区先锋路小学</t>
  </si>
  <si>
    <t xml:space="preserve">  600037</t>
  </si>
  <si>
    <t xml:space="preserve">  岳阳市岳阳楼区新路口小学</t>
  </si>
  <si>
    <t xml:space="preserve">  600038</t>
  </si>
  <si>
    <t xml:space="preserve">  岳阳市岳阳楼区胥家桥小学</t>
  </si>
  <si>
    <t xml:space="preserve">  600039</t>
  </si>
  <si>
    <t xml:space="preserve">  岳阳市岳阳楼区旭日小学</t>
  </si>
  <si>
    <t xml:space="preserve">  600040</t>
  </si>
  <si>
    <t xml:space="preserve">  岳阳市岳阳楼区学院路小学</t>
  </si>
  <si>
    <t xml:space="preserve">  600041</t>
  </si>
  <si>
    <t xml:space="preserve">  岳阳市岳阳楼区延寿小学</t>
  </si>
  <si>
    <t xml:space="preserve">  600042</t>
  </si>
  <si>
    <t xml:space="preserve">  岳阳市岳阳楼区友谊小学</t>
  </si>
  <si>
    <t xml:space="preserve">  600043</t>
  </si>
  <si>
    <t xml:space="preserve">  岳阳市岳阳楼区岳城小学</t>
  </si>
  <si>
    <t xml:space="preserve">  600044</t>
  </si>
  <si>
    <t xml:space="preserve">  岳阳市岳阳楼区岳阳楼小学</t>
  </si>
  <si>
    <t xml:space="preserve">  600045</t>
  </si>
  <si>
    <t xml:space="preserve">  岳阳市岳阳楼区站东小学</t>
  </si>
  <si>
    <t xml:space="preserve">  600046</t>
  </si>
  <si>
    <t xml:space="preserve">  岳阳市岳阳楼区站前小学</t>
  </si>
  <si>
    <t xml:space="preserve">  600047</t>
  </si>
  <si>
    <t xml:space="preserve">  岳阳市岳阳楼区北港中学</t>
  </si>
  <si>
    <t xml:space="preserve">      初中教育</t>
  </si>
  <si>
    <t xml:space="preserve">  600049</t>
  </si>
  <si>
    <t xml:space="preserve">  岳阳市岳阳楼区洛王中学</t>
  </si>
  <si>
    <t xml:space="preserve">  600050</t>
  </si>
  <si>
    <t xml:space="preserve">  岳阳市岳阳楼区梅溪中学</t>
  </si>
  <si>
    <t xml:space="preserve">  600051</t>
  </si>
  <si>
    <t xml:space="preserve">  岳阳市岳阳楼区五里中学</t>
  </si>
  <si>
    <t xml:space="preserve">  600052</t>
  </si>
  <si>
    <t xml:space="preserve">  岳阳市岳阳楼区学院路中学</t>
  </si>
  <si>
    <t xml:space="preserve">      旅游专项</t>
  </si>
  <si>
    <t xml:space="preserve">      文化活动</t>
  </si>
  <si>
    <t xml:space="preserve">      大众文体活动</t>
  </si>
  <si>
    <t>大众文化体育活动工作经费，用于我区文化体育活动开展的经费。年度完成20场送戏下乡活动  4场大型文化活动，全民登山活动1次，四大群众体育比赛活动，八大门类培训400课时和文艺创作15件。</t>
  </si>
  <si>
    <t xml:space="preserve">      公共文化服务体系建设</t>
  </si>
  <si>
    <t>湘文旅公共（2018）122号</t>
  </si>
  <si>
    <t xml:space="preserve">      老放映员生活困难补助</t>
  </si>
  <si>
    <t>上级补助</t>
  </si>
  <si>
    <t xml:space="preserve">      其他文化体育与传媒支出</t>
  </si>
  <si>
    <t>老年协会4万元、兵协3万元、篮协5万元、太极拳协会6万元</t>
  </si>
  <si>
    <t xml:space="preserve">      文化展示及纪念机构</t>
  </si>
  <si>
    <t xml:space="preserve">      其他文化和旅游支出</t>
  </si>
  <si>
    <t xml:space="preserve">      流动舞台车运行费</t>
  </si>
  <si>
    <t xml:space="preserve">      文化馆区级免费开放配套</t>
  </si>
  <si>
    <t xml:space="preserve">      公共文化服务培训费</t>
  </si>
  <si>
    <t xml:space="preserve">      图书馆</t>
  </si>
  <si>
    <t xml:space="preserve">      图书馆区级免费开放配套</t>
  </si>
  <si>
    <t>中央补助地方三馆一站免费开发专项资金管理暂行条例</t>
  </si>
  <si>
    <t xml:space="preserve">      其他体育支出</t>
  </si>
  <si>
    <t xml:space="preserve">      备战省十四运会运动员训练费</t>
  </si>
  <si>
    <t>岳办（2019）57号</t>
  </si>
  <si>
    <t xml:space="preserve">      其他科学技术普及支出</t>
  </si>
  <si>
    <t xml:space="preserve">      科普活动经费</t>
  </si>
  <si>
    <t>中科协、省科协、市科协对于科学技术普及工作提出的经费保障文件</t>
  </si>
  <si>
    <t xml:space="preserve">      老年科协科普三项</t>
  </si>
  <si>
    <t xml:space="preserve">      项目概算管理</t>
  </si>
  <si>
    <t xml:space="preserve">      宏观经济管理</t>
  </si>
  <si>
    <t>“十三五”规划执行，“十四五”规划编制工作</t>
  </si>
  <si>
    <t xml:space="preserve">      其他发展与改革事务支出</t>
  </si>
  <si>
    <t xml:space="preserve">      价格认证工作经费</t>
  </si>
  <si>
    <t>发改价格（2015）2251号发改价格</t>
  </si>
  <si>
    <t xml:space="preserve">      节能监察</t>
  </si>
  <si>
    <t>能源消耗总量和强度“双控”目标责任评价考核的通知</t>
  </si>
  <si>
    <t xml:space="preserve">      输油输气安全生产</t>
  </si>
  <si>
    <t>岳市安办（2019）76号</t>
  </si>
  <si>
    <t xml:space="preserve">      专项统计业务</t>
  </si>
  <si>
    <t xml:space="preserve">      统计调查员经费</t>
  </si>
  <si>
    <t>基层基础统计人员岗位补助经费24万元。</t>
  </si>
  <si>
    <t xml:space="preserve">      统计调查补贴</t>
  </si>
  <si>
    <t xml:space="preserve">      联网直报平台、名录库、年鉴</t>
  </si>
  <si>
    <t>岳统发（2019）18号</t>
  </si>
  <si>
    <t xml:space="preserve">      项目管理与培训</t>
  </si>
  <si>
    <t xml:space="preserve">      社区运转经费</t>
  </si>
  <si>
    <t>5.8万/人.年，共55人</t>
  </si>
  <si>
    <t xml:space="preserve">      社区退休费</t>
  </si>
  <si>
    <t xml:space="preserve">      社区工作经费</t>
  </si>
  <si>
    <t>普通社区工作经费3万/个 ，企业社区8万/个</t>
  </si>
  <si>
    <t xml:space="preserve">      卫生与文明城市创建</t>
  </si>
  <si>
    <t>用于卫生与文明城市创建等方面的支出</t>
  </si>
  <si>
    <t>5.8万/人.年，共75人</t>
  </si>
  <si>
    <t>普通社区工作经费3万/个</t>
  </si>
  <si>
    <t>5.8万/人.年，共118人</t>
  </si>
  <si>
    <t>5.8万/人.年，共124人</t>
  </si>
  <si>
    <t>5.8万/人.年，共42人</t>
  </si>
  <si>
    <t xml:space="preserve">      对村民委员会和村党支部的补助</t>
  </si>
  <si>
    <t xml:space="preserve">      村级组织运转经费</t>
  </si>
  <si>
    <t>20万/每村</t>
  </si>
  <si>
    <t>5.8万/人.年，共73人</t>
  </si>
  <si>
    <t xml:space="preserve">      办公楼租金</t>
  </si>
  <si>
    <t>按租赁合同依据</t>
  </si>
  <si>
    <t>5.8万/人.年，共54人</t>
  </si>
  <si>
    <t>5.8万/人.年，共50人</t>
  </si>
  <si>
    <t>普通社区工作经费3万/个,企业社区8万/个</t>
  </si>
  <si>
    <t>5.8万/人.年，共48人</t>
  </si>
  <si>
    <t>5.8万/人.年，共80人</t>
  </si>
  <si>
    <t>5.8万/人.年，共40人</t>
  </si>
  <si>
    <t xml:space="preserve">      捕捞社区南津港大堤涵闸检查维修</t>
  </si>
  <si>
    <t xml:space="preserve">      千亩湖渔业损失市级补助</t>
  </si>
  <si>
    <t xml:space="preserve">      东风湖治污补助</t>
  </si>
  <si>
    <t>5.8万/人.年，共65人</t>
  </si>
  <si>
    <t xml:space="preserve">      "五个一公里"迎检经费</t>
  </si>
  <si>
    <t>作为区“五个一公里”展示窗口，迎接各级检查学习</t>
  </si>
  <si>
    <t xml:space="preserve">      物业管理费</t>
  </si>
  <si>
    <t>承担网格中心、综治中心物业费、水电费</t>
  </si>
  <si>
    <t>5.8万/人.年，共4人</t>
  </si>
  <si>
    <t xml:space="preserve">      冷水铺污水处理池及周边卫生保洁经费</t>
  </si>
  <si>
    <t>冷水铺黑臭水体污水处理站清洁及排水沟渠清淤</t>
  </si>
  <si>
    <t xml:space="preserve">      办公大楼物业管理费</t>
  </si>
  <si>
    <t>承担办公大楼其他4家单位及区警示教育中心物业费、水电费、维修费用等</t>
  </si>
  <si>
    <t xml:space="preserve">      工资调整</t>
  </si>
  <si>
    <t xml:space="preserve">      法院绩效考评奖金</t>
  </si>
  <si>
    <t>共计341.22万元。其中：退休人员十三个月工资13.28万元，退休人员绩效考评奖金59.47万元，退休人员综治考评奖金17.25万元；在职人员绩效考评奖金177.87万元，在职人员综治考评奖金73.34万元</t>
  </si>
  <si>
    <t xml:space="preserve">      检察院绩效考评奖金</t>
  </si>
  <si>
    <t>共计222.16万元。其中：退休人员十三个月工资7.89万元，退休人员绩效奖金35.04万元，退休人员综治考评10.32万元；在职人员绩效奖金118.8万元，在职人员综治考评50.11万元</t>
  </si>
  <si>
    <t>用于卫生城市迎检与文明城市复查等方面支出（含农贸市场建设三年行动计划300万元）</t>
  </si>
  <si>
    <t xml:space="preserve">      工会事务</t>
  </si>
  <si>
    <t xml:space="preserve">      代扣工会经费</t>
  </si>
  <si>
    <t>代扣全区预算部门40%工会经费部分</t>
  </si>
  <si>
    <t xml:space="preserve">      粮食财务挂账利息补贴</t>
  </si>
  <si>
    <t xml:space="preserve">      粮食收储</t>
  </si>
  <si>
    <t xml:space="preserve">      其他环境保护管理事务支出</t>
  </si>
  <si>
    <t xml:space="preserve">      环保督查</t>
  </si>
  <si>
    <t>环保督查工作经费</t>
  </si>
  <si>
    <t xml:space="preserve">      其他社会保障和就业支出</t>
  </si>
  <si>
    <t xml:space="preserve">      其他社会保障支出</t>
  </si>
  <si>
    <t>高龄老人生活补贴83万（80-89岁400人*50元/月*12=24万，90-99岁老人750人*100元/月*12=90万，区级配套70%为80万元，百岁老人15人*区配套150元/月*12=2.7万，合计83万），基本养老服务补贴、慰问金120万，铁山伤残民工生活补助4万，城乡低保对象、城乡困难群众殡葬服务费7万，养老机构运营补贴6万，血吸虫药费30万、其他150万元</t>
  </si>
  <si>
    <t>根据当年机关事业单位人员去世拨付一次性抚恤金，行政编制人均15万/人、事业编制人均5万/人，2018年预算400万不足，2019年预算增加至450万元。</t>
  </si>
  <si>
    <t xml:space="preserve">      地方政府一般债券付息支出</t>
  </si>
  <si>
    <t xml:space="preserve">      政府债务付息</t>
  </si>
  <si>
    <t>地方政府债务一般债券付息</t>
  </si>
  <si>
    <t>财政事务中心执收成本6700万元，财政局行资股执收成本644.46</t>
  </si>
  <si>
    <t xml:space="preserve">      财政对企业职工基本养老保险基金的补助</t>
  </si>
  <si>
    <t xml:space="preserve">      企业职工养老保险</t>
  </si>
  <si>
    <t>每年5月根据岳政办函要求，企业养老基金同级财政补助任务881万元。1953年前入伍并在企业退休的退役士兵（楼区1人）发放生活困难补助1510*12=18120元。</t>
  </si>
  <si>
    <t xml:space="preserve">      财政对城乡居民基本养老保险基金的补助</t>
  </si>
  <si>
    <t xml:space="preserve">      城乡居民养老保险</t>
  </si>
  <si>
    <t>基础养老金补贴 ：发放人数9192*14.5元/人.月*12=160万元，正常缴费补贴分档区级财政应补助18.5万元，为重度残疾人政府代缴2303人*100元/人.年=23万，丧葬金800人*1000元/人=80万、特困供养人员城乡养老政府代缴120万元</t>
  </si>
  <si>
    <t>财政对机关事业单位养老保险基金收支缺口的补助（2020年基金收入1.2亿元，支出1.8亿元）</t>
  </si>
  <si>
    <t xml:space="preserve">      财政对城乡居民基本医疗保险基金的补助</t>
  </si>
  <si>
    <t xml:space="preserve">      城乡居民医疗保险</t>
  </si>
  <si>
    <t>城乡医疗35万人参保，预计2020年区级配套标准为43元/人，2020年区级配套预计1500万元</t>
  </si>
  <si>
    <t xml:space="preserve">      财政对其他基本医疗保险基金的补助</t>
  </si>
  <si>
    <t xml:space="preserve">      特殊人群医疗保险</t>
  </si>
  <si>
    <t>2018年特殊人群医药费支出163万，2019年1-11月医药费支出94万，2019年预计支出150万元。</t>
  </si>
  <si>
    <t xml:space="preserve">      武装警察部队</t>
  </si>
  <si>
    <t xml:space="preserve">      地方配套经费</t>
  </si>
  <si>
    <t xml:space="preserve">      其他国防动员支出</t>
  </si>
  <si>
    <t xml:space="preserve">      武装工作经费</t>
  </si>
  <si>
    <t>民兵组织整顿28.5万元、民兵连长集训10.72万元、抢险救灾15万元、征兵工作67万元、国防教育10万元、民兵营阵地建设8万元、民兵应急连维持性经费20万元、伙食费20万元、办公经费5万元、营房维修10万元、临聘人员经费48万元（8人）</t>
  </si>
  <si>
    <t>用于民兵训练基地建设等方面的支出（包括民兵训练基地配套设施设备78万元）</t>
  </si>
  <si>
    <t xml:space="preserve">      预备役部队</t>
  </si>
  <si>
    <t xml:space="preserve">      预备役专项</t>
  </si>
  <si>
    <t xml:space="preserve">      消费者权益保护</t>
  </si>
  <si>
    <t xml:space="preserve">      消费者维权</t>
  </si>
  <si>
    <t>消费者维权15万元、市场整治15万元</t>
  </si>
  <si>
    <t xml:space="preserve">      人员经费补助</t>
  </si>
  <si>
    <t>人员经费地方补助414万元、专职消防员经费187万元、消防员专项补助与医疗费10万元</t>
  </si>
  <si>
    <t xml:space="preserve">      车辆运行维护费</t>
  </si>
  <si>
    <t xml:space="preserve">      消防应急救援</t>
  </si>
  <si>
    <t xml:space="preserve">      消防装备购置费</t>
  </si>
  <si>
    <t xml:space="preserve">      应急救援演练费</t>
  </si>
  <si>
    <t>岳阳楼区2019年地方政府债务限额和余额情况表</t>
    <phoneticPr fontId="0" type="noConversion"/>
  </si>
  <si>
    <t>9、一般公共预算税收返还和转移支付表（分项目）</t>
    <phoneticPr fontId="0" type="noConversion"/>
  </si>
  <si>
    <t>10、一般公共预算税收返还和转移支付表（分地区）</t>
    <phoneticPr fontId="0" type="noConversion"/>
  </si>
  <si>
    <t>11、“三公”经费支出预算表（汇总表）</t>
    <phoneticPr fontId="0" type="noConversion"/>
  </si>
  <si>
    <t>13、地方政府债务限额和余额情况表(一般债务)</t>
    <phoneticPr fontId="0" type="noConversion"/>
  </si>
  <si>
    <t>14、地方政府债务限额和余额情况表(专项债务)</t>
    <phoneticPr fontId="0" type="noConversion"/>
  </si>
  <si>
    <t>二、政府性基金预算</t>
    <phoneticPr fontId="0" type="noConversion"/>
  </si>
  <si>
    <t>15、政府性基金预算收入表</t>
    <phoneticPr fontId="0" type="noConversion"/>
  </si>
  <si>
    <t>16、政府性基金预算支出表</t>
    <phoneticPr fontId="0" type="noConversion"/>
  </si>
  <si>
    <t>17、政府性基金预算转移性收支表</t>
    <phoneticPr fontId="0" type="noConversion"/>
  </si>
  <si>
    <t>12、政府债务限额和余额情况表</t>
    <phoneticPr fontId="0" type="noConversion"/>
  </si>
  <si>
    <t>其他</t>
  </si>
  <si>
    <t>金融</t>
  </si>
  <si>
    <t>资源勘探工业信息</t>
  </si>
  <si>
    <t>交通运输</t>
  </si>
  <si>
    <t>农林水</t>
  </si>
  <si>
    <t>城乡社区</t>
  </si>
  <si>
    <t>节能环保</t>
  </si>
  <si>
    <t>社会保障和就业</t>
  </si>
  <si>
    <t>文化旅游体育与传媒</t>
  </si>
  <si>
    <t>科学技术</t>
  </si>
  <si>
    <t>备注</t>
    <phoneticPr fontId="34" type="noConversion"/>
  </si>
  <si>
    <t>项   目</t>
    <phoneticPr fontId="34" type="noConversion"/>
  </si>
  <si>
    <t>单位：万元</t>
    <phoneticPr fontId="34" type="noConversion"/>
  </si>
  <si>
    <t>2020年政府性基金转移支付表</t>
    <phoneticPr fontId="34" type="noConversion"/>
  </si>
  <si>
    <t>2020年政府性基金转移支付表（分项目）</t>
    <phoneticPr fontId="34" type="noConversion"/>
  </si>
  <si>
    <t>备注</t>
    <phoneticPr fontId="34" type="noConversion"/>
  </si>
  <si>
    <t>项   目</t>
    <phoneticPr fontId="34" type="noConversion"/>
  </si>
  <si>
    <t>单位：万元</t>
    <phoneticPr fontId="34" type="noConversion"/>
  </si>
  <si>
    <t>2020年政府性基金转移支付表（分地区）</t>
    <phoneticPr fontId="34" type="noConversion"/>
  </si>
  <si>
    <t>2020年度岳阳楼区政府性基金预算转移性收支表</t>
    <phoneticPr fontId="0" type="noConversion"/>
  </si>
  <si>
    <t>18、2020年政府性基金转移支付表</t>
    <phoneticPr fontId="0" type="noConversion"/>
  </si>
  <si>
    <t>19、2020年政府性基金转移支付表（分项目）</t>
    <phoneticPr fontId="0" type="noConversion"/>
  </si>
  <si>
    <t>20、2020年政府性基金转移支付表（分地区）</t>
    <phoneticPr fontId="0" type="noConversion"/>
  </si>
  <si>
    <t>21、国有资本经营预算收入表</t>
    <phoneticPr fontId="0" type="noConversion"/>
  </si>
  <si>
    <t>22、国有资本经营预算支出表</t>
    <phoneticPr fontId="0" type="noConversion"/>
  </si>
  <si>
    <t>23、社会保险基金预算收入表</t>
    <phoneticPr fontId="0" type="noConversion"/>
  </si>
  <si>
    <t>24、社会保险基金预算支出表</t>
    <phoneticPr fontId="0" type="noConversion"/>
  </si>
  <si>
    <t>25、部门预算收支总表（汇总表）</t>
    <phoneticPr fontId="0" type="noConversion"/>
  </si>
  <si>
    <t>26、部门预算支出经济分类表（汇总表）</t>
    <phoneticPr fontId="0" type="noConversion"/>
  </si>
  <si>
    <t>27、部门预算项目支出汇总表(部门预算支出经济分类)</t>
    <phoneticPr fontId="0" type="noConversion"/>
  </si>
  <si>
    <t>28、部门预算支出表(分单位)</t>
    <phoneticPr fontId="0"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</si>
</sst>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 #,##0;* \-#,##0;* &quot;-&quot;;@"/>
    <numFmt numFmtId="177" formatCode="0_);[Red]\(0\)"/>
    <numFmt numFmtId="178" formatCode="0.00_ "/>
    <numFmt numFmtId="179" formatCode="0_ "/>
    <numFmt numFmtId="180" formatCode="0.00_);[Red]\(0.00\)"/>
    <numFmt numFmtId="181" formatCode=";;"/>
    <numFmt numFmtId="182" formatCode="#,##0.0000"/>
    <numFmt numFmtId="183" formatCode="0.0%"/>
    <numFmt numFmtId="184" formatCode="* #,##0.00;* \-#,##0.00;* &quot;&quot;??;@"/>
  </numFmts>
  <fonts count="36">
    <font>
      <sz val="9"/>
      <name val="宋体"/>
      <charset val="134"/>
    </font>
    <font>
      <b/>
      <sz val="20"/>
      <name val="宋体"/>
      <family val="3"/>
      <charset val="134"/>
    </font>
    <font>
      <b/>
      <sz val="10"/>
      <name val="宋体"/>
      <family val="3"/>
      <charset val="134"/>
    </font>
    <font>
      <sz val="10"/>
      <name val="宋体"/>
      <family val="3"/>
      <charset val="134"/>
    </font>
    <font>
      <sz val="12"/>
      <name val="宋体"/>
      <family val="3"/>
      <charset val="134"/>
    </font>
    <font>
      <b/>
      <sz val="11"/>
      <name val="宋体"/>
      <family val="3"/>
      <charset val="134"/>
    </font>
    <font>
      <sz val="11"/>
      <name val="宋体"/>
      <family val="3"/>
      <charset val="134"/>
    </font>
    <font>
      <b/>
      <sz val="9"/>
      <name val="宋体"/>
      <family val="3"/>
      <charset val="134"/>
    </font>
    <font>
      <b/>
      <sz val="12"/>
      <name val="宋体"/>
      <family val="3"/>
      <charset val="134"/>
    </font>
    <font>
      <sz val="11"/>
      <color theme="1"/>
      <name val="宋体"/>
      <family val="3"/>
      <charset val="134"/>
      <scheme val="minor"/>
    </font>
    <font>
      <b/>
      <sz val="18"/>
      <name val="宋体"/>
      <family val="3"/>
      <charset val="134"/>
    </font>
    <font>
      <sz val="10"/>
      <name val="Times New Roman"/>
      <family val="1"/>
    </font>
    <font>
      <b/>
      <sz val="12"/>
      <name val="Times New Roman"/>
      <family val="1"/>
    </font>
    <font>
      <b/>
      <sz val="16"/>
      <name val="宋体"/>
      <family val="3"/>
      <charset val="134"/>
    </font>
    <font>
      <sz val="11"/>
      <name val="宋体"/>
      <family val="3"/>
      <charset val="134"/>
      <scheme val="minor"/>
    </font>
    <font>
      <b/>
      <sz val="11"/>
      <name val="宋体"/>
      <family val="3"/>
      <charset val="134"/>
      <scheme val="minor"/>
    </font>
    <font>
      <sz val="20"/>
      <name val="宋体"/>
      <family val="3"/>
      <charset val="134"/>
    </font>
    <font>
      <b/>
      <sz val="22"/>
      <color indexed="8"/>
      <name val="宋体"/>
      <family val="3"/>
      <charset val="134"/>
    </font>
    <font>
      <sz val="12"/>
      <color indexed="8"/>
      <name val="宋体"/>
      <family val="3"/>
      <charset val="134"/>
    </font>
    <font>
      <b/>
      <sz val="12"/>
      <color indexed="8"/>
      <name val="宋体"/>
      <family val="3"/>
      <charset val="134"/>
    </font>
    <font>
      <sz val="9"/>
      <color indexed="8"/>
      <name val="宋体"/>
      <family val="3"/>
      <charset val="134"/>
    </font>
    <font>
      <sz val="22"/>
      <color indexed="8"/>
      <name val="宋体"/>
      <family val="3"/>
      <charset val="134"/>
    </font>
    <font>
      <b/>
      <sz val="12"/>
      <name val="黑体"/>
      <family val="3"/>
      <charset val="134"/>
    </font>
    <font>
      <sz val="11"/>
      <color indexed="8"/>
      <name val="宋体"/>
      <family val="3"/>
      <charset val="134"/>
    </font>
    <font>
      <sz val="24"/>
      <name val="方正小标宋简体"/>
      <family val="4"/>
      <charset val="134"/>
    </font>
    <font>
      <sz val="12"/>
      <name val="黑体"/>
      <family val="3"/>
      <charset val="134"/>
    </font>
    <font>
      <sz val="12"/>
      <name val="宋体"/>
      <family val="3"/>
      <charset val="134"/>
      <scheme val="minor"/>
    </font>
    <font>
      <sz val="11"/>
      <color indexed="8"/>
      <name val="黑体"/>
      <family val="3"/>
      <charset val="134"/>
    </font>
    <font>
      <sz val="9"/>
      <name val="宋体"/>
      <family val="3"/>
      <charset val="134"/>
    </font>
    <font>
      <sz val="11"/>
      <color theme="1"/>
      <name val="宋体"/>
      <family val="2"/>
      <scheme val="minor"/>
    </font>
    <font>
      <sz val="11"/>
      <color indexed="10"/>
      <name val="宋体"/>
      <family val="3"/>
      <charset val="134"/>
    </font>
    <font>
      <sz val="10"/>
      <color indexed="8"/>
      <name val="宋体"/>
      <family val="3"/>
      <charset val="134"/>
    </font>
    <font>
      <b/>
      <sz val="11"/>
      <color indexed="8"/>
      <name val="宋体"/>
      <family val="3"/>
      <charset val="134"/>
    </font>
    <font>
      <b/>
      <sz val="11"/>
      <color theme="1"/>
      <name val="宋体"/>
      <family val="3"/>
      <charset val="134"/>
      <scheme val="minor"/>
    </font>
    <font>
      <sz val="9"/>
      <name val="宋体"/>
      <family val="3"/>
      <charset val="134"/>
      <scheme val="minor"/>
    </font>
    <font>
      <b/>
      <sz val="20"/>
      <color indexed="8"/>
      <name val="宋体"/>
      <family val="3"/>
      <charset val="13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auto="1"/>
      </left>
      <right/>
      <top style="thin">
        <color auto="1"/>
      </top>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5">
    <xf numFmtId="0" fontId="0" fillId="0" borderId="0"/>
    <xf numFmtId="176" fontId="28" fillId="0" borderId="0" applyFont="0" applyFill="0" applyBorder="0" applyAlignment="0" applyProtection="0"/>
    <xf numFmtId="176" fontId="28" fillId="0" borderId="0" applyFont="0" applyFill="0" applyBorder="0" applyAlignment="0" applyProtection="0"/>
    <xf numFmtId="0" fontId="9" fillId="0" borderId="0"/>
    <xf numFmtId="0" fontId="29" fillId="0" borderId="0"/>
  </cellStyleXfs>
  <cellXfs count="444">
    <xf numFmtId="0" fontId="0" fillId="0" borderId="0" xfId="0"/>
    <xf numFmtId="0" fontId="0" fillId="2" borderId="0" xfId="0" applyFill="1"/>
    <xf numFmtId="178" fontId="0" fillId="0" borderId="0" xfId="0" applyNumberFormat="1"/>
    <xf numFmtId="178" fontId="0" fillId="0" borderId="0" xfId="0" applyNumberFormat="1" applyAlignment="1"/>
    <xf numFmtId="0" fontId="2" fillId="2" borderId="0" xfId="0" applyNumberFormat="1" applyFont="1" applyFill="1" applyAlignment="1" applyProtection="1">
      <alignment horizontal="center" vertical="center"/>
    </xf>
    <xf numFmtId="178" fontId="2" fillId="2" borderId="0" xfId="0" applyNumberFormat="1" applyFont="1" applyFill="1" applyAlignment="1" applyProtection="1">
      <alignment horizontal="center" vertical="center"/>
    </xf>
    <xf numFmtId="0" fontId="2" fillId="2" borderId="1" xfId="0" applyNumberFormat="1" applyFont="1" applyFill="1" applyBorder="1" applyAlignment="1" applyProtection="1">
      <alignment horizontal="centerContinuous" vertical="center"/>
    </xf>
    <xf numFmtId="0" fontId="2" fillId="2" borderId="1" xfId="0" applyNumberFormat="1" applyFont="1" applyFill="1" applyBorder="1" applyAlignment="1" applyProtection="1">
      <alignment horizontal="center" vertical="center" wrapText="1"/>
    </xf>
    <xf numFmtId="49" fontId="3" fillId="2" borderId="1" xfId="0" applyNumberFormat="1" applyFont="1" applyFill="1" applyBorder="1" applyAlignment="1" applyProtection="1">
      <alignment horizontal="center" vertical="center" wrapText="1"/>
    </xf>
    <xf numFmtId="49" fontId="3" fillId="2" borderId="1" xfId="0" applyNumberFormat="1" applyFont="1" applyFill="1" applyBorder="1" applyAlignment="1" applyProtection="1">
      <alignment horizontal="left" vertical="center" wrapText="1"/>
    </xf>
    <xf numFmtId="178" fontId="4" fillId="2" borderId="1" xfId="0" applyNumberFormat="1" applyFont="1" applyFill="1" applyBorder="1" applyAlignment="1" applyProtection="1">
      <alignment horizontal="right" vertical="center" wrapText="1"/>
    </xf>
    <xf numFmtId="178" fontId="2" fillId="2" borderId="0" xfId="0" applyNumberFormat="1" applyFont="1" applyFill="1" applyAlignment="1">
      <alignment horizontal="centerContinuous" vertical="center"/>
    </xf>
    <xf numFmtId="178" fontId="2" fillId="2" borderId="2" xfId="0" applyNumberFormat="1" applyFont="1" applyFill="1" applyBorder="1" applyAlignment="1" applyProtection="1">
      <alignment horizontal="right" vertical="center"/>
    </xf>
    <xf numFmtId="178" fontId="5" fillId="2" borderId="2" xfId="0" applyNumberFormat="1" applyFont="1" applyFill="1" applyBorder="1" applyAlignment="1" applyProtection="1">
      <alignment horizontal="right" vertical="center"/>
    </xf>
    <xf numFmtId="0" fontId="0" fillId="0" borderId="0" xfId="0" applyFill="1"/>
    <xf numFmtId="178" fontId="0" fillId="2" borderId="1" xfId="0" applyNumberFormat="1" applyFont="1" applyFill="1" applyBorder="1" applyAlignment="1" applyProtection="1">
      <alignment vertical="center" wrapText="1"/>
    </xf>
    <xf numFmtId="178" fontId="0" fillId="0" borderId="0" xfId="0" applyNumberFormat="1" applyFill="1"/>
    <xf numFmtId="178" fontId="0" fillId="0" borderId="0" xfId="0" applyNumberFormat="1" applyFill="1" applyAlignment="1"/>
    <xf numFmtId="179" fontId="0" fillId="0" borderId="0" xfId="0" applyNumberFormat="1"/>
    <xf numFmtId="0" fontId="2" fillId="0" borderId="2"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179" fontId="2" fillId="2" borderId="0" xfId="0" applyNumberFormat="1" applyFont="1" applyFill="1" applyAlignment="1" applyProtection="1">
      <alignment horizontal="center" vertical="center" wrapText="1"/>
    </xf>
    <xf numFmtId="0" fontId="2" fillId="0" borderId="1" xfId="0" applyNumberFormat="1" applyFont="1" applyFill="1" applyBorder="1" applyAlignment="1" applyProtection="1">
      <alignment horizontal="center" vertical="center" wrapText="1"/>
    </xf>
    <xf numFmtId="49" fontId="3" fillId="2" borderId="6" xfId="0" applyNumberFormat="1" applyFont="1" applyFill="1" applyBorder="1" applyAlignment="1" applyProtection="1">
      <alignment horizontal="center" vertical="center" wrapText="1"/>
    </xf>
    <xf numFmtId="49" fontId="3" fillId="2" borderId="6" xfId="0" applyNumberFormat="1" applyFont="1" applyFill="1" applyBorder="1" applyAlignment="1" applyProtection="1">
      <alignment horizontal="left" vertical="center" wrapText="1"/>
    </xf>
    <xf numFmtId="0" fontId="6" fillId="2" borderId="8" xfId="0" applyNumberFormat="1" applyFont="1" applyFill="1" applyBorder="1" applyAlignment="1" applyProtection="1">
      <alignment horizontal="center" vertical="center" wrapText="1"/>
    </xf>
    <xf numFmtId="179" fontId="4" fillId="2" borderId="8" xfId="0" applyNumberFormat="1" applyFont="1" applyFill="1" applyBorder="1" applyAlignment="1" applyProtection="1">
      <alignment horizontal="center" vertical="center" wrapText="1"/>
    </xf>
    <xf numFmtId="179" fontId="4" fillId="2" borderId="1" xfId="0" applyNumberFormat="1" applyFont="1" applyFill="1" applyBorder="1" applyAlignment="1" applyProtection="1">
      <alignment horizontal="center" vertical="center" wrapText="1"/>
    </xf>
    <xf numFmtId="49" fontId="6" fillId="2" borderId="8" xfId="0" applyNumberFormat="1" applyFont="1" applyFill="1" applyBorder="1" applyAlignment="1" applyProtection="1">
      <alignment horizontal="center" vertical="center" wrapText="1"/>
    </xf>
    <xf numFmtId="0" fontId="7" fillId="0" borderId="0" xfId="0" applyNumberFormat="1" applyFont="1" applyFill="1" applyProtection="1"/>
    <xf numFmtId="179" fontId="5" fillId="2" borderId="2" xfId="0" applyNumberFormat="1" applyFont="1" applyFill="1" applyBorder="1" applyAlignment="1" applyProtection="1">
      <alignment horizontal="right"/>
    </xf>
    <xf numFmtId="0" fontId="7" fillId="2" borderId="0" xfId="0" applyNumberFormat="1" applyFont="1" applyFill="1" applyProtection="1"/>
    <xf numFmtId="179" fontId="7" fillId="0" borderId="0" xfId="0" applyNumberFormat="1" applyFont="1" applyFill="1" applyProtection="1"/>
    <xf numFmtId="179" fontId="0" fillId="0" borderId="0" xfId="0" applyNumberFormat="1" applyAlignment="1">
      <alignment horizontal="center" vertical="center"/>
    </xf>
    <xf numFmtId="49" fontId="8" fillId="0" borderId="0" xfId="0" applyNumberFormat="1" applyFont="1" applyFill="1" applyAlignment="1">
      <alignment horizontal="center" vertical="center"/>
    </xf>
    <xf numFmtId="49" fontId="0" fillId="0" borderId="0" xfId="0" applyNumberFormat="1" applyFont="1" applyFill="1" applyAlignment="1">
      <alignment horizontal="center" vertical="center"/>
    </xf>
    <xf numFmtId="0" fontId="0" fillId="0" borderId="0" xfId="1" applyNumberFormat="1" applyFont="1" applyAlignment="1">
      <alignment horizontal="left" vertical="center"/>
    </xf>
    <xf numFmtId="179" fontId="0" fillId="0" borderId="0" xfId="1" applyNumberFormat="1" applyFont="1" applyAlignment="1">
      <alignment horizontal="center" vertical="center" wrapText="1"/>
    </xf>
    <xf numFmtId="179" fontId="0" fillId="0" borderId="0" xfId="1" applyNumberFormat="1" applyFont="1" applyAlignment="1">
      <alignment horizontal="center" vertical="center"/>
    </xf>
    <xf numFmtId="179" fontId="8" fillId="0" borderId="0" xfId="0" applyNumberFormat="1" applyFont="1" applyAlignment="1">
      <alignment horizontal="right" vertical="center"/>
    </xf>
    <xf numFmtId="49" fontId="2" fillId="0" borderId="1" xfId="1" applyNumberFormat="1" applyFont="1" applyBorder="1" applyAlignment="1">
      <alignment horizontal="center" vertical="center" wrapText="1"/>
    </xf>
    <xf numFmtId="179" fontId="2" fillId="0" borderId="1" xfId="0" applyNumberFormat="1" applyFont="1" applyFill="1" applyBorder="1" applyAlignment="1">
      <alignment horizontal="center" vertical="center" wrapText="1"/>
    </xf>
    <xf numFmtId="179" fontId="7" fillId="0" borderId="1" xfId="0" applyNumberFormat="1" applyFont="1" applyFill="1" applyBorder="1" applyAlignment="1" applyProtection="1">
      <alignment horizontal="center" vertical="center" wrapText="1"/>
    </xf>
    <xf numFmtId="0" fontId="6" fillId="2" borderId="1" xfId="0" applyFont="1" applyFill="1" applyBorder="1"/>
    <xf numFmtId="0" fontId="6" fillId="2" borderId="1" xfId="0" applyFont="1" applyFill="1" applyBorder="1" applyAlignment="1">
      <alignment horizontal="center" vertical="center"/>
    </xf>
    <xf numFmtId="179" fontId="6" fillId="2" borderId="1" xfId="0" applyNumberFormat="1" applyFont="1" applyFill="1" applyBorder="1" applyAlignment="1">
      <alignment horizontal="center" vertical="center" wrapText="1"/>
    </xf>
    <xf numFmtId="49" fontId="6" fillId="2" borderId="1" xfId="0" applyNumberFormat="1" applyFont="1" applyFill="1" applyBorder="1" applyAlignment="1" applyProtection="1">
      <alignment horizontal="center" vertical="center" wrapText="1"/>
    </xf>
    <xf numFmtId="0" fontId="6" fillId="2" borderId="1" xfId="0" applyNumberFormat="1" applyFont="1" applyFill="1" applyBorder="1" applyAlignment="1" applyProtection="1">
      <alignment horizontal="left" vertical="center" wrapText="1"/>
    </xf>
    <xf numFmtId="179" fontId="6" fillId="2" borderId="1" xfId="0" applyNumberFormat="1" applyFont="1" applyFill="1" applyBorder="1" applyAlignment="1" applyProtection="1">
      <alignment horizontal="center" vertical="center" wrapText="1"/>
    </xf>
    <xf numFmtId="179" fontId="4" fillId="2" borderId="1" xfId="0" applyNumberFormat="1" applyFont="1" applyFill="1" applyBorder="1" applyAlignment="1">
      <alignment horizontal="center" vertical="center" wrapText="1"/>
    </xf>
    <xf numFmtId="49" fontId="6" fillId="2" borderId="1" xfId="0" applyNumberFormat="1" applyFont="1" applyFill="1" applyBorder="1" applyAlignment="1" applyProtection="1">
      <alignment vertical="center" wrapText="1"/>
    </xf>
    <xf numFmtId="0" fontId="6" fillId="2" borderId="1" xfId="0" applyNumberFormat="1" applyFont="1" applyFill="1" applyBorder="1" applyAlignment="1" applyProtection="1">
      <alignment horizontal="left" vertical="center"/>
    </xf>
    <xf numFmtId="49" fontId="6" fillId="2" borderId="1" xfId="0" applyNumberFormat="1" applyFont="1" applyFill="1" applyBorder="1" applyAlignment="1" applyProtection="1">
      <alignment vertical="center"/>
    </xf>
    <xf numFmtId="0" fontId="6" fillId="2" borderId="1" xfId="0" applyNumberFormat="1" applyFont="1" applyFill="1" applyBorder="1" applyAlignment="1" applyProtection="1">
      <alignment vertical="center" wrapText="1"/>
    </xf>
    <xf numFmtId="49" fontId="6" fillId="2" borderId="1" xfId="0" applyNumberFormat="1" applyFont="1" applyFill="1" applyBorder="1" applyAlignment="1" applyProtection="1">
      <alignment horizontal="left" vertical="center" wrapText="1"/>
    </xf>
    <xf numFmtId="179" fontId="2" fillId="0" borderId="0" xfId="0" applyNumberFormat="1" applyFont="1" applyFill="1" applyAlignment="1" applyProtection="1">
      <alignment vertical="center"/>
    </xf>
    <xf numFmtId="179" fontId="5" fillId="0" borderId="0" xfId="0" applyNumberFormat="1" applyFont="1" applyFill="1" applyAlignment="1" applyProtection="1">
      <alignment horizontal="right"/>
    </xf>
    <xf numFmtId="0" fontId="2" fillId="0" borderId="1" xfId="0" applyNumberFormat="1" applyFont="1" applyFill="1" applyBorder="1" applyAlignment="1" applyProtection="1">
      <alignment horizontal="centerContinuous" vertical="center"/>
    </xf>
    <xf numFmtId="179" fontId="2" fillId="2" borderId="1" xfId="0" applyNumberFormat="1" applyFont="1" applyFill="1" applyBorder="1" applyAlignment="1" applyProtection="1">
      <alignment horizontal="centerContinuous" vertical="center"/>
    </xf>
    <xf numFmtId="179" fontId="2" fillId="2" borderId="5" xfId="0" applyNumberFormat="1" applyFont="1" applyFill="1" applyBorder="1" applyAlignment="1" applyProtection="1">
      <alignment horizontal="centerContinuous" vertical="center"/>
    </xf>
    <xf numFmtId="179" fontId="2" fillId="0" borderId="1" xfId="0" applyNumberFormat="1" applyFont="1" applyFill="1" applyBorder="1" applyAlignment="1" applyProtection="1">
      <alignment horizontal="centerContinuous" vertical="center"/>
    </xf>
    <xf numFmtId="179" fontId="7" fillId="0" borderId="1" xfId="0" applyNumberFormat="1" applyFont="1" applyFill="1" applyBorder="1" applyAlignment="1" applyProtection="1">
      <alignment horizontal="centerContinuous" vertical="center"/>
    </xf>
    <xf numFmtId="179" fontId="7" fillId="2" borderId="1" xfId="0" applyNumberFormat="1" applyFont="1" applyFill="1" applyBorder="1" applyAlignment="1" applyProtection="1">
      <alignment horizontal="centerContinuous" vertical="center"/>
    </xf>
    <xf numFmtId="179" fontId="2" fillId="2" borderId="3" xfId="0" applyNumberFormat="1" applyFont="1" applyFill="1" applyBorder="1" applyAlignment="1" applyProtection="1">
      <alignment horizontal="center" vertical="center" wrapText="1"/>
    </xf>
    <xf numFmtId="179" fontId="2" fillId="2" borderId="1" xfId="0" applyNumberFormat="1" applyFont="1" applyFill="1" applyBorder="1" applyAlignment="1" applyProtection="1">
      <alignment horizontal="center" vertical="center"/>
    </xf>
    <xf numFmtId="179" fontId="2" fillId="0" borderId="1" xfId="0" applyNumberFormat="1" applyFont="1" applyFill="1" applyBorder="1" applyAlignment="1" applyProtection="1">
      <alignment horizontal="center" vertical="center"/>
    </xf>
    <xf numFmtId="179" fontId="2" fillId="0" borderId="3" xfId="0" applyNumberFormat="1" applyFont="1" applyFill="1" applyBorder="1" applyAlignment="1" applyProtection="1">
      <alignment horizontal="center" vertical="center" wrapText="1"/>
    </xf>
    <xf numFmtId="0" fontId="2" fillId="2" borderId="6" xfId="0" applyNumberFormat="1" applyFont="1" applyFill="1" applyBorder="1" applyAlignment="1" applyProtection="1">
      <alignment vertical="center"/>
    </xf>
    <xf numFmtId="179" fontId="4" fillId="2" borderId="1" xfId="0" applyNumberFormat="1" applyFont="1" applyFill="1" applyBorder="1" applyAlignment="1" applyProtection="1"/>
    <xf numFmtId="179" fontId="2" fillId="2" borderId="7" xfId="0" applyNumberFormat="1" applyFont="1" applyFill="1" applyBorder="1" applyAlignment="1" applyProtection="1">
      <alignment vertical="center"/>
    </xf>
    <xf numFmtId="179" fontId="4" fillId="2" borderId="3" xfId="0" applyNumberFormat="1" applyFont="1" applyFill="1" applyBorder="1" applyAlignment="1" applyProtection="1">
      <alignment horizontal="right" vertical="center" wrapText="1"/>
    </xf>
    <xf numFmtId="179" fontId="4" fillId="2" borderId="5" xfId="0" applyNumberFormat="1" applyFont="1" applyFill="1" applyBorder="1" applyAlignment="1" applyProtection="1">
      <alignment horizontal="right" vertical="center" wrapText="1"/>
    </xf>
    <xf numFmtId="0" fontId="2" fillId="2" borderId="1" xfId="0" applyNumberFormat="1" applyFont="1" applyFill="1" applyBorder="1" applyAlignment="1" applyProtection="1">
      <alignment vertical="center"/>
    </xf>
    <xf numFmtId="179" fontId="4" fillId="2" borderId="1" xfId="0" applyNumberFormat="1" applyFont="1" applyFill="1" applyBorder="1" applyAlignment="1" applyProtection="1">
      <alignment horizontal="right" vertical="center" wrapText="1"/>
    </xf>
    <xf numFmtId="179" fontId="4" fillId="2" borderId="4" xfId="0" applyNumberFormat="1" applyFont="1" applyFill="1" applyBorder="1" applyAlignment="1" applyProtection="1">
      <alignment horizontal="right" vertical="center" wrapText="1"/>
    </xf>
    <xf numFmtId="179" fontId="4" fillId="2" borderId="1" xfId="0" applyNumberFormat="1" applyFont="1" applyFill="1" applyBorder="1" applyAlignment="1" applyProtection="1">
      <alignment horizontal="right" vertical="center"/>
    </xf>
    <xf numFmtId="179" fontId="2" fillId="2" borderId="7" xfId="0" applyNumberFormat="1" applyFont="1" applyFill="1" applyBorder="1" applyAlignment="1" applyProtection="1">
      <alignment horizontal="left" vertical="center" wrapText="1"/>
    </xf>
    <xf numFmtId="179" fontId="4" fillId="2" borderId="3" xfId="0" applyNumberFormat="1" applyFont="1" applyFill="1" applyBorder="1" applyAlignment="1" applyProtection="1">
      <alignment horizontal="right" wrapText="1"/>
    </xf>
    <xf numFmtId="179" fontId="4" fillId="2" borderId="1" xfId="0" applyNumberFormat="1" applyFont="1" applyFill="1" applyBorder="1" applyAlignment="1" applyProtection="1">
      <alignment horizontal="right" wrapText="1"/>
    </xf>
    <xf numFmtId="179" fontId="4" fillId="2" borderId="5" xfId="0" applyNumberFormat="1" applyFont="1" applyFill="1" applyBorder="1" applyAlignment="1" applyProtection="1">
      <alignment horizontal="right" wrapText="1"/>
    </xf>
    <xf numFmtId="179" fontId="2" fillId="2" borderId="8" xfId="0" applyNumberFormat="1" applyFont="1" applyFill="1" applyBorder="1" applyAlignment="1" applyProtection="1">
      <alignment vertical="center"/>
    </xf>
    <xf numFmtId="179" fontId="8" fillId="2" borderId="5" xfId="0" applyNumberFormat="1" applyFont="1" applyFill="1" applyBorder="1" applyAlignment="1" applyProtection="1">
      <alignment horizontal="right" vertical="center" wrapText="1"/>
    </xf>
    <xf numFmtId="179" fontId="2" fillId="2" borderId="1" xfId="0" applyNumberFormat="1" applyFont="1" applyFill="1" applyBorder="1" applyAlignment="1" applyProtection="1">
      <alignment vertical="center"/>
    </xf>
    <xf numFmtId="179" fontId="8" fillId="2" borderId="5" xfId="0" applyNumberFormat="1" applyFont="1" applyFill="1" applyBorder="1" applyProtection="1"/>
    <xf numFmtId="179" fontId="8" fillId="2" borderId="1" xfId="0" applyNumberFormat="1" applyFont="1" applyFill="1" applyBorder="1" applyAlignment="1" applyProtection="1">
      <alignment horizontal="right" vertical="center" wrapText="1"/>
    </xf>
    <xf numFmtId="179" fontId="8" fillId="2" borderId="1" xfId="0" applyNumberFormat="1" applyFont="1" applyFill="1" applyBorder="1" applyProtection="1"/>
    <xf numFmtId="179" fontId="8" fillId="2" borderId="3" xfId="0" applyNumberFormat="1" applyFont="1" applyFill="1" applyBorder="1" applyAlignment="1" applyProtection="1">
      <alignment horizontal="right" vertical="center" wrapText="1"/>
    </xf>
    <xf numFmtId="179" fontId="2" fillId="2" borderId="6" xfId="0" applyNumberFormat="1" applyFont="1" applyFill="1" applyBorder="1" applyAlignment="1" applyProtection="1">
      <alignment horizontal="left" vertical="center" wrapText="1"/>
    </xf>
    <xf numFmtId="0" fontId="2" fillId="2" borderId="6" xfId="0" applyNumberFormat="1" applyFont="1" applyFill="1" applyBorder="1" applyAlignment="1" applyProtection="1">
      <alignment horizontal="center" vertical="center"/>
    </xf>
    <xf numFmtId="0" fontId="0" fillId="2" borderId="1" xfId="0" applyFill="1" applyBorder="1"/>
    <xf numFmtId="0" fontId="4" fillId="2" borderId="1" xfId="0" applyFont="1" applyFill="1" applyBorder="1"/>
    <xf numFmtId="179" fontId="2" fillId="2" borderId="7" xfId="0" applyNumberFormat="1" applyFont="1" applyFill="1" applyBorder="1" applyAlignment="1" applyProtection="1">
      <alignment horizontal="center" vertical="center"/>
    </xf>
    <xf numFmtId="0" fontId="7" fillId="0" borderId="0" xfId="0" applyNumberFormat="1" applyFont="1" applyFill="1" applyAlignment="1" applyProtection="1">
      <alignment horizontal="centerContinuous" vertical="center"/>
    </xf>
    <xf numFmtId="0" fontId="9" fillId="0" borderId="0" xfId="3"/>
    <xf numFmtId="0" fontId="2" fillId="0" borderId="1" xfId="3" applyNumberFormat="1" applyFont="1" applyFill="1" applyBorder="1" applyAlignment="1" applyProtection="1">
      <alignment horizontal="center" vertical="center"/>
    </xf>
    <xf numFmtId="179" fontId="5" fillId="0" borderId="1" xfId="3" applyNumberFormat="1" applyFont="1" applyFill="1" applyBorder="1" applyAlignment="1" applyProtection="1">
      <alignment horizontal="center" vertical="center" wrapText="1"/>
    </xf>
    <xf numFmtId="0" fontId="5" fillId="0" borderId="1" xfId="3" applyNumberFormat="1" applyFont="1" applyFill="1" applyBorder="1" applyAlignment="1" applyProtection="1">
      <alignment vertical="center"/>
    </xf>
    <xf numFmtId="179" fontId="4" fillId="0" borderId="1" xfId="3" applyNumberFormat="1" applyFont="1" applyFill="1" applyBorder="1" applyAlignment="1" applyProtection="1">
      <alignment horizontal="center" vertical="center"/>
    </xf>
    <xf numFmtId="0" fontId="6" fillId="0" borderId="1" xfId="3" applyNumberFormat="1" applyFont="1" applyFill="1" applyBorder="1" applyAlignment="1" applyProtection="1">
      <alignment vertical="center"/>
    </xf>
    <xf numFmtId="179" fontId="6" fillId="0" borderId="1" xfId="3" applyNumberFormat="1" applyFont="1" applyFill="1" applyBorder="1" applyAlignment="1" applyProtection="1">
      <alignment horizontal="center" vertical="center"/>
    </xf>
    <xf numFmtId="179" fontId="9" fillId="0" borderId="0" xfId="3" applyNumberFormat="1"/>
    <xf numFmtId="0" fontId="3" fillId="0" borderId="1" xfId="3" applyNumberFormat="1" applyFont="1" applyFill="1" applyBorder="1" applyAlignment="1" applyProtection="1">
      <alignment horizontal="left" vertical="center"/>
    </xf>
    <xf numFmtId="3" fontId="3" fillId="0" borderId="1" xfId="3" applyNumberFormat="1" applyFont="1" applyFill="1" applyBorder="1" applyAlignment="1" applyProtection="1">
      <alignment horizontal="right" vertical="center"/>
    </xf>
    <xf numFmtId="0" fontId="2" fillId="0" borderId="1" xfId="3" applyNumberFormat="1" applyFont="1" applyFill="1" applyBorder="1" applyAlignment="1" applyProtection="1">
      <alignment vertical="center"/>
    </xf>
    <xf numFmtId="0" fontId="3" fillId="0" borderId="1" xfId="3" applyNumberFormat="1" applyFont="1" applyFill="1" applyBorder="1" applyAlignment="1" applyProtection="1">
      <alignment vertical="center"/>
    </xf>
    <xf numFmtId="0" fontId="5" fillId="0" borderId="1" xfId="0" applyNumberFormat="1" applyFont="1" applyFill="1" applyBorder="1" applyAlignment="1" applyProtection="1">
      <alignment horizontal="center" vertical="center"/>
    </xf>
    <xf numFmtId="179" fontId="5" fillId="0" borderId="1" xfId="0" applyNumberFormat="1" applyFont="1" applyFill="1" applyBorder="1" applyAlignment="1" applyProtection="1">
      <alignment horizontal="center" vertical="center"/>
    </xf>
    <xf numFmtId="0" fontId="6" fillId="0" borderId="1" xfId="0" applyNumberFormat="1" applyFont="1" applyFill="1" applyBorder="1" applyAlignment="1" applyProtection="1">
      <alignment vertical="center"/>
    </xf>
    <xf numFmtId="179" fontId="4" fillId="0" borderId="1" xfId="0" applyNumberFormat="1" applyFont="1" applyFill="1" applyBorder="1" applyAlignment="1" applyProtection="1">
      <alignment horizontal="center" vertical="center"/>
    </xf>
    <xf numFmtId="179" fontId="6" fillId="0" borderId="1" xfId="0" applyNumberFormat="1" applyFont="1" applyFill="1" applyBorder="1" applyAlignment="1" applyProtection="1">
      <alignment vertical="center"/>
    </xf>
    <xf numFmtId="0" fontId="3" fillId="0" borderId="0" xfId="0" applyFont="1" applyFill="1" applyBorder="1" applyAlignment="1">
      <alignment vertical="center"/>
    </xf>
    <xf numFmtId="179" fontId="5" fillId="0" borderId="0" xfId="0" applyNumberFormat="1" applyFont="1" applyFill="1" applyBorder="1" applyAlignment="1">
      <alignment horizontal="right" vertical="center"/>
    </xf>
    <xf numFmtId="0" fontId="5" fillId="0" borderId="1" xfId="0" applyNumberFormat="1" applyFont="1" applyFill="1" applyBorder="1" applyAlignment="1" applyProtection="1">
      <alignment horizontal="left" vertical="center"/>
    </xf>
    <xf numFmtId="179" fontId="6" fillId="0" borderId="1" xfId="0" applyNumberFormat="1" applyFont="1" applyFill="1" applyBorder="1" applyAlignment="1" applyProtection="1">
      <alignment horizontal="center" vertical="center"/>
    </xf>
    <xf numFmtId="0" fontId="6" fillId="0" borderId="1" xfId="0" applyNumberFormat="1" applyFont="1" applyFill="1" applyBorder="1" applyAlignment="1" applyProtection="1">
      <alignment horizontal="left" vertical="center"/>
    </xf>
    <xf numFmtId="0" fontId="5" fillId="0" borderId="1" xfId="0" applyNumberFormat="1" applyFont="1" applyFill="1" applyBorder="1" applyAlignment="1" applyProtection="1">
      <alignment vertical="center"/>
    </xf>
    <xf numFmtId="0" fontId="5" fillId="0" borderId="0" xfId="0" applyFont="1" applyFill="1" applyBorder="1" applyAlignment="1">
      <alignment horizontal="right" vertical="center"/>
    </xf>
    <xf numFmtId="3" fontId="6" fillId="0" borderId="1" xfId="0" applyNumberFormat="1" applyFont="1" applyFill="1" applyBorder="1" applyAlignment="1" applyProtection="1">
      <alignment horizontal="right" vertical="center"/>
    </xf>
    <xf numFmtId="0" fontId="2" fillId="0" borderId="1" xfId="3" applyNumberFormat="1" applyFont="1" applyFill="1" applyBorder="1" applyAlignment="1" applyProtection="1">
      <alignment horizontal="center" vertical="center" wrapText="1"/>
    </xf>
    <xf numFmtId="0" fontId="4" fillId="0" borderId="1" xfId="3" applyNumberFormat="1" applyFont="1" applyFill="1" applyBorder="1" applyAlignment="1" applyProtection="1">
      <alignment vertical="center"/>
    </xf>
    <xf numFmtId="179" fontId="4" fillId="0" borderId="1" xfId="3" applyNumberFormat="1" applyFont="1" applyFill="1" applyBorder="1" applyAlignment="1" applyProtection="1">
      <alignment horizontal="right" vertical="center"/>
    </xf>
    <xf numFmtId="0" fontId="0" fillId="0" borderId="0" xfId="0" applyFill="1" applyBorder="1" applyAlignment="1"/>
    <xf numFmtId="0" fontId="4" fillId="0" borderId="1" xfId="0" applyNumberFormat="1" applyFont="1" applyFill="1" applyBorder="1" applyAlignment="1" applyProtection="1">
      <alignment vertical="center"/>
    </xf>
    <xf numFmtId="179" fontId="4" fillId="0" borderId="1" xfId="0" applyNumberFormat="1" applyFont="1" applyFill="1" applyBorder="1" applyAlignment="1" applyProtection="1">
      <alignment horizontal="right" vertical="center"/>
    </xf>
    <xf numFmtId="179" fontId="11" fillId="0" borderId="0" xfId="0" applyNumberFormat="1" applyFont="1" applyAlignment="1">
      <alignment horizontal="center" vertical="center" wrapText="1"/>
    </xf>
    <xf numFmtId="0" fontId="7" fillId="0" borderId="1" xfId="0" applyNumberFormat="1" applyFont="1" applyFill="1" applyBorder="1" applyAlignment="1" applyProtection="1">
      <alignment horizontal="center" vertical="center"/>
    </xf>
    <xf numFmtId="179" fontId="8" fillId="2" borderId="1" xfId="0" applyNumberFormat="1" applyFont="1" applyFill="1" applyBorder="1" applyAlignment="1" applyProtection="1">
      <alignment horizontal="center" vertical="center" wrapText="1"/>
    </xf>
    <xf numFmtId="0" fontId="8" fillId="0" borderId="1" xfId="0" applyNumberFormat="1" applyFont="1" applyFill="1" applyBorder="1" applyAlignment="1" applyProtection="1">
      <alignment horizontal="center" vertical="center"/>
    </xf>
    <xf numFmtId="179" fontId="8" fillId="0" borderId="1" xfId="0" applyNumberFormat="1" applyFont="1" applyFill="1" applyBorder="1" applyAlignment="1" applyProtection="1">
      <alignment horizontal="center" vertical="center"/>
    </xf>
    <xf numFmtId="49" fontId="0" fillId="2" borderId="1" xfId="0" applyNumberFormat="1" applyFont="1" applyFill="1" applyBorder="1" applyAlignment="1" applyProtection="1">
      <alignment horizontal="center" vertical="center" wrapText="1"/>
    </xf>
    <xf numFmtId="49" fontId="4" fillId="2" borderId="1" xfId="0" applyNumberFormat="1" applyFont="1" applyFill="1" applyBorder="1" applyAlignment="1" applyProtection="1">
      <alignment horizontal="center" vertical="center" wrapText="1"/>
    </xf>
    <xf numFmtId="179" fontId="8" fillId="0" borderId="1" xfId="0" applyNumberFormat="1" applyFont="1" applyFill="1" applyBorder="1" applyAlignment="1" applyProtection="1">
      <alignment horizontal="center" vertical="center" wrapText="1"/>
    </xf>
    <xf numFmtId="0" fontId="0" fillId="0" borderId="0" xfId="0" applyFill="1" applyAlignment="1">
      <alignment vertical="center"/>
    </xf>
    <xf numFmtId="179" fontId="0" fillId="0" borderId="0" xfId="0" applyNumberFormat="1" applyFill="1" applyAlignment="1">
      <alignment vertical="center"/>
    </xf>
    <xf numFmtId="0" fontId="7" fillId="0" borderId="0" xfId="0" applyFont="1" applyFill="1" applyBorder="1" applyAlignment="1"/>
    <xf numFmtId="179" fontId="0" fillId="0" borderId="0" xfId="0" applyNumberFormat="1" applyFill="1" applyBorder="1" applyAlignment="1"/>
    <xf numFmtId="0" fontId="1" fillId="0" borderId="0" xfId="0" applyFont="1" applyFill="1" applyBorder="1" applyAlignment="1">
      <alignment horizontal="center" vertical="center"/>
    </xf>
    <xf numFmtId="179" fontId="8"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79"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179" fontId="5" fillId="0" borderId="1"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horizontal="left" vertical="center" wrapText="1"/>
    </xf>
    <xf numFmtId="179" fontId="14" fillId="0" borderId="0" xfId="0" applyNumberFormat="1" applyFont="1" applyFill="1" applyBorder="1" applyAlignment="1">
      <alignment vertical="center"/>
    </xf>
    <xf numFmtId="0" fontId="7" fillId="0" borderId="0" xfId="0" applyFont="1" applyFill="1" applyBorder="1" applyAlignment="1"/>
    <xf numFmtId="179" fontId="0" fillId="0" borderId="0" xfId="0" applyNumberFormat="1" applyFont="1" applyFill="1" applyBorder="1" applyAlignment="1"/>
    <xf numFmtId="179" fontId="0" fillId="0" borderId="0" xfId="0" applyNumberFormat="1" applyFont="1" applyFill="1" applyBorder="1" applyAlignment="1" applyProtection="1">
      <protection locked="0"/>
    </xf>
    <xf numFmtId="179" fontId="4" fillId="0" borderId="0" xfId="0" applyNumberFormat="1" applyFont="1" applyFill="1" applyBorder="1" applyAlignment="1">
      <alignment horizontal="right"/>
    </xf>
    <xf numFmtId="179" fontId="8" fillId="3" borderId="1" xfId="0" applyNumberFormat="1" applyFont="1" applyFill="1" applyBorder="1" applyAlignment="1" applyProtection="1">
      <alignment horizontal="center" vertical="center" wrapText="1"/>
      <protection locked="0"/>
    </xf>
    <xf numFmtId="179" fontId="0" fillId="0" borderId="1" xfId="0" applyNumberFormat="1" applyFont="1" applyFill="1" applyBorder="1" applyAlignment="1"/>
    <xf numFmtId="179" fontId="5" fillId="3" borderId="1" xfId="0" applyNumberFormat="1" applyFont="1" applyFill="1" applyBorder="1" applyAlignment="1" applyProtection="1">
      <alignment horizontal="center" vertical="center"/>
      <protection locked="0"/>
    </xf>
    <xf numFmtId="179" fontId="8" fillId="3" borderId="1" xfId="0" applyNumberFormat="1" applyFont="1" applyFill="1" applyBorder="1" applyAlignment="1" applyProtection="1">
      <alignment horizontal="right" vertical="center"/>
      <protection locked="0"/>
    </xf>
    <xf numFmtId="179" fontId="5" fillId="3" borderId="1" xfId="0" applyNumberFormat="1" applyFont="1" applyFill="1" applyBorder="1" applyAlignment="1" applyProtection="1">
      <alignment horizontal="left" vertical="center"/>
      <protection locked="0"/>
    </xf>
    <xf numFmtId="179" fontId="7" fillId="0" borderId="1" xfId="0" applyNumberFormat="1" applyFont="1" applyFill="1" applyBorder="1" applyAlignment="1"/>
    <xf numFmtId="179" fontId="7" fillId="0" borderId="0" xfId="0" applyNumberFormat="1" applyFont="1" applyFill="1" applyBorder="1" applyAlignment="1"/>
    <xf numFmtId="179" fontId="6" fillId="3" borderId="1" xfId="0" applyNumberFormat="1" applyFont="1" applyFill="1" applyBorder="1" applyAlignment="1" applyProtection="1">
      <alignment vertical="center"/>
      <protection locked="0"/>
    </xf>
    <xf numFmtId="179" fontId="4" fillId="3" borderId="1" xfId="0" applyNumberFormat="1" applyFont="1" applyFill="1" applyBorder="1" applyAlignment="1" applyProtection="1">
      <alignment horizontal="right" vertical="center"/>
      <protection locked="0"/>
    </xf>
    <xf numFmtId="179" fontId="5" fillId="3" borderId="1" xfId="0" applyNumberFormat="1" applyFont="1" applyFill="1" applyBorder="1" applyAlignment="1" applyProtection="1">
      <alignment vertical="center"/>
      <protection locked="0"/>
    </xf>
    <xf numFmtId="179" fontId="15" fillId="0" borderId="0" xfId="0" applyNumberFormat="1" applyFont="1" applyFill="1" applyBorder="1" applyAlignment="1">
      <alignment vertical="center"/>
    </xf>
    <xf numFmtId="0" fontId="1" fillId="0" borderId="0" xfId="0" applyNumberFormat="1" applyFont="1" applyFill="1" applyAlignment="1" applyProtection="1">
      <alignment horizontal="centerContinuous" vertical="center"/>
    </xf>
    <xf numFmtId="0" fontId="16" fillId="0" borderId="0" xfId="1" applyNumberFormat="1" applyFont="1" applyFill="1" applyAlignment="1" applyProtection="1">
      <alignment horizontal="centerContinuous" vertical="center"/>
    </xf>
    <xf numFmtId="0" fontId="0" fillId="0" borderId="0" xfId="0" applyFill="1" applyAlignment="1">
      <alignment horizontal="centerContinuous" vertical="center"/>
    </xf>
    <xf numFmtId="0" fontId="0" fillId="0" borderId="0" xfId="0" applyAlignment="1">
      <alignment horizontal="centerContinuous" vertical="center"/>
    </xf>
    <xf numFmtId="0" fontId="0" fillId="0" borderId="0" xfId="1" applyNumberFormat="1" applyFont="1" applyAlignment="1">
      <alignment horizontal="center" vertical="center"/>
    </xf>
    <xf numFmtId="0" fontId="5" fillId="0" borderId="0" xfId="0" applyFont="1" applyAlignment="1">
      <alignment horizontal="right" vertical="center"/>
    </xf>
    <xf numFmtId="49" fontId="5" fillId="0" borderId="3" xfId="1" applyNumberFormat="1" applyFont="1" applyBorder="1" applyAlignment="1">
      <alignment horizontal="center" vertical="center"/>
    </xf>
    <xf numFmtId="0" fontId="5" fillId="0" borderId="3" xfId="0" applyFont="1" applyFill="1" applyBorder="1" applyAlignment="1">
      <alignment horizontal="center" vertical="center"/>
    </xf>
    <xf numFmtId="0" fontId="5" fillId="0" borderId="4" xfId="0" applyNumberFormat="1" applyFont="1" applyFill="1" applyBorder="1" applyAlignment="1" applyProtection="1">
      <alignment horizontal="center" vertical="center" wrapText="1"/>
    </xf>
    <xf numFmtId="49" fontId="6" fillId="2" borderId="1" xfId="1" applyNumberFormat="1" applyFont="1" applyFill="1" applyBorder="1" applyAlignment="1" applyProtection="1">
      <alignment horizontal="center" vertical="center"/>
    </xf>
    <xf numFmtId="0" fontId="6" fillId="2" borderId="1" xfId="0" applyNumberFormat="1" applyFont="1" applyFill="1" applyBorder="1" applyAlignment="1" applyProtection="1">
      <alignment vertical="center"/>
    </xf>
    <xf numFmtId="0" fontId="6" fillId="2" borderId="1" xfId="0" applyNumberFormat="1" applyFont="1" applyFill="1" applyBorder="1" applyAlignment="1" applyProtection="1">
      <alignment horizontal="center" vertical="center" wrapText="1"/>
    </xf>
    <xf numFmtId="0" fontId="0" fillId="0" borderId="0" xfId="1" applyNumberFormat="1" applyFont="1" applyFill="1" applyAlignment="1">
      <alignment horizontal="center" vertical="center"/>
    </xf>
    <xf numFmtId="179" fontId="0" fillId="0" borderId="0" xfId="1" applyNumberFormat="1" applyFont="1" applyFill="1" applyAlignment="1">
      <alignment horizontal="center" vertical="center"/>
    </xf>
    <xf numFmtId="179" fontId="5" fillId="0" borderId="0" xfId="1" applyNumberFormat="1" applyFont="1" applyFill="1" applyAlignment="1">
      <alignment horizontal="right" vertical="center"/>
    </xf>
    <xf numFmtId="49" fontId="4" fillId="2" borderId="9" xfId="0" applyNumberFormat="1" applyFont="1" applyFill="1" applyBorder="1" applyAlignment="1" applyProtection="1">
      <alignment horizontal="center" vertical="center" wrapText="1"/>
    </xf>
    <xf numFmtId="12" fontId="4" fillId="2" borderId="9" xfId="0" applyNumberFormat="1" applyFont="1" applyFill="1" applyBorder="1" applyAlignment="1" applyProtection="1">
      <alignment horizontal="center" vertical="center" wrapText="1"/>
    </xf>
    <xf numFmtId="0" fontId="0" fillId="2" borderId="1" xfId="0" applyFill="1" applyBorder="1" applyAlignment="1">
      <alignment horizontal="center"/>
    </xf>
    <xf numFmtId="12" fontId="4" fillId="2" borderId="9" xfId="0" applyNumberFormat="1" applyFont="1" applyFill="1" applyBorder="1" applyAlignment="1" applyProtection="1">
      <alignment horizontal="left" vertical="center" wrapText="1"/>
    </xf>
    <xf numFmtId="179" fontId="0" fillId="0" borderId="1" xfId="0" applyNumberFormat="1" applyBorder="1" applyAlignment="1">
      <alignment horizontal="center"/>
    </xf>
    <xf numFmtId="179" fontId="0" fillId="0" borderId="0" xfId="0" applyNumberFormat="1" applyFill="1"/>
    <xf numFmtId="180" fontId="0" fillId="0" borderId="0" xfId="0" applyNumberFormat="1"/>
    <xf numFmtId="0" fontId="0" fillId="0" borderId="0" xfId="2" applyNumberFormat="1" applyFont="1" applyFill="1" applyAlignment="1">
      <alignment horizontal="center" vertical="center"/>
    </xf>
    <xf numFmtId="180" fontId="0" fillId="0" borderId="0" xfId="2" applyNumberFormat="1" applyFont="1" applyFill="1" applyAlignment="1">
      <alignment horizontal="center" vertical="center"/>
    </xf>
    <xf numFmtId="180" fontId="5" fillId="0" borderId="1" xfId="2" applyNumberFormat="1" applyFont="1" applyFill="1" applyBorder="1" applyAlignment="1" applyProtection="1">
      <alignment horizontal="center" vertical="center"/>
    </xf>
    <xf numFmtId="0" fontId="5" fillId="0" borderId="1" xfId="2" applyNumberFormat="1" applyFont="1" applyFill="1" applyBorder="1" applyAlignment="1" applyProtection="1">
      <alignment horizontal="center" vertical="center"/>
    </xf>
    <xf numFmtId="49" fontId="3" fillId="2" borderId="9" xfId="0" applyNumberFormat="1" applyFont="1" applyFill="1" applyBorder="1" applyAlignment="1" applyProtection="1">
      <alignment horizontal="center" vertical="center" wrapText="1"/>
    </xf>
    <xf numFmtId="181" fontId="3" fillId="2" borderId="9" xfId="0" applyNumberFormat="1" applyFont="1" applyFill="1" applyBorder="1" applyAlignment="1" applyProtection="1">
      <alignment horizontal="left" vertical="center" wrapText="1"/>
    </xf>
    <xf numFmtId="177" fontId="4" fillId="2" borderId="1" xfId="0" applyNumberFormat="1" applyFont="1" applyFill="1" applyBorder="1" applyAlignment="1">
      <alignment horizontal="right" vertical="center"/>
    </xf>
    <xf numFmtId="177" fontId="4" fillId="2" borderId="1" xfId="0" applyNumberFormat="1" applyFont="1" applyFill="1" applyBorder="1" applyAlignment="1" applyProtection="1">
      <alignment horizontal="right" vertical="center" wrapText="1"/>
    </xf>
    <xf numFmtId="177" fontId="4" fillId="2" borderId="2" xfId="0" applyNumberFormat="1" applyFont="1" applyFill="1" applyBorder="1" applyAlignment="1" applyProtection="1">
      <alignment horizontal="right" vertical="center" wrapText="1"/>
    </xf>
    <xf numFmtId="177" fontId="4" fillId="2" borderId="6" xfId="0" applyNumberFormat="1" applyFont="1" applyFill="1" applyBorder="1" applyAlignment="1" applyProtection="1">
      <alignment horizontal="right" vertical="center" wrapText="1"/>
    </xf>
    <xf numFmtId="177" fontId="4" fillId="0" borderId="1" xfId="0" applyNumberFormat="1" applyFont="1" applyBorder="1" applyAlignment="1">
      <alignment horizontal="right" vertical="center"/>
    </xf>
    <xf numFmtId="49" fontId="3" fillId="0" borderId="10" xfId="0" applyNumberFormat="1" applyFont="1" applyBorder="1" applyAlignment="1">
      <alignment horizontal="center" vertical="center" wrapText="1"/>
    </xf>
    <xf numFmtId="0" fontId="3" fillId="0" borderId="11" xfId="0" applyFont="1" applyBorder="1" applyAlignment="1">
      <alignment horizontal="left" vertical="center" wrapText="1"/>
    </xf>
    <xf numFmtId="0" fontId="1" fillId="0" borderId="0" xfId="0" applyNumberFormat="1" applyFont="1" applyFill="1" applyAlignment="1" applyProtection="1">
      <alignment vertical="center"/>
    </xf>
    <xf numFmtId="183" fontId="4" fillId="2" borderId="1" xfId="0" applyNumberFormat="1" applyFont="1" applyFill="1" applyBorder="1" applyAlignment="1" applyProtection="1">
      <alignment horizontal="right" vertical="center" wrapText="1"/>
    </xf>
    <xf numFmtId="179" fontId="0" fillId="2" borderId="0" xfId="0" applyNumberFormat="1" applyFill="1"/>
    <xf numFmtId="49" fontId="3" fillId="0" borderId="9" xfId="0" applyNumberFormat="1" applyFont="1" applyFill="1" applyBorder="1" applyAlignment="1" applyProtection="1">
      <alignment horizontal="center" vertical="center" wrapText="1"/>
    </xf>
    <xf numFmtId="181" fontId="3" fillId="0" borderId="9" xfId="0" applyNumberFormat="1" applyFont="1" applyFill="1" applyBorder="1" applyAlignment="1" applyProtection="1">
      <alignment horizontal="left" vertical="center" wrapText="1"/>
    </xf>
    <xf numFmtId="177" fontId="4" fillId="0" borderId="1" xfId="0" applyNumberFormat="1" applyFont="1" applyFill="1" applyBorder="1" applyAlignment="1">
      <alignment horizontal="right" vertical="center"/>
    </xf>
    <xf numFmtId="177" fontId="4" fillId="0" borderId="6" xfId="0" applyNumberFormat="1" applyFont="1" applyFill="1" applyBorder="1" applyAlignment="1" applyProtection="1">
      <alignment horizontal="right" vertical="center" wrapText="1"/>
    </xf>
    <xf numFmtId="177" fontId="4" fillId="0" borderId="1" xfId="0" applyNumberFormat="1" applyFont="1" applyFill="1" applyBorder="1" applyAlignment="1" applyProtection="1">
      <alignment horizontal="right" vertical="center" wrapText="1"/>
    </xf>
    <xf numFmtId="177" fontId="4" fillId="0" borderId="2" xfId="0" applyNumberFormat="1" applyFont="1" applyFill="1" applyBorder="1" applyAlignment="1" applyProtection="1">
      <alignment horizontal="right" vertical="center" wrapText="1"/>
    </xf>
    <xf numFmtId="183" fontId="4" fillId="0" borderId="1" xfId="0" applyNumberFormat="1" applyFont="1" applyFill="1" applyBorder="1" applyAlignment="1" applyProtection="1">
      <alignment horizontal="right" vertical="center" wrapText="1"/>
    </xf>
    <xf numFmtId="179" fontId="4" fillId="0" borderId="1" xfId="0" applyNumberFormat="1" applyFont="1" applyBorder="1" applyAlignment="1">
      <alignment horizontal="right" vertical="center"/>
    </xf>
    <xf numFmtId="179" fontId="4" fillId="2" borderId="6" xfId="0" applyNumberFormat="1" applyFont="1" applyFill="1" applyBorder="1" applyAlignment="1" applyProtection="1">
      <alignment horizontal="right" vertical="center" wrapText="1"/>
    </xf>
    <xf numFmtId="49" fontId="3" fillId="0" borderId="1" xfId="0" applyNumberFormat="1" applyFont="1" applyFill="1" applyBorder="1" applyAlignment="1">
      <alignment vertical="center"/>
    </xf>
    <xf numFmtId="49" fontId="3" fillId="0" borderId="6" xfId="0" applyNumberFormat="1" applyFont="1" applyFill="1" applyBorder="1" applyAlignment="1">
      <alignment vertical="center"/>
    </xf>
    <xf numFmtId="180" fontId="4" fillId="0" borderId="0" xfId="0" applyNumberFormat="1" applyFont="1" applyFill="1" applyAlignment="1">
      <alignment horizontal="right"/>
    </xf>
    <xf numFmtId="0" fontId="4" fillId="0" borderId="0" xfId="0" applyFont="1" applyFill="1" applyAlignment="1">
      <alignment horizontal="right"/>
    </xf>
    <xf numFmtId="180" fontId="4" fillId="0" borderId="0" xfId="0" applyNumberFormat="1" applyFont="1" applyAlignment="1">
      <alignment horizontal="right"/>
    </xf>
    <xf numFmtId="0" fontId="4" fillId="0" borderId="0" xfId="0" applyFont="1" applyAlignment="1">
      <alignment horizontal="right"/>
    </xf>
    <xf numFmtId="179" fontId="2" fillId="2" borderId="0" xfId="0" applyNumberFormat="1" applyFont="1" applyFill="1" applyAlignment="1" applyProtection="1">
      <alignment horizontal="center" vertical="center"/>
    </xf>
    <xf numFmtId="0" fontId="5" fillId="2" borderId="2" xfId="0" applyNumberFormat="1" applyFont="1" applyFill="1" applyBorder="1" applyAlignment="1" applyProtection="1">
      <alignment horizontal="right" vertical="center"/>
    </xf>
    <xf numFmtId="49" fontId="6" fillId="2" borderId="6" xfId="0" applyNumberFormat="1" applyFont="1" applyFill="1" applyBorder="1" applyAlignment="1" applyProtection="1">
      <alignment horizontal="center" vertical="center" wrapText="1"/>
    </xf>
    <xf numFmtId="179" fontId="4" fillId="2" borderId="8" xfId="0" applyNumberFormat="1" applyFont="1" applyFill="1" applyBorder="1" applyAlignment="1" applyProtection="1">
      <alignment horizontal="right" vertical="center" wrapText="1"/>
    </xf>
    <xf numFmtId="49" fontId="6" fillId="2" borderId="6" xfId="0" applyNumberFormat="1" applyFont="1" applyFill="1" applyBorder="1" applyAlignment="1" applyProtection="1">
      <alignment horizontal="left" vertical="center" wrapText="1"/>
    </xf>
    <xf numFmtId="179" fontId="0" fillId="0" borderId="0" xfId="0" applyNumberFormat="1" applyFont="1" applyFill="1" applyBorder="1" applyAlignment="1"/>
    <xf numFmtId="179" fontId="6" fillId="0" borderId="0" xfId="0" applyNumberFormat="1" applyFont="1" applyFill="1" applyBorder="1" applyAlignment="1">
      <alignment vertical="center"/>
    </xf>
    <xf numFmtId="179" fontId="0" fillId="0" borderId="0" xfId="0" applyNumberFormat="1" applyFont="1" applyFill="1" applyBorder="1" applyAlignment="1" applyProtection="1">
      <protection locked="0"/>
    </xf>
    <xf numFmtId="179" fontId="8" fillId="2" borderId="1" xfId="0" applyNumberFormat="1" applyFont="1" applyFill="1" applyBorder="1" applyAlignment="1" applyProtection="1">
      <alignment horizontal="center" vertical="center" wrapText="1"/>
      <protection locked="0"/>
    </xf>
    <xf numFmtId="179" fontId="5" fillId="2" borderId="1" xfId="0" applyNumberFormat="1" applyFont="1" applyFill="1" applyBorder="1" applyAlignment="1" applyProtection="1">
      <alignment vertical="center"/>
    </xf>
    <xf numFmtId="179" fontId="8" fillId="2" borderId="1" xfId="0" applyNumberFormat="1" applyFont="1" applyFill="1" applyBorder="1" applyAlignment="1" applyProtection="1">
      <alignment horizontal="right" vertical="center"/>
    </xf>
    <xf numFmtId="179" fontId="5" fillId="2" borderId="1" xfId="0" applyNumberFormat="1" applyFont="1" applyFill="1" applyBorder="1" applyAlignment="1" applyProtection="1">
      <alignment horizontal="right"/>
    </xf>
    <xf numFmtId="179" fontId="6" fillId="2" borderId="1" xfId="0" applyNumberFormat="1" applyFont="1" applyFill="1" applyBorder="1" applyAlignment="1" applyProtection="1">
      <alignment horizontal="left" vertical="center"/>
      <protection locked="0"/>
    </xf>
    <xf numFmtId="179" fontId="4" fillId="2" borderId="1" xfId="0" applyNumberFormat="1" applyFont="1" applyFill="1" applyBorder="1" applyAlignment="1" applyProtection="1">
      <alignment horizontal="right" vertical="center"/>
      <protection locked="0"/>
    </xf>
    <xf numFmtId="179" fontId="6" fillId="2" borderId="1" xfId="0" applyNumberFormat="1" applyFont="1" applyFill="1" applyBorder="1" applyAlignment="1" applyProtection="1">
      <alignment vertical="center"/>
      <protection locked="0"/>
    </xf>
    <xf numFmtId="179" fontId="6" fillId="2" borderId="1" xfId="0" applyNumberFormat="1" applyFont="1" applyFill="1" applyBorder="1" applyAlignment="1" applyProtection="1">
      <alignment horizontal="right"/>
      <protection locked="0"/>
    </xf>
    <xf numFmtId="179" fontId="5" fillId="2" borderId="1" xfId="0" applyNumberFormat="1" applyFont="1" applyFill="1" applyBorder="1" applyAlignment="1" applyProtection="1">
      <alignment vertical="center"/>
      <protection locked="0"/>
    </xf>
    <xf numFmtId="179" fontId="8" fillId="2" borderId="1" xfId="0" applyNumberFormat="1" applyFont="1" applyFill="1" applyBorder="1" applyAlignment="1" applyProtection="1">
      <alignment horizontal="right" vertical="center"/>
      <protection locked="0"/>
    </xf>
    <xf numFmtId="179" fontId="0" fillId="2" borderId="1" xfId="0" applyNumberFormat="1" applyFont="1" applyFill="1" applyBorder="1" applyAlignment="1" applyProtection="1">
      <alignment vertical="center"/>
      <protection locked="0"/>
    </xf>
    <xf numFmtId="179" fontId="0" fillId="2" borderId="1" xfId="0" applyNumberFormat="1" applyFont="1" applyFill="1" applyBorder="1" applyAlignment="1" applyProtection="1">
      <alignment horizontal="right"/>
      <protection locked="0"/>
    </xf>
    <xf numFmtId="179" fontId="5" fillId="2" borderId="1" xfId="0" applyNumberFormat="1" applyFont="1" applyFill="1" applyBorder="1" applyAlignment="1" applyProtection="1">
      <alignment horizontal="left" vertical="center"/>
      <protection locked="0"/>
    </xf>
    <xf numFmtId="179" fontId="5" fillId="2" borderId="1" xfId="0" applyNumberFormat="1" applyFont="1" applyFill="1" applyBorder="1" applyAlignment="1" applyProtection="1">
      <alignment horizontal="right"/>
      <protection locked="0"/>
    </xf>
    <xf numFmtId="179" fontId="6" fillId="2" borderId="1" xfId="0" applyNumberFormat="1" applyFont="1" applyFill="1" applyBorder="1" applyAlignment="1" applyProtection="1">
      <alignment vertical="center" wrapText="1"/>
      <protection locked="0"/>
    </xf>
    <xf numFmtId="179" fontId="8" fillId="0" borderId="0" xfId="0" applyNumberFormat="1" applyFont="1" applyFill="1" applyBorder="1" applyAlignment="1" applyProtection="1">
      <alignment horizontal="right"/>
      <protection locked="0"/>
    </xf>
    <xf numFmtId="179" fontId="5" fillId="2" borderId="1" xfId="0" applyNumberFormat="1" applyFont="1" applyFill="1" applyBorder="1" applyAlignment="1" applyProtection="1">
      <alignment horizontal="center" vertical="center"/>
      <protection locked="0"/>
    </xf>
    <xf numFmtId="179" fontId="5" fillId="2" borderId="1" xfId="0" applyNumberFormat="1" applyFont="1" applyFill="1" applyBorder="1" applyAlignment="1" applyProtection="1">
      <protection locked="0"/>
    </xf>
    <xf numFmtId="179" fontId="0" fillId="0" borderId="0" xfId="0" applyNumberFormat="1" applyFont="1" applyFill="1" applyBorder="1" applyAlignment="1">
      <alignment horizontal="right"/>
    </xf>
    <xf numFmtId="184" fontId="2" fillId="0" borderId="0" xfId="0" applyNumberFormat="1" applyFont="1" applyFill="1" applyAlignment="1" applyProtection="1">
      <alignment horizontal="center" vertical="center" wrapText="1"/>
    </xf>
    <xf numFmtId="1" fontId="6" fillId="2" borderId="1" xfId="0" applyNumberFormat="1" applyFont="1" applyFill="1" applyBorder="1" applyAlignment="1" applyProtection="1">
      <alignment horizontal="right" vertical="center" wrapText="1"/>
    </xf>
    <xf numFmtId="0" fontId="0" fillId="0" borderId="0" xfId="0" applyAlignment="1"/>
    <xf numFmtId="0" fontId="2" fillId="0" borderId="0" xfId="0" applyNumberFormat="1" applyFont="1" applyFill="1" applyAlignment="1" applyProtection="1"/>
    <xf numFmtId="1" fontId="6" fillId="2" borderId="6" xfId="0" applyNumberFormat="1" applyFont="1" applyFill="1" applyBorder="1" applyAlignment="1" applyProtection="1">
      <alignment horizontal="right" vertical="center" wrapText="1"/>
    </xf>
    <xf numFmtId="1" fontId="6" fillId="2" borderId="8" xfId="0" applyNumberFormat="1" applyFont="1" applyFill="1" applyBorder="1" applyAlignment="1" applyProtection="1">
      <alignment horizontal="right" vertical="center" wrapText="1"/>
    </xf>
    <xf numFmtId="9" fontId="6" fillId="2" borderId="1" xfId="0" applyNumberFormat="1" applyFont="1" applyFill="1" applyBorder="1" applyAlignment="1" applyProtection="1">
      <alignment horizontal="right" vertical="center" wrapText="1"/>
    </xf>
    <xf numFmtId="183" fontId="0" fillId="0" borderId="0" xfId="0" applyNumberFormat="1"/>
    <xf numFmtId="0" fontId="18" fillId="0" borderId="1" xfId="0" applyFont="1" applyBorder="1" applyAlignment="1">
      <alignment horizontal="center" vertical="center"/>
    </xf>
    <xf numFmtId="183" fontId="18" fillId="0" borderId="1" xfId="0" applyNumberFormat="1" applyFont="1" applyBorder="1" applyAlignment="1">
      <alignment horizontal="center" vertical="center"/>
    </xf>
    <xf numFmtId="0" fontId="18" fillId="0" borderId="1" xfId="0" applyFont="1" applyBorder="1" applyAlignment="1">
      <alignment horizontal="center" vertical="center" wrapText="1"/>
    </xf>
    <xf numFmtId="183" fontId="18" fillId="0" borderId="1" xfId="0" applyNumberFormat="1" applyFont="1" applyBorder="1" applyAlignment="1">
      <alignment horizontal="center" vertical="center" wrapText="1"/>
    </xf>
    <xf numFmtId="0" fontId="19" fillId="0" borderId="1" xfId="0" applyFont="1" applyBorder="1" applyAlignment="1">
      <alignment horizontal="left" vertical="center"/>
    </xf>
    <xf numFmtId="0" fontId="18" fillId="0" borderId="1" xfId="0" applyFont="1" applyBorder="1" applyAlignment="1">
      <alignment horizontal="left" vertical="center"/>
    </xf>
    <xf numFmtId="183" fontId="18" fillId="0" borderId="1" xfId="0" applyNumberFormat="1" applyFont="1" applyFill="1" applyBorder="1" applyAlignment="1" applyProtection="1">
      <alignment horizontal="center" vertical="center"/>
    </xf>
    <xf numFmtId="0" fontId="19" fillId="0" borderId="1" xfId="0" applyFont="1" applyBorder="1" applyAlignment="1">
      <alignment horizontal="center" vertical="center"/>
    </xf>
    <xf numFmtId="183" fontId="20" fillId="0" borderId="0" xfId="0" applyNumberFormat="1" applyFont="1" applyAlignment="1">
      <alignment vertical="center"/>
    </xf>
    <xf numFmtId="179" fontId="18" fillId="0" borderId="1" xfId="0" applyNumberFormat="1" applyFont="1" applyBorder="1" applyAlignment="1">
      <alignment horizontal="center" vertical="center"/>
    </xf>
    <xf numFmtId="0" fontId="0" fillId="0" borderId="0" xfId="0" applyAlignment="1">
      <alignment horizontal="left"/>
    </xf>
    <xf numFmtId="183" fontId="0" fillId="0" borderId="0" xfId="0" applyNumberFormat="1" applyAlignment="1">
      <alignment horizontal="center" vertical="center"/>
    </xf>
    <xf numFmtId="9" fontId="0" fillId="0" borderId="0" xfId="0" applyNumberFormat="1"/>
    <xf numFmtId="0" fontId="19" fillId="0" borderId="1" xfId="0" applyFont="1" applyBorder="1" applyAlignment="1">
      <alignment vertical="center"/>
    </xf>
    <xf numFmtId="0" fontId="18" fillId="0" borderId="1" xfId="0" applyFont="1" applyBorder="1" applyAlignment="1">
      <alignment vertical="center"/>
    </xf>
    <xf numFmtId="179" fontId="19" fillId="0" borderId="1" xfId="0" applyNumberFormat="1" applyFont="1" applyBorder="1" applyAlignment="1">
      <alignment horizontal="center" vertical="center"/>
    </xf>
    <xf numFmtId="183" fontId="19" fillId="0" borderId="1" xfId="0" applyNumberFormat="1" applyFont="1" applyBorder="1" applyAlignment="1">
      <alignment horizontal="center" vertical="center"/>
    </xf>
    <xf numFmtId="183" fontId="20" fillId="0" borderId="0" xfId="0" applyNumberFormat="1" applyFont="1" applyAlignment="1">
      <alignment horizontal="center" vertical="center"/>
    </xf>
    <xf numFmtId="9" fontId="18" fillId="0" borderId="1" xfId="0" applyNumberFormat="1" applyFont="1" applyBorder="1" applyAlignment="1">
      <alignment horizontal="center" vertical="center"/>
    </xf>
    <xf numFmtId="9" fontId="18" fillId="0" borderId="1" xfId="0" applyNumberFormat="1" applyFont="1" applyBorder="1" applyAlignment="1">
      <alignment horizontal="center" vertical="center" wrapText="1"/>
    </xf>
    <xf numFmtId="183" fontId="4" fillId="0" borderId="0" xfId="0" applyNumberFormat="1" applyFont="1" applyAlignment="1">
      <alignment horizontal="center" vertical="center"/>
    </xf>
    <xf numFmtId="183" fontId="19" fillId="0" borderId="1" xfId="0" applyNumberFormat="1" applyFont="1" applyFill="1" applyBorder="1" applyAlignment="1" applyProtection="1">
      <alignment horizontal="center" vertical="center"/>
    </xf>
    <xf numFmtId="0" fontId="22" fillId="0" borderId="0" xfId="0" applyFont="1" applyFill="1" applyBorder="1" applyAlignment="1">
      <alignment horizontal="center" vertical="center"/>
    </xf>
    <xf numFmtId="0" fontId="4" fillId="0" borderId="0" xfId="0" applyFont="1" applyFill="1" applyBorder="1" applyAlignment="1"/>
    <xf numFmtId="0" fontId="23" fillId="0" borderId="0" xfId="0" applyFont="1" applyFill="1" applyBorder="1" applyAlignment="1">
      <alignment horizontal="center" vertical="center"/>
    </xf>
    <xf numFmtId="0" fontId="4" fillId="0" borderId="0" xfId="0" applyFont="1" applyFill="1" applyBorder="1" applyAlignment="1">
      <alignment horizontal="left" vertical="center" wrapText="1"/>
    </xf>
    <xf numFmtId="0" fontId="4" fillId="0" borderId="0" xfId="0" applyFont="1" applyFill="1" applyBorder="1" applyAlignment="1">
      <alignment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25"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26" fillId="0" borderId="1" xfId="0" applyFont="1" applyFill="1" applyBorder="1" applyAlignment="1">
      <alignment horizontal="left" vertical="center" wrapText="1"/>
    </xf>
    <xf numFmtId="0" fontId="26" fillId="0" borderId="1" xfId="0" applyFont="1" applyFill="1" applyBorder="1" applyAlignment="1">
      <alignment horizontal="center" vertical="center"/>
    </xf>
    <xf numFmtId="0" fontId="29" fillId="0" borderId="0" xfId="4" applyAlignment="1">
      <alignment vertical="center"/>
    </xf>
    <xf numFmtId="0" fontId="29" fillId="0" borderId="0" xfId="4" applyAlignment="1">
      <alignment horizontal="center" vertical="center"/>
    </xf>
    <xf numFmtId="49" fontId="29" fillId="0" borderId="0" xfId="4" applyNumberFormat="1" applyFont="1" applyFill="1" applyBorder="1" applyAlignment="1">
      <alignment vertical="center" wrapText="1"/>
    </xf>
    <xf numFmtId="0" fontId="29" fillId="0" borderId="14" xfId="4" applyNumberFormat="1" applyFont="1" applyFill="1" applyBorder="1" applyAlignment="1">
      <alignment vertical="center"/>
    </xf>
    <xf numFmtId="0" fontId="29" fillId="0" borderId="14" xfId="4" applyNumberFormat="1" applyFont="1" applyFill="1" applyBorder="1" applyAlignment="1">
      <alignment horizontal="center" vertical="center"/>
    </xf>
    <xf numFmtId="49" fontId="29" fillId="0" borderId="14" xfId="4" applyNumberFormat="1" applyFont="1" applyFill="1" applyBorder="1" applyAlignment="1">
      <alignment vertical="center" wrapText="1"/>
    </xf>
    <xf numFmtId="178" fontId="3" fillId="2" borderId="14" xfId="4" applyNumberFormat="1" applyFont="1" applyFill="1" applyBorder="1" applyAlignment="1">
      <alignment horizontal="right" vertical="center" wrapText="1"/>
    </xf>
    <xf numFmtId="0" fontId="29" fillId="2" borderId="14" xfId="4" applyNumberFormat="1" applyFont="1" applyFill="1" applyBorder="1" applyAlignment="1">
      <alignment vertical="center"/>
    </xf>
    <xf numFmtId="0" fontId="29" fillId="2" borderId="14" xfId="4" applyNumberFormat="1" applyFont="1" applyFill="1" applyBorder="1" applyAlignment="1">
      <alignment horizontal="center" vertical="center"/>
    </xf>
    <xf numFmtId="178" fontId="3" fillId="2" borderId="14" xfId="4" applyNumberFormat="1" applyFont="1" applyFill="1" applyBorder="1" applyAlignment="1">
      <alignment horizontal="left" vertical="center" wrapText="1"/>
    </xf>
    <xf numFmtId="0" fontId="30" fillId="0" borderId="0" xfId="4" applyNumberFormat="1" applyFont="1" applyFill="1" applyBorder="1" applyAlignment="1">
      <alignment vertical="center"/>
    </xf>
    <xf numFmtId="0" fontId="30" fillId="0" borderId="14" xfId="4" applyNumberFormat="1" applyFont="1" applyFill="1" applyBorder="1" applyAlignment="1">
      <alignment vertical="center"/>
    </xf>
    <xf numFmtId="0" fontId="30" fillId="0" borderId="14" xfId="4" applyNumberFormat="1" applyFont="1" applyFill="1" applyBorder="1" applyAlignment="1">
      <alignment horizontal="center" vertical="center"/>
    </xf>
    <xf numFmtId="49" fontId="30" fillId="0" borderId="14" xfId="4" applyNumberFormat="1" applyFont="1" applyFill="1" applyBorder="1" applyAlignment="1">
      <alignment vertical="center" wrapText="1"/>
    </xf>
    <xf numFmtId="178" fontId="3" fillId="0" borderId="14" xfId="4" applyNumberFormat="1" applyFont="1" applyFill="1" applyBorder="1" applyAlignment="1">
      <alignment horizontal="center" vertical="center" wrapText="1"/>
    </xf>
    <xf numFmtId="178" fontId="3" fillId="0" borderId="14" xfId="4" applyNumberFormat="1" applyFont="1" applyFill="1" applyBorder="1" applyAlignment="1">
      <alignment horizontal="right" vertical="center" wrapText="1"/>
    </xf>
    <xf numFmtId="178" fontId="3" fillId="0" borderId="14" xfId="4" applyNumberFormat="1" applyFont="1" applyFill="1" applyBorder="1" applyAlignment="1">
      <alignment horizontal="left" vertical="center" wrapText="1"/>
    </xf>
    <xf numFmtId="0" fontId="29" fillId="0" borderId="14" xfId="4" applyNumberFormat="1" applyFont="1" applyFill="1" applyBorder="1" applyAlignment="1">
      <alignment horizontal="center" vertical="center" wrapText="1"/>
    </xf>
    <xf numFmtId="0" fontId="29" fillId="0" borderId="0" xfId="4" applyFill="1" applyAlignment="1">
      <alignment vertical="center"/>
    </xf>
    <xf numFmtId="0" fontId="31" fillId="0" borderId="0" xfId="4" applyFont="1" applyFill="1" applyAlignment="1">
      <alignment vertical="center"/>
    </xf>
    <xf numFmtId="0" fontId="31" fillId="0" borderId="14" xfId="4" applyNumberFormat="1" applyFont="1" applyFill="1" applyBorder="1" applyAlignment="1">
      <alignment horizontal="center" vertical="center" wrapText="1"/>
    </xf>
    <xf numFmtId="0" fontId="31" fillId="3" borderId="14" xfId="4" applyNumberFormat="1" applyFont="1" applyFill="1" applyBorder="1" applyAlignment="1">
      <alignment horizontal="center" vertical="center" wrapText="1"/>
    </xf>
    <xf numFmtId="178" fontId="3" fillId="3" borderId="14" xfId="4" applyNumberFormat="1" applyFont="1" applyFill="1" applyBorder="1" applyAlignment="1">
      <alignment horizontal="center" vertical="center" wrapText="1"/>
    </xf>
    <xf numFmtId="178" fontId="3" fillId="3" borderId="14" xfId="4" applyNumberFormat="1" applyFont="1" applyFill="1" applyBorder="1" applyAlignment="1">
      <alignment horizontal="right" vertical="center" wrapText="1"/>
    </xf>
    <xf numFmtId="178" fontId="3" fillId="3" borderId="14" xfId="4" applyNumberFormat="1" applyFont="1" applyFill="1" applyBorder="1" applyAlignment="1">
      <alignment horizontal="left" vertical="center" wrapText="1"/>
    </xf>
    <xf numFmtId="0" fontId="29" fillId="0" borderId="0" xfId="4" applyNumberFormat="1" applyFont="1" applyFill="1" applyBorder="1" applyAlignment="1">
      <alignment vertical="center"/>
    </xf>
    <xf numFmtId="0" fontId="29" fillId="3" borderId="14" xfId="4" applyNumberFormat="1" applyFont="1" applyFill="1" applyBorder="1" applyAlignment="1">
      <alignment horizontal="center" vertical="center" wrapText="1"/>
    </xf>
    <xf numFmtId="49" fontId="32" fillId="3" borderId="14" xfId="4" applyNumberFormat="1" applyFont="1" applyFill="1" applyBorder="1" applyAlignment="1">
      <alignment horizontal="center" vertical="center" wrapText="1"/>
    </xf>
    <xf numFmtId="0" fontId="32" fillId="0" borderId="14" xfId="4" applyNumberFormat="1" applyFont="1" applyFill="1" applyBorder="1" applyAlignment="1">
      <alignment horizontal="center" vertical="center" wrapText="1"/>
    </xf>
    <xf numFmtId="0" fontId="32" fillId="0" borderId="14" xfId="4" applyNumberFormat="1" applyFont="1" applyFill="1" applyBorder="1" applyAlignment="1">
      <alignment horizontal="center" vertical="center"/>
    </xf>
    <xf numFmtId="179" fontId="5" fillId="0" borderId="14" xfId="4" applyNumberFormat="1" applyFont="1" applyFill="1" applyBorder="1" applyAlignment="1">
      <alignment horizontal="center" vertical="center" wrapText="1"/>
    </xf>
    <xf numFmtId="0" fontId="4" fillId="0" borderId="14" xfId="0" applyFont="1" applyFill="1" applyBorder="1" applyAlignment="1">
      <alignment horizontal="left" vertical="center" wrapText="1"/>
    </xf>
    <xf numFmtId="0" fontId="4" fillId="0" borderId="14" xfId="0" applyFont="1" applyFill="1" applyBorder="1" applyAlignment="1">
      <alignment horizontal="center" vertical="center"/>
    </xf>
    <xf numFmtId="0" fontId="24" fillId="0" borderId="2" xfId="0" applyFont="1" applyFill="1" applyBorder="1" applyAlignment="1">
      <alignment horizontal="center" vertical="center" wrapText="1"/>
    </xf>
    <xf numFmtId="0" fontId="8" fillId="0" borderId="3" xfId="0" applyFont="1" applyFill="1" applyBorder="1" applyAlignment="1">
      <alignment horizontal="center" vertical="center"/>
    </xf>
    <xf numFmtId="0" fontId="8" fillId="0" borderId="5" xfId="0" applyFont="1" applyFill="1" applyBorder="1" applyAlignment="1">
      <alignment horizontal="center" vertical="center"/>
    </xf>
    <xf numFmtId="0" fontId="25" fillId="0" borderId="1" xfId="0" applyFont="1" applyFill="1" applyBorder="1" applyAlignment="1">
      <alignment horizontal="center" vertical="center" wrapText="1"/>
    </xf>
    <xf numFmtId="0" fontId="25" fillId="0" borderId="1" xfId="0" applyFont="1" applyFill="1" applyBorder="1" applyAlignment="1">
      <alignment horizontal="center" vertical="center"/>
    </xf>
    <xf numFmtId="0" fontId="25" fillId="0" borderId="14" xfId="0" applyFont="1" applyFill="1" applyBorder="1" applyAlignment="1">
      <alignment horizontal="center" vertical="center"/>
    </xf>
    <xf numFmtId="0" fontId="27" fillId="0" borderId="13"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17" fillId="0" borderId="0" xfId="0" applyFont="1" applyAlignment="1">
      <alignment horizontal="center" vertical="center"/>
    </xf>
    <xf numFmtId="183" fontId="17" fillId="0" borderId="0" xfId="0" applyNumberFormat="1" applyFont="1" applyAlignment="1">
      <alignment horizontal="center" vertical="center"/>
    </xf>
    <xf numFmtId="179" fontId="17" fillId="0" borderId="0" xfId="0" applyNumberFormat="1" applyFont="1" applyAlignment="1">
      <alignment horizontal="center" vertical="center"/>
    </xf>
    <xf numFmtId="183" fontId="21" fillId="0" borderId="0" xfId="0" applyNumberFormat="1" applyFont="1" applyAlignment="1">
      <alignment horizontal="center" vertical="center"/>
    </xf>
    <xf numFmtId="9" fontId="21" fillId="0" borderId="0" xfId="0" applyNumberFormat="1" applyFont="1" applyAlignment="1">
      <alignment horizontal="center" vertical="center"/>
    </xf>
    <xf numFmtId="0" fontId="20" fillId="0" borderId="0" xfId="0" applyFont="1" applyAlignment="1">
      <alignment horizontal="center" vertical="center"/>
    </xf>
    <xf numFmtId="9" fontId="20" fillId="0" borderId="0" xfId="0" applyNumberFormat="1" applyFont="1" applyAlignment="1">
      <alignment vertical="center"/>
    </xf>
    <xf numFmtId="0" fontId="18" fillId="0" borderId="6" xfId="0" applyFont="1" applyBorder="1" applyAlignment="1">
      <alignment horizontal="center" vertical="center"/>
    </xf>
    <xf numFmtId="183" fontId="18" fillId="0" borderId="7" xfId="0" applyNumberFormat="1" applyFont="1" applyBorder="1" applyAlignment="1">
      <alignment horizontal="center" vertical="center"/>
    </xf>
    <xf numFmtId="0" fontId="18" fillId="0" borderId="7" xfId="0" applyFont="1" applyBorder="1" applyAlignment="1">
      <alignment horizontal="center" vertical="center"/>
    </xf>
    <xf numFmtId="183" fontId="18" fillId="0" borderId="8" xfId="0" applyNumberFormat="1" applyFont="1" applyBorder="1" applyAlignment="1">
      <alignment horizontal="center" vertical="center"/>
    </xf>
    <xf numFmtId="179" fontId="18" fillId="0" borderId="6" xfId="0" applyNumberFormat="1" applyFont="1" applyBorder="1" applyAlignment="1">
      <alignment horizontal="center" vertical="center"/>
    </xf>
    <xf numFmtId="9" fontId="18" fillId="0" borderId="8" xfId="0" applyNumberFormat="1" applyFont="1" applyBorder="1" applyAlignment="1">
      <alignment horizontal="center" vertical="center"/>
    </xf>
    <xf numFmtId="0" fontId="18" fillId="0" borderId="6" xfId="0" applyFont="1" applyBorder="1" applyAlignment="1">
      <alignment horizontal="center" vertical="center" wrapText="1"/>
    </xf>
    <xf numFmtId="0" fontId="18" fillId="0" borderId="7"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1" xfId="0" applyFont="1" applyBorder="1" applyAlignment="1">
      <alignment horizontal="center" vertical="center"/>
    </xf>
    <xf numFmtId="183" fontId="18" fillId="0" borderId="1" xfId="0" applyNumberFormat="1" applyFont="1" applyBorder="1" applyAlignment="1">
      <alignment horizontal="center" vertical="center"/>
    </xf>
    <xf numFmtId="9" fontId="18" fillId="0" borderId="1" xfId="0" applyNumberFormat="1" applyFont="1" applyBorder="1" applyAlignment="1">
      <alignment horizontal="center" vertical="center"/>
    </xf>
    <xf numFmtId="179" fontId="18" fillId="0" borderId="1" xfId="0" applyNumberFormat="1" applyFont="1" applyBorder="1" applyAlignment="1">
      <alignment horizontal="center" vertical="center"/>
    </xf>
    <xf numFmtId="183" fontId="20" fillId="0" borderId="0" xfId="0" applyNumberFormat="1" applyFont="1" applyAlignment="1">
      <alignment vertical="center"/>
    </xf>
    <xf numFmtId="0" fontId="18" fillId="0" borderId="1" xfId="0" applyFont="1" applyBorder="1" applyAlignment="1">
      <alignment horizontal="center" vertical="center" wrapText="1"/>
    </xf>
    <xf numFmtId="0" fontId="18" fillId="0" borderId="12" xfId="0" applyFont="1" applyBorder="1" applyAlignment="1">
      <alignment horizontal="center" vertical="center"/>
    </xf>
    <xf numFmtId="0" fontId="18" fillId="0" borderId="9" xfId="0" applyFont="1" applyBorder="1" applyAlignment="1">
      <alignment horizontal="center" vertical="center"/>
    </xf>
    <xf numFmtId="0" fontId="1" fillId="0" borderId="0" xfId="0" applyNumberFormat="1" applyFont="1" applyFill="1" applyAlignment="1" applyProtection="1">
      <alignment horizontal="center" vertical="center"/>
    </xf>
    <xf numFmtId="0" fontId="2" fillId="0" borderId="2" xfId="0" applyNumberFormat="1" applyFont="1" applyFill="1" applyBorder="1" applyAlignment="1" applyProtection="1">
      <alignment horizontal="left" vertical="center"/>
    </xf>
    <xf numFmtId="184" fontId="2" fillId="0" borderId="0" xfId="0" applyNumberFormat="1" applyFont="1" applyFill="1" applyAlignment="1" applyProtection="1">
      <alignment horizontal="center"/>
    </xf>
    <xf numFmtId="184" fontId="2" fillId="0" borderId="0" xfId="0" applyNumberFormat="1" applyFont="1" applyFill="1" applyAlignment="1" applyProtection="1">
      <alignment horizontal="right"/>
    </xf>
    <xf numFmtId="0" fontId="2" fillId="2" borderId="1" xfId="0" applyNumberFormat="1" applyFont="1" applyFill="1" applyBorder="1" applyAlignment="1" applyProtection="1">
      <alignment horizontal="center" vertical="center" wrapText="1"/>
    </xf>
    <xf numFmtId="0" fontId="2" fillId="2" borderId="6"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center" vertical="center" wrapText="1"/>
    </xf>
    <xf numFmtId="0" fontId="2" fillId="0" borderId="1" xfId="0" applyNumberFormat="1" applyFont="1" applyFill="1" applyBorder="1" applyAlignment="1" applyProtection="1">
      <alignment horizontal="center" vertical="center" wrapText="1"/>
    </xf>
    <xf numFmtId="0" fontId="7" fillId="0" borderId="5" xfId="0" applyNumberFormat="1" applyFont="1" applyFill="1" applyBorder="1" applyAlignment="1" applyProtection="1">
      <alignment horizontal="center" vertical="center" wrapText="1"/>
    </xf>
    <xf numFmtId="0" fontId="7" fillId="0" borderId="8" xfId="0" applyNumberFormat="1" applyFont="1" applyFill="1" applyBorder="1" applyAlignment="1" applyProtection="1">
      <alignment horizontal="center" vertical="center" wrapText="1"/>
    </xf>
    <xf numFmtId="179" fontId="1" fillId="0" borderId="0" xfId="0" applyNumberFormat="1" applyFont="1" applyFill="1" applyBorder="1" applyAlignment="1" applyProtection="1">
      <alignment horizontal="center" vertical="center"/>
      <protection locked="0"/>
    </xf>
    <xf numFmtId="179" fontId="8" fillId="2" borderId="1" xfId="0" applyNumberFormat="1" applyFont="1" applyFill="1" applyBorder="1" applyAlignment="1" applyProtection="1">
      <alignment horizontal="center" vertical="center" wrapText="1"/>
      <protection locked="0"/>
    </xf>
    <xf numFmtId="0" fontId="1" fillId="2" borderId="0" xfId="0" applyNumberFormat="1" applyFont="1" applyFill="1" applyAlignment="1" applyProtection="1">
      <alignment horizontal="center" vertical="center"/>
    </xf>
    <xf numFmtId="179" fontId="1" fillId="2" borderId="0" xfId="0" applyNumberFormat="1" applyFont="1" applyFill="1" applyAlignment="1" applyProtection="1">
      <alignment horizontal="center" vertical="center"/>
    </xf>
    <xf numFmtId="0" fontId="2" fillId="2" borderId="1" xfId="0" applyNumberFormat="1" applyFont="1" applyFill="1" applyBorder="1" applyAlignment="1" applyProtection="1">
      <alignment horizontal="center" vertical="center"/>
    </xf>
    <xf numFmtId="0" fontId="2" fillId="2" borderId="3" xfId="0" applyNumberFormat="1" applyFont="1" applyFill="1" applyBorder="1" applyAlignment="1" applyProtection="1">
      <alignment horizontal="center" vertical="center"/>
    </xf>
    <xf numFmtId="179" fontId="2" fillId="2" borderId="1" xfId="0" applyNumberFormat="1" applyFont="1" applyFill="1" applyBorder="1" applyAlignment="1" applyProtection="1">
      <alignment horizontal="center" vertical="center" wrapText="1"/>
    </xf>
    <xf numFmtId="0" fontId="0" fillId="2" borderId="1" xfId="0" applyNumberFormat="1" applyFont="1" applyFill="1" applyBorder="1" applyAlignment="1" applyProtection="1">
      <alignment horizontal="center" vertical="center" wrapText="1"/>
    </xf>
    <xf numFmtId="0" fontId="0" fillId="2" borderId="3" xfId="0" applyNumberFormat="1" applyFont="1" applyFill="1" applyBorder="1" applyAlignment="1" applyProtection="1">
      <alignment horizontal="center" vertical="center" wrapText="1"/>
    </xf>
    <xf numFmtId="0" fontId="6" fillId="0" borderId="2" xfId="2" applyNumberFormat="1" applyFont="1" applyFill="1" applyBorder="1" applyAlignment="1">
      <alignment horizontal="center" vertical="center"/>
    </xf>
    <xf numFmtId="0" fontId="5" fillId="0" borderId="1" xfId="0" applyNumberFormat="1" applyFont="1" applyFill="1" applyBorder="1" applyAlignment="1" applyProtection="1">
      <alignment horizontal="center" vertical="center"/>
    </xf>
    <xf numFmtId="182" fontId="5" fillId="0" borderId="3" xfId="2" applyNumberFormat="1" applyFont="1" applyFill="1" applyBorder="1" applyAlignment="1" applyProtection="1">
      <alignment horizontal="center" vertical="center"/>
    </xf>
    <xf numFmtId="182" fontId="5" fillId="0" borderId="5" xfId="2" applyNumberFormat="1" applyFont="1" applyFill="1" applyBorder="1" applyAlignment="1" applyProtection="1">
      <alignment horizontal="center" vertical="center"/>
    </xf>
    <xf numFmtId="179" fontId="1" fillId="0" borderId="0" xfId="0" applyNumberFormat="1" applyFont="1" applyFill="1" applyAlignment="1" applyProtection="1">
      <alignment horizontal="center" vertical="center"/>
    </xf>
    <xf numFmtId="0" fontId="8" fillId="0" borderId="1" xfId="0" applyNumberFormat="1" applyFont="1" applyFill="1" applyBorder="1" applyAlignment="1" applyProtection="1">
      <alignment horizontal="center" vertical="center"/>
    </xf>
    <xf numFmtId="179" fontId="8" fillId="0" borderId="1" xfId="1" applyNumberFormat="1" applyFont="1" applyFill="1" applyBorder="1" applyAlignment="1" applyProtection="1">
      <alignment horizontal="center" vertical="center" wrapText="1"/>
    </xf>
    <xf numFmtId="179" fontId="8" fillId="0" borderId="1" xfId="1" applyNumberFormat="1" applyFont="1" applyFill="1" applyBorder="1" applyAlignment="1" applyProtection="1">
      <alignment horizontal="center" vertical="center"/>
    </xf>
    <xf numFmtId="179" fontId="8" fillId="0" borderId="3" xfId="0" applyNumberFormat="1" applyFont="1" applyFill="1" applyBorder="1" applyAlignment="1" applyProtection="1">
      <alignment horizontal="center" vertical="center" wrapText="1"/>
    </xf>
    <xf numFmtId="179" fontId="8" fillId="0" borderId="5" xfId="0" applyNumberFormat="1" applyFont="1" applyFill="1" applyBorder="1" applyAlignment="1" applyProtection="1">
      <alignment horizontal="center" vertical="center"/>
    </xf>
    <xf numFmtId="179" fontId="8" fillId="0" borderId="3" xfId="0" applyNumberFormat="1" applyFont="1" applyBorder="1" applyAlignment="1">
      <alignment horizontal="center" vertical="center"/>
    </xf>
    <xf numFmtId="179" fontId="8" fillId="0" borderId="5" xfId="0" applyNumberFormat="1" applyFont="1" applyBorder="1" applyAlignment="1">
      <alignment horizontal="center" vertical="center"/>
    </xf>
    <xf numFmtId="49" fontId="5" fillId="0" borderId="1" xfId="1" applyNumberFormat="1" applyFont="1" applyBorder="1" applyAlignment="1">
      <alignment horizontal="center" vertical="center"/>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3" xfId="0" applyFont="1" applyFill="1" applyBorder="1" applyAlignment="1">
      <alignment horizontal="center" vertical="center"/>
    </xf>
    <xf numFmtId="179" fontId="8" fillId="3" borderId="1" xfId="0" applyNumberFormat="1" applyFont="1" applyFill="1" applyBorder="1" applyAlignment="1" applyProtection="1">
      <alignment horizontal="center" vertical="center" wrapText="1"/>
      <protection locked="0"/>
    </xf>
    <xf numFmtId="0" fontId="13" fillId="0" borderId="0" xfId="0" applyFont="1" applyFill="1" applyBorder="1" applyAlignment="1">
      <alignment horizontal="center" vertical="center"/>
    </xf>
    <xf numFmtId="0" fontId="8" fillId="0" borderId="1" xfId="0" applyFont="1" applyFill="1" applyBorder="1" applyAlignment="1">
      <alignment horizontal="center" vertical="center" wrapText="1"/>
    </xf>
    <xf numFmtId="179" fontId="8" fillId="0" borderId="3" xfId="0" applyNumberFormat="1" applyFont="1" applyFill="1" applyBorder="1" applyAlignment="1">
      <alignment horizontal="center" vertical="center" wrapText="1"/>
    </xf>
    <xf numFmtId="179" fontId="8" fillId="0" borderId="5" xfId="0" applyNumberFormat="1" applyFont="1" applyFill="1" applyBorder="1" applyAlignment="1">
      <alignment horizontal="center" vertical="center" wrapText="1"/>
    </xf>
    <xf numFmtId="0" fontId="10" fillId="0" borderId="0" xfId="0" applyNumberFormat="1" applyFont="1" applyFill="1" applyAlignment="1" applyProtection="1">
      <alignment horizontal="center" vertical="center"/>
    </xf>
    <xf numFmtId="179" fontId="10" fillId="0" borderId="0" xfId="0" applyNumberFormat="1" applyFont="1" applyFill="1" applyAlignment="1" applyProtection="1">
      <alignment horizontal="center" vertical="center"/>
    </xf>
    <xf numFmtId="0" fontId="7" fillId="0" borderId="2" xfId="0" applyNumberFormat="1" applyFont="1" applyFill="1" applyBorder="1" applyAlignment="1" applyProtection="1">
      <alignment horizontal="left" vertical="center"/>
    </xf>
    <xf numFmtId="179" fontId="7" fillId="0" borderId="2" xfId="0" applyNumberFormat="1" applyFont="1" applyFill="1" applyBorder="1" applyAlignment="1" applyProtection="1">
      <alignment horizontal="left" vertical="center"/>
    </xf>
    <xf numFmtId="179" fontId="8" fillId="0" borderId="2" xfId="0" applyNumberFormat="1" applyFont="1" applyFill="1" applyBorder="1" applyAlignment="1" applyProtection="1">
      <alignment horizontal="right" wrapText="1"/>
    </xf>
    <xf numFmtId="179" fontId="8" fillId="2" borderId="1" xfId="0" applyNumberFormat="1" applyFont="1" applyFill="1" applyBorder="1" applyAlignment="1" applyProtection="1">
      <alignment horizontal="center" vertical="center"/>
    </xf>
    <xf numFmtId="179" fontId="8" fillId="2"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center" vertical="center"/>
    </xf>
    <xf numFmtId="0" fontId="8" fillId="0" borderId="1" xfId="0" applyNumberFormat="1" applyFont="1" applyFill="1" applyBorder="1" applyAlignment="1" applyProtection="1">
      <alignment horizontal="center" vertical="center" wrapText="1"/>
    </xf>
    <xf numFmtId="0" fontId="12" fillId="0" borderId="1" xfId="0" applyNumberFormat="1" applyFont="1" applyFill="1" applyBorder="1" applyAlignment="1" applyProtection="1">
      <alignment horizontal="center" vertical="center" wrapText="1"/>
    </xf>
    <xf numFmtId="179" fontId="8" fillId="0" borderId="1" xfId="0" applyNumberFormat="1" applyFont="1" applyFill="1" applyBorder="1" applyAlignment="1" applyProtection="1">
      <alignment horizontal="center" vertical="center" wrapText="1"/>
    </xf>
    <xf numFmtId="0" fontId="10" fillId="0" borderId="0" xfId="0" applyNumberFormat="1" applyFont="1" applyFill="1" applyBorder="1" applyAlignment="1" applyProtection="1">
      <alignment horizontal="center" vertical="center"/>
    </xf>
    <xf numFmtId="0" fontId="5" fillId="0" borderId="0" xfId="0" applyNumberFormat="1" applyFont="1" applyFill="1" applyBorder="1" applyAlignment="1" applyProtection="1">
      <alignment horizontal="right" vertical="center"/>
    </xf>
    <xf numFmtId="0" fontId="10" fillId="0" borderId="0" xfId="3" applyNumberFormat="1" applyFont="1" applyFill="1" applyBorder="1" applyAlignment="1" applyProtection="1">
      <alignment horizontal="center" vertical="center"/>
    </xf>
    <xf numFmtId="0" fontId="5" fillId="0" borderId="2" xfId="3" applyNumberFormat="1" applyFont="1" applyFill="1" applyBorder="1" applyAlignment="1" applyProtection="1">
      <alignment horizontal="right" vertical="center"/>
    </xf>
    <xf numFmtId="0" fontId="2" fillId="0" borderId="1" xfId="3" applyNumberFormat="1" applyFont="1" applyFill="1" applyBorder="1" applyAlignment="1" applyProtection="1">
      <alignment horizontal="center" vertical="center" wrapText="1"/>
    </xf>
    <xf numFmtId="179" fontId="10" fillId="0" borderId="0" xfId="0" applyNumberFormat="1" applyFont="1" applyFill="1" applyBorder="1" applyAlignment="1" applyProtection="1">
      <alignment horizontal="center" vertical="center"/>
    </xf>
    <xf numFmtId="179" fontId="5" fillId="0" borderId="0" xfId="0" applyNumberFormat="1" applyFont="1" applyFill="1" applyBorder="1" applyAlignment="1" applyProtection="1">
      <alignment horizontal="right" vertical="center"/>
    </xf>
    <xf numFmtId="0" fontId="35" fillId="0" borderId="0" xfId="4" applyNumberFormat="1" applyFont="1" applyFill="1" applyBorder="1" applyAlignment="1">
      <alignment horizontal="center" vertical="center" wrapText="1"/>
    </xf>
    <xf numFmtId="0" fontId="35" fillId="0" borderId="0" xfId="4" applyNumberFormat="1" applyFont="1" applyFill="1" applyBorder="1" applyAlignment="1">
      <alignment horizontal="center" vertical="center"/>
    </xf>
    <xf numFmtId="49" fontId="32" fillId="0" borderId="15" xfId="4" applyNumberFormat="1" applyFont="1" applyFill="1" applyBorder="1" applyAlignment="1">
      <alignment horizontal="center" vertical="center" wrapText="1"/>
    </xf>
    <xf numFmtId="49" fontId="32" fillId="0" borderId="5" xfId="4" applyNumberFormat="1" applyFont="1" applyFill="1" applyBorder="1" applyAlignment="1">
      <alignment horizontal="center" vertical="center" wrapText="1"/>
    </xf>
    <xf numFmtId="0" fontId="33" fillId="0" borderId="14" xfId="4" applyNumberFormat="1" applyFont="1" applyFill="1" applyBorder="1" applyAlignment="1">
      <alignment horizontal="center" vertical="center"/>
    </xf>
    <xf numFmtId="0" fontId="29" fillId="0" borderId="2" xfId="4" applyBorder="1" applyAlignment="1">
      <alignment horizontal="right" vertical="center"/>
    </xf>
    <xf numFmtId="0" fontId="10" fillId="0" borderId="6" xfId="3" applyNumberFormat="1" applyFont="1" applyFill="1" applyBorder="1" applyAlignment="1" applyProtection="1">
      <alignment horizontal="center" vertical="center"/>
    </xf>
    <xf numFmtId="0" fontId="10" fillId="0" borderId="7" xfId="3" applyNumberFormat="1" applyFont="1" applyFill="1" applyBorder="1" applyAlignment="1" applyProtection="1">
      <alignment horizontal="center" vertical="center"/>
    </xf>
    <xf numFmtId="0" fontId="10" fillId="0" borderId="8" xfId="3" applyNumberFormat="1" applyFont="1" applyFill="1" applyBorder="1" applyAlignment="1" applyProtection="1">
      <alignment horizontal="center" vertical="center"/>
    </xf>
    <xf numFmtId="0" fontId="5" fillId="0" borderId="6" xfId="3" applyNumberFormat="1" applyFont="1" applyFill="1" applyBorder="1" applyAlignment="1" applyProtection="1">
      <alignment horizontal="right" vertical="center"/>
    </xf>
    <xf numFmtId="0" fontId="5" fillId="0" borderId="7" xfId="3" applyNumberFormat="1" applyFont="1" applyFill="1" applyBorder="1" applyAlignment="1" applyProtection="1">
      <alignment horizontal="right" vertical="center"/>
    </xf>
    <xf numFmtId="0" fontId="5" fillId="0" borderId="8" xfId="3" applyNumberFormat="1" applyFont="1" applyFill="1" applyBorder="1" applyAlignment="1" applyProtection="1">
      <alignment horizontal="right" vertical="center"/>
    </xf>
    <xf numFmtId="0" fontId="10" fillId="0" borderId="1" xfId="3" applyNumberFormat="1" applyFont="1" applyFill="1" applyBorder="1" applyAlignment="1" applyProtection="1">
      <alignment horizontal="center" vertical="center"/>
    </xf>
    <xf numFmtId="179" fontId="10" fillId="0" borderId="1" xfId="3" applyNumberFormat="1" applyFont="1" applyFill="1" applyBorder="1" applyAlignment="1" applyProtection="1">
      <alignment horizontal="center" vertical="center"/>
    </xf>
    <xf numFmtId="0" fontId="5" fillId="0" borderId="1" xfId="3" applyNumberFormat="1" applyFont="1" applyFill="1" applyBorder="1" applyAlignment="1" applyProtection="1">
      <alignment horizontal="right" vertical="center"/>
    </xf>
    <xf numFmtId="179" fontId="5" fillId="0" borderId="1" xfId="3" applyNumberFormat="1" applyFont="1" applyFill="1" applyBorder="1" applyAlignment="1" applyProtection="1">
      <alignment horizontal="right" vertical="center"/>
    </xf>
    <xf numFmtId="179" fontId="10" fillId="0" borderId="0" xfId="3" applyNumberFormat="1" applyFont="1" applyFill="1" applyBorder="1" applyAlignment="1" applyProtection="1">
      <alignment horizontal="center" vertical="center"/>
    </xf>
    <xf numFmtId="0" fontId="5" fillId="0" borderId="0" xfId="3" applyNumberFormat="1" applyFont="1" applyFill="1" applyBorder="1" applyAlignment="1" applyProtection="1">
      <alignment horizontal="right" vertical="center"/>
    </xf>
    <xf numFmtId="179" fontId="5" fillId="0" borderId="0" xfId="3" applyNumberFormat="1" applyFont="1" applyFill="1" applyBorder="1" applyAlignment="1" applyProtection="1">
      <alignment horizontal="right" vertical="center"/>
    </xf>
    <xf numFmtId="49" fontId="2" fillId="0" borderId="2" xfId="0" applyNumberFormat="1" applyFont="1" applyFill="1" applyBorder="1" applyAlignment="1" applyProtection="1">
      <alignment vertical="center"/>
    </xf>
    <xf numFmtId="179" fontId="2" fillId="0" borderId="2" xfId="0" applyNumberFormat="1" applyFont="1" applyFill="1" applyBorder="1" applyAlignment="1" applyProtection="1">
      <alignment vertical="center"/>
    </xf>
    <xf numFmtId="49" fontId="1" fillId="0" borderId="0" xfId="1" applyNumberFormat="1" applyFont="1" applyFill="1" applyAlignment="1" applyProtection="1">
      <alignment horizontal="center" vertical="center"/>
    </xf>
    <xf numFmtId="49" fontId="2" fillId="0" borderId="1" xfId="1" applyNumberFormat="1" applyFont="1" applyBorder="1" applyAlignment="1">
      <alignment horizontal="center" vertical="center" wrapText="1"/>
    </xf>
    <xf numFmtId="179"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pplyProtection="1">
      <alignment horizontal="center" vertical="center"/>
    </xf>
    <xf numFmtId="179" fontId="2" fillId="2" borderId="6" xfId="0" applyNumberFormat="1" applyFont="1" applyFill="1" applyBorder="1" applyAlignment="1" applyProtection="1">
      <alignment horizontal="center" vertical="center" wrapText="1"/>
    </xf>
    <xf numFmtId="179" fontId="2" fillId="2" borderId="7" xfId="0" applyNumberFormat="1" applyFont="1" applyFill="1" applyBorder="1" applyAlignment="1" applyProtection="1">
      <alignment horizontal="center" vertical="center" wrapText="1"/>
    </xf>
    <xf numFmtId="179" fontId="2" fillId="2" borderId="8" xfId="0" applyNumberFormat="1" applyFont="1" applyFill="1" applyBorder="1" applyAlignment="1" applyProtection="1">
      <alignment horizontal="center" vertical="center" wrapText="1"/>
    </xf>
    <xf numFmtId="0" fontId="2" fillId="0" borderId="3" xfId="0" applyNumberFormat="1" applyFont="1" applyFill="1" applyBorder="1" applyAlignment="1" applyProtection="1">
      <alignment horizontal="center" vertical="center" wrapText="1"/>
    </xf>
    <xf numFmtId="0" fontId="2" fillId="0" borderId="3" xfId="0" applyNumberFormat="1" applyFont="1" applyFill="1" applyBorder="1" applyAlignment="1" applyProtection="1">
      <alignment horizontal="center" vertical="center"/>
    </xf>
    <xf numFmtId="0" fontId="2" fillId="0" borderId="5" xfId="0" applyNumberFormat="1" applyFont="1" applyFill="1" applyBorder="1" applyAlignment="1" applyProtection="1">
      <alignment horizontal="center" vertical="center"/>
    </xf>
    <xf numFmtId="178" fontId="1" fillId="2" borderId="0" xfId="0" applyNumberFormat="1" applyFont="1" applyFill="1" applyAlignment="1" applyProtection="1">
      <alignment horizontal="center" vertical="center"/>
    </xf>
    <xf numFmtId="178" fontId="2" fillId="2" borderId="1" xfId="0" applyNumberFormat="1" applyFont="1" applyFill="1" applyBorder="1" applyAlignment="1" applyProtection="1">
      <alignment horizontal="center" vertical="center" wrapText="1"/>
    </xf>
    <xf numFmtId="178" fontId="2" fillId="0" borderId="1" xfId="0" applyNumberFormat="1" applyFont="1" applyFill="1" applyBorder="1" applyAlignment="1" applyProtection="1">
      <alignment horizontal="center" vertical="center" wrapText="1"/>
    </xf>
    <xf numFmtId="178" fontId="0" fillId="2" borderId="3" xfId="0" applyNumberFormat="1" applyFont="1" applyFill="1" applyBorder="1" applyAlignment="1" applyProtection="1">
      <alignment horizontal="center" vertical="center" wrapText="1"/>
    </xf>
    <xf numFmtId="178" fontId="0" fillId="2" borderId="4" xfId="0" applyNumberFormat="1" applyFont="1" applyFill="1" applyBorder="1" applyAlignment="1" applyProtection="1">
      <alignment horizontal="center" vertical="center" wrapText="1"/>
    </xf>
    <xf numFmtId="178" fontId="0" fillId="2" borderId="5" xfId="0" applyNumberFormat="1" applyFont="1" applyFill="1" applyBorder="1" applyAlignment="1" applyProtection="1">
      <alignment horizontal="center" vertical="center" wrapText="1"/>
    </xf>
  </cellXfs>
  <cellStyles count="5">
    <cellStyle name="常规" xfId="0" builtinId="0"/>
    <cellStyle name="常规 2" xfId="3"/>
    <cellStyle name="常规 3" xfId="4"/>
    <cellStyle name="千位分隔[0]" xfId="1" builtinId="6"/>
    <cellStyle name="千位分隔[0] 2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39044;&#31639;&#24037;&#20316;\2020&#24180;&#39044;&#31639;&#20070;&#30005;&#23376;&#31295;\2020&#24180;&#19968;&#33324;&#20844;&#20849;&#39044;&#31639;&#25910;&#25903;&#24179;&#34913;&#349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收支平衡表"/>
      <sheetName val="一般性转移支付(一般类)"/>
      <sheetName val="一般性转移支付（共同财权类）"/>
      <sheetName val="专项转移支付"/>
      <sheetName val="政府性基金补助"/>
    </sheetNames>
    <sheetDataSet>
      <sheetData sheetId="0"/>
      <sheetData sheetId="1">
        <row r="4">
          <cell r="D4">
            <v>0</v>
          </cell>
          <cell r="F4">
            <v>9832</v>
          </cell>
        </row>
      </sheetData>
      <sheetData sheetId="2"/>
      <sheetData sheetId="3"/>
      <sheetData sheetId="4"/>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6"/>
  <sheetViews>
    <sheetView workbookViewId="0">
      <selection activeCell="B23" sqref="B23"/>
    </sheetView>
  </sheetViews>
  <sheetFormatPr defaultColWidth="11.6640625" defaultRowHeight="14.25"/>
  <cols>
    <col min="1" max="1" width="14.5" style="271" customWidth="1"/>
    <col min="2" max="2" width="81" style="272" customWidth="1"/>
    <col min="3" max="3" width="8" style="273" customWidth="1"/>
    <col min="4" max="4" width="11.6640625" style="273" customWidth="1"/>
    <col min="5" max="5" width="44.1640625" style="273" customWidth="1"/>
    <col min="6" max="16384" width="11.6640625" style="273"/>
  </cols>
  <sheetData>
    <row r="1" spans="1:3" ht="48.95" customHeight="1">
      <c r="A1" s="314" t="s">
        <v>0</v>
      </c>
      <c r="B1" s="314"/>
      <c r="C1" s="314"/>
    </row>
    <row r="2" spans="1:3" s="269" customFormat="1" ht="31.5" customHeight="1">
      <c r="A2" s="274" t="s">
        <v>1</v>
      </c>
      <c r="B2" s="275" t="s">
        <v>2</v>
      </c>
      <c r="C2" s="274" t="s">
        <v>3</v>
      </c>
    </row>
    <row r="3" spans="1:3" s="269" customFormat="1" ht="20.25" customHeight="1">
      <c r="A3" s="315" t="s">
        <v>4</v>
      </c>
      <c r="B3" s="275" t="s">
        <v>5</v>
      </c>
      <c r="C3" s="274">
        <v>1</v>
      </c>
    </row>
    <row r="4" spans="1:3" s="269" customFormat="1" ht="27" customHeight="1">
      <c r="A4" s="316"/>
      <c r="B4" s="275" t="s">
        <v>6</v>
      </c>
      <c r="C4" s="274">
        <v>2</v>
      </c>
    </row>
    <row r="5" spans="1:3" s="269" customFormat="1" ht="24.95" customHeight="1">
      <c r="A5" s="317" t="s">
        <v>7</v>
      </c>
      <c r="B5" s="276" t="s">
        <v>8</v>
      </c>
      <c r="C5" s="277"/>
    </row>
    <row r="6" spans="1:3" ht="24.95" customHeight="1">
      <c r="A6" s="318"/>
      <c r="B6" s="278" t="s">
        <v>9</v>
      </c>
      <c r="C6" s="274">
        <v>17</v>
      </c>
    </row>
    <row r="7" spans="1:3" ht="24.95" customHeight="1">
      <c r="A7" s="318"/>
      <c r="B7" s="278" t="s">
        <v>10</v>
      </c>
      <c r="C7" s="274">
        <v>18</v>
      </c>
    </row>
    <row r="8" spans="1:3" ht="24.95" customHeight="1">
      <c r="A8" s="318"/>
      <c r="B8" s="278" t="s">
        <v>11</v>
      </c>
      <c r="C8" s="274">
        <v>19</v>
      </c>
    </row>
    <row r="9" spans="1:3" ht="24.95" customHeight="1">
      <c r="A9" s="318"/>
      <c r="B9" s="278" t="s">
        <v>12</v>
      </c>
      <c r="C9" s="274">
        <v>21</v>
      </c>
    </row>
    <row r="10" spans="1:3" ht="24.95" customHeight="1">
      <c r="A10" s="318"/>
      <c r="B10" s="278" t="s">
        <v>13</v>
      </c>
      <c r="C10" s="274">
        <v>25</v>
      </c>
    </row>
    <row r="11" spans="1:3" ht="24.95" customHeight="1">
      <c r="A11" s="318"/>
      <c r="B11" s="278" t="s">
        <v>14</v>
      </c>
      <c r="C11" s="274">
        <v>27</v>
      </c>
    </row>
    <row r="12" spans="1:3" ht="24.95" customHeight="1">
      <c r="A12" s="318"/>
      <c r="B12" s="278" t="s">
        <v>15</v>
      </c>
      <c r="C12" s="274">
        <v>59</v>
      </c>
    </row>
    <row r="13" spans="1:3" ht="24.95" customHeight="1">
      <c r="A13" s="318"/>
      <c r="B13" s="278" t="s">
        <v>16</v>
      </c>
      <c r="C13" s="274">
        <v>80</v>
      </c>
    </row>
    <row r="14" spans="1:3" ht="24.95" customHeight="1">
      <c r="A14" s="318"/>
      <c r="B14" s="278" t="s">
        <v>3353</v>
      </c>
      <c r="C14" s="274">
        <v>81</v>
      </c>
    </row>
    <row r="15" spans="1:3" ht="24.95" customHeight="1">
      <c r="A15" s="318"/>
      <c r="B15" s="278" t="s">
        <v>3354</v>
      </c>
      <c r="C15" s="274">
        <v>82</v>
      </c>
    </row>
    <row r="16" spans="1:3" ht="24.95" customHeight="1">
      <c r="A16" s="318"/>
      <c r="B16" s="278" t="s">
        <v>3355</v>
      </c>
      <c r="C16" s="274">
        <v>84</v>
      </c>
    </row>
    <row r="17" spans="1:3" ht="24.95" customHeight="1">
      <c r="A17" s="318"/>
      <c r="B17" s="278" t="s">
        <v>3362</v>
      </c>
      <c r="C17" s="274">
        <v>85</v>
      </c>
    </row>
    <row r="18" spans="1:3" ht="24.95" customHeight="1">
      <c r="A18" s="318"/>
      <c r="B18" s="278" t="s">
        <v>3356</v>
      </c>
      <c r="C18" s="274">
        <v>85</v>
      </c>
    </row>
    <row r="19" spans="1:3" ht="24.95" customHeight="1">
      <c r="A19" s="318"/>
      <c r="B19" s="278" t="s">
        <v>3357</v>
      </c>
      <c r="C19" s="274">
        <v>85</v>
      </c>
    </row>
    <row r="20" spans="1:3" s="269" customFormat="1" ht="24.95" customHeight="1">
      <c r="A20" s="318"/>
      <c r="B20" s="276" t="s">
        <v>3358</v>
      </c>
      <c r="C20" s="277"/>
    </row>
    <row r="21" spans="1:3" ht="24.95" customHeight="1">
      <c r="A21" s="318"/>
      <c r="B21" s="278" t="s">
        <v>3359</v>
      </c>
      <c r="C21" s="274">
        <v>86</v>
      </c>
    </row>
    <row r="22" spans="1:3" ht="24.95" customHeight="1">
      <c r="A22" s="318"/>
      <c r="B22" s="278" t="s">
        <v>3360</v>
      </c>
      <c r="C22" s="274">
        <v>89</v>
      </c>
    </row>
    <row r="23" spans="1:3" s="270" customFormat="1" ht="24.95" customHeight="1">
      <c r="A23" s="318"/>
      <c r="B23" s="278" t="s">
        <v>3361</v>
      </c>
      <c r="C23" s="274">
        <v>98</v>
      </c>
    </row>
    <row r="24" spans="1:3" s="270" customFormat="1" ht="24.95" customHeight="1">
      <c r="A24" s="319"/>
      <c r="B24" s="312" t="s">
        <v>3383</v>
      </c>
      <c r="C24" s="313">
        <v>98</v>
      </c>
    </row>
    <row r="25" spans="1:3" s="270" customFormat="1" ht="24.95" customHeight="1">
      <c r="A25" s="319"/>
      <c r="B25" s="312" t="s">
        <v>3384</v>
      </c>
      <c r="C25" s="313">
        <v>98</v>
      </c>
    </row>
    <row r="26" spans="1:3" s="270" customFormat="1" ht="24.95" customHeight="1">
      <c r="A26" s="319"/>
      <c r="B26" s="312" t="s">
        <v>3385</v>
      </c>
      <c r="C26" s="313">
        <v>98</v>
      </c>
    </row>
    <row r="27" spans="1:3" s="269" customFormat="1" ht="24.95" customHeight="1">
      <c r="A27" s="318"/>
      <c r="B27" s="276" t="s">
        <v>17</v>
      </c>
      <c r="C27" s="277"/>
    </row>
    <row r="28" spans="1:3" s="269" customFormat="1" ht="24.95" customHeight="1">
      <c r="A28" s="318"/>
      <c r="B28" s="279" t="s">
        <v>3386</v>
      </c>
      <c r="C28" s="280">
        <v>99</v>
      </c>
    </row>
    <row r="29" spans="1:3" ht="24.95" customHeight="1">
      <c r="A29" s="318"/>
      <c r="B29" s="278" t="s">
        <v>3387</v>
      </c>
      <c r="C29" s="274">
        <v>99</v>
      </c>
    </row>
    <row r="30" spans="1:3" s="269" customFormat="1" ht="24.95" customHeight="1">
      <c r="A30" s="318"/>
      <c r="B30" s="276" t="s">
        <v>18</v>
      </c>
      <c r="C30" s="277"/>
    </row>
    <row r="31" spans="1:3" s="269" customFormat="1" ht="24.95" customHeight="1">
      <c r="A31" s="318"/>
      <c r="B31" s="278" t="s">
        <v>3388</v>
      </c>
      <c r="C31" s="274">
        <v>101</v>
      </c>
    </row>
    <row r="32" spans="1:3" ht="24.95" customHeight="1">
      <c r="A32" s="318"/>
      <c r="B32" s="278" t="s">
        <v>3389</v>
      </c>
      <c r="C32" s="274">
        <v>101</v>
      </c>
    </row>
    <row r="33" spans="1:3" ht="24.95" customHeight="1">
      <c r="A33" s="320" t="s">
        <v>19</v>
      </c>
      <c r="B33" s="278" t="s">
        <v>3390</v>
      </c>
      <c r="C33" s="274">
        <v>102</v>
      </c>
    </row>
    <row r="34" spans="1:3" ht="24.95" customHeight="1">
      <c r="A34" s="321"/>
      <c r="B34" s="278" t="s">
        <v>3391</v>
      </c>
      <c r="C34" s="274">
        <v>103</v>
      </c>
    </row>
    <row r="35" spans="1:3" ht="24.95" customHeight="1">
      <c r="A35" s="321"/>
      <c r="B35" s="278" t="s">
        <v>3392</v>
      </c>
      <c r="C35" s="274">
        <v>109</v>
      </c>
    </row>
    <row r="36" spans="1:3" ht="24.95" customHeight="1">
      <c r="A36" s="321"/>
      <c r="B36" s="278" t="s">
        <v>3393</v>
      </c>
      <c r="C36" s="274">
        <v>110</v>
      </c>
    </row>
  </sheetData>
  <mergeCells count="4">
    <mergeCell ref="A1:C1"/>
    <mergeCell ref="A3:A4"/>
    <mergeCell ref="A5:A32"/>
    <mergeCell ref="A33:A36"/>
  </mergeCells>
  <phoneticPr fontId="0" type="noConversion"/>
  <printOptions horizontalCentered="1"/>
  <pageMargins left="0.55069444444444404" right="0.55069444444444404" top="0.98402777777777795" bottom="0.98402777777777795" header="0.51111111111111096" footer="0.51111111111111096"/>
  <pageSetup paperSize="9" firstPageNumber="4294963191" orientation="portrait" useFirstPageNumber="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
  <sheetViews>
    <sheetView showGridLines="0" workbookViewId="0">
      <selection activeCell="H22" sqref="H22"/>
    </sheetView>
  </sheetViews>
  <sheetFormatPr defaultColWidth="9.1640625" defaultRowHeight="12.75" customHeight="1"/>
  <cols>
    <col min="1" max="1" width="33" style="257" customWidth="1"/>
    <col min="2" max="2" width="13.1640625" customWidth="1"/>
    <col min="3" max="3" width="10.6640625" style="246" customWidth="1"/>
    <col min="4" max="4" width="12.33203125" customWidth="1"/>
    <col min="5" max="6" width="10.6640625" customWidth="1"/>
    <col min="7" max="7" width="12" customWidth="1"/>
    <col min="8" max="8" width="10.6640625" style="246" customWidth="1"/>
    <col min="9" max="9" width="11.83203125" style="18" customWidth="1"/>
    <col min="10" max="10" width="10.6640625" style="258" customWidth="1"/>
    <col min="11" max="11" width="12.1640625" customWidth="1"/>
    <col min="12" max="13" width="10.6640625" customWidth="1"/>
    <col min="14" max="14" width="12.1640625" customWidth="1"/>
    <col min="15" max="15" width="12.33203125" style="259" customWidth="1"/>
  </cols>
  <sheetData>
    <row r="1" spans="1:15" ht="39" customHeight="1">
      <c r="A1" s="322" t="s">
        <v>20</v>
      </c>
      <c r="B1" s="322"/>
      <c r="C1" s="323"/>
      <c r="D1" s="322"/>
      <c r="E1" s="322"/>
      <c r="F1" s="322"/>
      <c r="G1" s="322"/>
      <c r="H1" s="323"/>
      <c r="I1" s="324"/>
      <c r="J1" s="325"/>
      <c r="K1" s="322"/>
      <c r="L1" s="322"/>
      <c r="M1" s="322"/>
      <c r="N1" s="322"/>
      <c r="O1" s="326"/>
    </row>
    <row r="2" spans="1:15" ht="35.1" customHeight="1">
      <c r="C2" s="255"/>
      <c r="H2" s="255"/>
      <c r="J2" s="264"/>
      <c r="M2" s="327" t="s">
        <v>21</v>
      </c>
      <c r="N2" s="327"/>
      <c r="O2" s="328"/>
    </row>
    <row r="3" spans="1:15" ht="20.100000000000001" customHeight="1">
      <c r="A3" s="338" t="s">
        <v>1</v>
      </c>
      <c r="B3" s="329" t="s">
        <v>22</v>
      </c>
      <c r="C3" s="330"/>
      <c r="D3" s="331"/>
      <c r="E3" s="331"/>
      <c r="F3" s="331"/>
      <c r="G3" s="331"/>
      <c r="H3" s="332"/>
      <c r="I3" s="333" t="s">
        <v>23</v>
      </c>
      <c r="J3" s="330"/>
      <c r="K3" s="331"/>
      <c r="L3" s="331"/>
      <c r="M3" s="331"/>
      <c r="N3" s="331"/>
      <c r="O3" s="334"/>
    </row>
    <row r="4" spans="1:15" ht="20.100000000000001" customHeight="1">
      <c r="A4" s="338"/>
      <c r="B4" s="338" t="s">
        <v>24</v>
      </c>
      <c r="C4" s="339" t="s">
        <v>25</v>
      </c>
      <c r="D4" s="335" t="s">
        <v>26</v>
      </c>
      <c r="E4" s="336"/>
      <c r="F4" s="337"/>
      <c r="G4" s="338" t="s">
        <v>27</v>
      </c>
      <c r="H4" s="339"/>
      <c r="I4" s="341" t="s">
        <v>24</v>
      </c>
      <c r="J4" s="339" t="s">
        <v>25</v>
      </c>
      <c r="K4" s="335" t="s">
        <v>26</v>
      </c>
      <c r="L4" s="336"/>
      <c r="M4" s="337"/>
      <c r="N4" s="338" t="s">
        <v>27</v>
      </c>
      <c r="O4" s="340"/>
    </row>
    <row r="5" spans="1:15" ht="20.100000000000001" customHeight="1">
      <c r="A5" s="338"/>
      <c r="B5" s="338"/>
      <c r="C5" s="339"/>
      <c r="D5" s="249" t="s">
        <v>28</v>
      </c>
      <c r="E5" s="249" t="s">
        <v>29</v>
      </c>
      <c r="F5" s="249" t="s">
        <v>30</v>
      </c>
      <c r="G5" s="249" t="s">
        <v>31</v>
      </c>
      <c r="H5" s="250" t="s">
        <v>25</v>
      </c>
      <c r="I5" s="341"/>
      <c r="J5" s="339"/>
      <c r="K5" s="249" t="s">
        <v>28</v>
      </c>
      <c r="L5" s="249" t="s">
        <v>29</v>
      </c>
      <c r="M5" s="249" t="s">
        <v>30</v>
      </c>
      <c r="N5" s="249" t="s">
        <v>31</v>
      </c>
      <c r="O5" s="266" t="s">
        <v>25</v>
      </c>
    </row>
    <row r="6" spans="1:15" ht="35.1" customHeight="1">
      <c r="A6" s="260" t="s">
        <v>32</v>
      </c>
      <c r="B6" s="247">
        <v>259156</v>
      </c>
      <c r="C6" s="248">
        <v>-1.7999999999999999E-2</v>
      </c>
      <c r="D6" s="247">
        <v>116948</v>
      </c>
      <c r="E6" s="247">
        <v>28996</v>
      </c>
      <c r="F6" s="247">
        <v>33756</v>
      </c>
      <c r="G6" s="247">
        <v>79456</v>
      </c>
      <c r="H6" s="253">
        <v>-2.4E-2</v>
      </c>
      <c r="I6" s="256">
        <f t="shared" ref="I6:I8" si="0">K6+L6+M6+N6</f>
        <v>285071.59999999998</v>
      </c>
      <c r="J6" s="267">
        <v>0.1</v>
      </c>
      <c r="K6" s="256">
        <f t="shared" ref="K6:N8" si="1">D6*1.1</f>
        <v>128642.8</v>
      </c>
      <c r="L6" s="256">
        <f t="shared" si="1"/>
        <v>31895.599999999999</v>
      </c>
      <c r="M6" s="256">
        <f t="shared" si="1"/>
        <v>37131.599999999999</v>
      </c>
      <c r="N6" s="256">
        <f t="shared" si="1"/>
        <v>87401.600000000006</v>
      </c>
      <c r="O6" s="265">
        <v>0.1</v>
      </c>
    </row>
    <row r="7" spans="1:15" ht="35.1" customHeight="1">
      <c r="A7" s="261" t="s">
        <v>33</v>
      </c>
      <c r="B7" s="247">
        <v>249101</v>
      </c>
      <c r="C7" s="248"/>
      <c r="D7" s="247">
        <v>111965</v>
      </c>
      <c r="E7" s="247">
        <v>27908</v>
      </c>
      <c r="F7" s="247">
        <v>32571</v>
      </c>
      <c r="G7" s="247">
        <v>76657</v>
      </c>
      <c r="H7" s="248"/>
      <c r="I7" s="256">
        <f t="shared" si="0"/>
        <v>274011.09999999998</v>
      </c>
      <c r="J7" s="248"/>
      <c r="K7" s="256">
        <f t="shared" si="1"/>
        <v>123161.5</v>
      </c>
      <c r="L7" s="256">
        <f t="shared" si="1"/>
        <v>30698.799999999999</v>
      </c>
      <c r="M7" s="256">
        <f t="shared" si="1"/>
        <v>35828.1</v>
      </c>
      <c r="N7" s="256">
        <f t="shared" si="1"/>
        <v>84322.7</v>
      </c>
      <c r="O7" s="265"/>
    </row>
    <row r="8" spans="1:15" ht="35.1" customHeight="1">
      <c r="A8" s="261" t="s">
        <v>34</v>
      </c>
      <c r="B8" s="247">
        <v>10055</v>
      </c>
      <c r="C8" s="248"/>
      <c r="D8" s="247">
        <v>4983</v>
      </c>
      <c r="E8" s="247">
        <v>1088</v>
      </c>
      <c r="F8" s="247">
        <v>1185</v>
      </c>
      <c r="G8" s="247">
        <v>2799</v>
      </c>
      <c r="H8" s="248"/>
      <c r="I8" s="256">
        <f t="shared" si="0"/>
        <v>11060.5</v>
      </c>
      <c r="J8" s="248"/>
      <c r="K8" s="256">
        <f t="shared" si="1"/>
        <v>5481.3</v>
      </c>
      <c r="L8" s="256">
        <f t="shared" si="1"/>
        <v>1196.8</v>
      </c>
      <c r="M8" s="256">
        <f t="shared" si="1"/>
        <v>1303.5</v>
      </c>
      <c r="N8" s="256">
        <f t="shared" si="1"/>
        <v>3078.9</v>
      </c>
      <c r="O8" s="265"/>
    </row>
    <row r="9" spans="1:15" ht="35.1" customHeight="1">
      <c r="A9" s="260" t="s">
        <v>35</v>
      </c>
      <c r="B9" s="247">
        <v>23177</v>
      </c>
      <c r="C9" s="248">
        <v>-0.373</v>
      </c>
      <c r="D9" s="247"/>
      <c r="E9" s="247"/>
      <c r="F9" s="247"/>
      <c r="G9" s="247">
        <v>23177</v>
      </c>
      <c r="H9" s="248">
        <v>-0.373</v>
      </c>
      <c r="I9" s="256">
        <v>21389</v>
      </c>
      <c r="J9" s="248">
        <v>-7.6999999999999999E-2</v>
      </c>
      <c r="K9" s="247"/>
      <c r="L9" s="247"/>
      <c r="M9" s="247"/>
      <c r="N9" s="247">
        <v>21389</v>
      </c>
      <c r="O9" s="248">
        <v>-7.6999999999999999E-2</v>
      </c>
    </row>
    <row r="10" spans="1:15" ht="35.1" customHeight="1">
      <c r="A10" s="262" t="s">
        <v>36</v>
      </c>
      <c r="B10" s="262">
        <v>282333</v>
      </c>
      <c r="C10" s="263">
        <v>-4.5999999999999999E-2</v>
      </c>
      <c r="D10" s="262">
        <f t="shared" ref="D10:F10" si="2">D6+D9</f>
        <v>116948</v>
      </c>
      <c r="E10" s="262">
        <f t="shared" si="2"/>
        <v>28996</v>
      </c>
      <c r="F10" s="262">
        <f t="shared" si="2"/>
        <v>33756</v>
      </c>
      <c r="G10" s="262">
        <v>102633</v>
      </c>
      <c r="H10" s="263">
        <v>-0.13300000000000001</v>
      </c>
      <c r="I10" s="262">
        <v>306461</v>
      </c>
      <c r="J10" s="263">
        <v>8.5000000000000006E-2</v>
      </c>
      <c r="K10" s="262">
        <f t="shared" ref="K10:N10" si="3">K6+K9</f>
        <v>128642.8</v>
      </c>
      <c r="L10" s="262">
        <f t="shared" si="3"/>
        <v>31895.599999999999</v>
      </c>
      <c r="M10" s="262">
        <f t="shared" si="3"/>
        <v>37131.599999999999</v>
      </c>
      <c r="N10" s="262">
        <f t="shared" si="3"/>
        <v>108790.6</v>
      </c>
      <c r="O10" s="268">
        <v>0.06</v>
      </c>
    </row>
  </sheetData>
  <mergeCells count="13">
    <mergeCell ref="A1:O1"/>
    <mergeCell ref="M2:O2"/>
    <mergeCell ref="B3:H3"/>
    <mergeCell ref="I3:O3"/>
    <mergeCell ref="D4:F4"/>
    <mergeCell ref="G4:H4"/>
    <mergeCell ref="K4:M4"/>
    <mergeCell ref="N4:O4"/>
    <mergeCell ref="A3:A5"/>
    <mergeCell ref="B4:B5"/>
    <mergeCell ref="C4:C5"/>
    <mergeCell ref="I4:I5"/>
    <mergeCell ref="J4:J5"/>
  </mergeCells>
  <phoneticPr fontId="0" type="noConversion"/>
  <printOptions horizontalCentered="1"/>
  <pageMargins left="0.35416666666666702" right="0.35416666666666702" top="0.98402777777777795" bottom="0.98402777777777795" header="0.51111111111111096" footer="0.51111111111111096"/>
  <pageSetup paperSize="9" scale="86" firstPageNumber="4294963191" orientation="landscape" useFirstPageNumber="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showGridLines="0" showZeros="0" workbookViewId="0">
      <selection activeCell="A6" sqref="A6:O26"/>
    </sheetView>
  </sheetViews>
  <sheetFormatPr defaultColWidth="9.1640625" defaultRowHeight="12.75" customHeight="1"/>
  <cols>
    <col min="1" max="1" width="26.33203125" customWidth="1"/>
    <col min="2" max="2" width="13" customWidth="1"/>
    <col min="3" max="3" width="10.6640625" style="246" customWidth="1"/>
    <col min="4" max="7" width="10.6640625" customWidth="1"/>
    <col min="8" max="8" width="10.6640625" style="246" customWidth="1"/>
    <col min="9" max="9" width="10.6640625" customWidth="1"/>
    <col min="10" max="10" width="10.6640625" style="246" customWidth="1"/>
    <col min="11" max="14" width="10.6640625" customWidth="1"/>
    <col min="15" max="15" width="10.6640625" style="246" customWidth="1"/>
  </cols>
  <sheetData>
    <row r="1" spans="1:15" ht="39" customHeight="1">
      <c r="A1" s="322" t="s">
        <v>37</v>
      </c>
      <c r="B1" s="322"/>
      <c r="C1" s="323"/>
      <c r="D1" s="322"/>
      <c r="E1" s="322"/>
      <c r="F1" s="322"/>
      <c r="G1" s="322"/>
      <c r="H1" s="323"/>
      <c r="I1" s="322"/>
      <c r="J1" s="323"/>
      <c r="K1" s="322"/>
      <c r="L1" s="322"/>
      <c r="M1" s="322"/>
      <c r="N1" s="322"/>
      <c r="O1" s="323"/>
    </row>
    <row r="2" spans="1:15" ht="20.100000000000001" customHeight="1">
      <c r="M2" s="327" t="s">
        <v>21</v>
      </c>
      <c r="N2" s="327"/>
      <c r="O2" s="342"/>
    </row>
    <row r="3" spans="1:15" ht="20.100000000000001" customHeight="1">
      <c r="A3" s="338" t="s">
        <v>1</v>
      </c>
      <c r="B3" s="329" t="s">
        <v>22</v>
      </c>
      <c r="C3" s="330"/>
      <c r="D3" s="331"/>
      <c r="E3" s="331"/>
      <c r="F3" s="331"/>
      <c r="G3" s="331"/>
      <c r="H3" s="330"/>
      <c r="I3" s="329" t="s">
        <v>23</v>
      </c>
      <c r="J3" s="330"/>
      <c r="K3" s="331"/>
      <c r="L3" s="331"/>
      <c r="M3" s="331"/>
      <c r="N3" s="331"/>
      <c r="O3" s="332"/>
    </row>
    <row r="4" spans="1:15" ht="20.100000000000001" customHeight="1">
      <c r="A4" s="338"/>
      <c r="B4" s="344" t="s">
        <v>24</v>
      </c>
      <c r="C4" s="339" t="s">
        <v>25</v>
      </c>
      <c r="D4" s="335" t="s">
        <v>26</v>
      </c>
      <c r="E4" s="336"/>
      <c r="F4" s="337"/>
      <c r="G4" s="343" t="s">
        <v>27</v>
      </c>
      <c r="H4" s="339"/>
      <c r="I4" s="338" t="s">
        <v>24</v>
      </c>
      <c r="J4" s="339" t="s">
        <v>25</v>
      </c>
      <c r="K4" s="335" t="s">
        <v>26</v>
      </c>
      <c r="L4" s="336"/>
      <c r="M4" s="337"/>
      <c r="N4" s="343" t="s">
        <v>27</v>
      </c>
      <c r="O4" s="339"/>
    </row>
    <row r="5" spans="1:15" ht="20.100000000000001" customHeight="1">
      <c r="A5" s="338"/>
      <c r="B5" s="345"/>
      <c r="C5" s="339"/>
      <c r="D5" s="249" t="s">
        <v>28</v>
      </c>
      <c r="E5" s="249" t="s">
        <v>29</v>
      </c>
      <c r="F5" s="249" t="s">
        <v>30</v>
      </c>
      <c r="G5" s="249" t="s">
        <v>31</v>
      </c>
      <c r="H5" s="250" t="s">
        <v>25</v>
      </c>
      <c r="I5" s="338"/>
      <c r="J5" s="339"/>
      <c r="K5" s="249" t="s">
        <v>28</v>
      </c>
      <c r="L5" s="249" t="s">
        <v>29</v>
      </c>
      <c r="M5" s="249" t="s">
        <v>30</v>
      </c>
      <c r="N5" s="249" t="s">
        <v>31</v>
      </c>
      <c r="O5" s="250" t="s">
        <v>25</v>
      </c>
    </row>
    <row r="6" spans="1:15" ht="20.100000000000001" customHeight="1">
      <c r="A6" s="251" t="s">
        <v>32</v>
      </c>
      <c r="B6" s="247">
        <f t="shared" ref="B6:G6" si="0">B7+B9+B10+B11+B12+B13+B14+B15+B16+B17+B18+B19</f>
        <v>259156</v>
      </c>
      <c r="C6" s="248">
        <v>-1.7999999999999999E-2</v>
      </c>
      <c r="D6" s="247">
        <f t="shared" si="0"/>
        <v>116948</v>
      </c>
      <c r="E6" s="247">
        <f t="shared" si="0"/>
        <v>28996</v>
      </c>
      <c r="F6" s="247">
        <f t="shared" si="0"/>
        <v>33756</v>
      </c>
      <c r="G6" s="247">
        <f t="shared" si="0"/>
        <v>79456</v>
      </c>
      <c r="H6" s="248">
        <v>-2.4E-2</v>
      </c>
      <c r="I6" s="256">
        <f t="shared" ref="I6:I19" si="1">K6+L6+M6+N6</f>
        <v>285071.59999999998</v>
      </c>
      <c r="J6" s="248">
        <v>0.1</v>
      </c>
      <c r="K6" s="256">
        <f t="shared" ref="K6:K18" si="2">D6*1.1</f>
        <v>128642.8</v>
      </c>
      <c r="L6" s="256">
        <f t="shared" ref="L6:L18" si="3">E6*1.1</f>
        <v>31895.599999999999</v>
      </c>
      <c r="M6" s="256">
        <f t="shared" ref="M6:M18" si="4">F6*1.1</f>
        <v>37131.599999999999</v>
      </c>
      <c r="N6" s="256">
        <f t="shared" ref="N6:N19" si="5">G6*1.1</f>
        <v>87401.600000000006</v>
      </c>
      <c r="O6" s="248">
        <v>0.1</v>
      </c>
    </row>
    <row r="7" spans="1:15" ht="20.100000000000001" customHeight="1">
      <c r="A7" s="252" t="s">
        <v>38</v>
      </c>
      <c r="B7" s="247">
        <v>142831</v>
      </c>
      <c r="C7" s="248"/>
      <c r="D7" s="247">
        <v>71415</v>
      </c>
      <c r="E7" s="247">
        <v>17854</v>
      </c>
      <c r="F7" s="247">
        <v>16069</v>
      </c>
      <c r="G7" s="247">
        <v>37493</v>
      </c>
      <c r="H7" s="248"/>
      <c r="I7" s="256">
        <f t="shared" si="1"/>
        <v>157114.1</v>
      </c>
      <c r="J7" s="248"/>
      <c r="K7" s="256">
        <f t="shared" si="2"/>
        <v>78556.5</v>
      </c>
      <c r="L7" s="256">
        <f t="shared" si="3"/>
        <v>19639.400000000001</v>
      </c>
      <c r="M7" s="256">
        <f t="shared" si="4"/>
        <v>17675.900000000001</v>
      </c>
      <c r="N7" s="256">
        <f t="shared" si="5"/>
        <v>41242.300000000003</v>
      </c>
      <c r="O7" s="248"/>
    </row>
    <row r="8" spans="1:15" ht="20.100000000000001" customHeight="1">
      <c r="A8" s="252" t="s">
        <v>39</v>
      </c>
      <c r="B8" s="247">
        <v>113357</v>
      </c>
      <c r="C8" s="248"/>
      <c r="D8" s="247">
        <v>56678</v>
      </c>
      <c r="E8" s="247">
        <v>14170</v>
      </c>
      <c r="F8" s="247">
        <v>12753</v>
      </c>
      <c r="G8" s="247">
        <v>29576</v>
      </c>
      <c r="H8" s="248"/>
      <c r="I8" s="256">
        <f t="shared" si="1"/>
        <v>124494.7</v>
      </c>
      <c r="J8" s="248"/>
      <c r="K8" s="256">
        <f t="shared" si="2"/>
        <v>62345.8</v>
      </c>
      <c r="L8" s="256">
        <f t="shared" si="3"/>
        <v>15587</v>
      </c>
      <c r="M8" s="256">
        <f t="shared" si="4"/>
        <v>14028.3</v>
      </c>
      <c r="N8" s="256">
        <f t="shared" si="5"/>
        <v>32533.599999999999</v>
      </c>
      <c r="O8" s="248"/>
    </row>
    <row r="9" spans="1:15" ht="20.100000000000001" customHeight="1">
      <c r="A9" s="252" t="s">
        <v>40</v>
      </c>
      <c r="B9" s="247">
        <v>860</v>
      </c>
      <c r="C9" s="253"/>
      <c r="D9" s="247">
        <v>860</v>
      </c>
      <c r="E9" s="247"/>
      <c r="F9" s="247"/>
      <c r="G9" s="247"/>
      <c r="H9" s="248"/>
      <c r="I9" s="256">
        <f t="shared" si="1"/>
        <v>946</v>
      </c>
      <c r="J9" s="248"/>
      <c r="K9" s="256">
        <f t="shared" si="2"/>
        <v>946</v>
      </c>
      <c r="L9" s="256">
        <f t="shared" si="3"/>
        <v>0</v>
      </c>
      <c r="M9" s="256">
        <f t="shared" si="4"/>
        <v>0</v>
      </c>
      <c r="N9" s="256">
        <f t="shared" si="5"/>
        <v>0</v>
      </c>
      <c r="O9" s="248"/>
    </row>
    <row r="10" spans="1:15" ht="20.100000000000001" customHeight="1">
      <c r="A10" s="252" t="s">
        <v>41</v>
      </c>
      <c r="B10" s="247">
        <v>496</v>
      </c>
      <c r="C10" s="248"/>
      <c r="D10" s="247">
        <v>248</v>
      </c>
      <c r="E10" s="247">
        <v>62</v>
      </c>
      <c r="F10" s="247">
        <v>56</v>
      </c>
      <c r="G10" s="247">
        <v>130</v>
      </c>
      <c r="H10" s="248"/>
      <c r="I10" s="256">
        <f t="shared" si="1"/>
        <v>545.6</v>
      </c>
      <c r="J10" s="248"/>
      <c r="K10" s="256">
        <f t="shared" si="2"/>
        <v>272.8</v>
      </c>
      <c r="L10" s="256">
        <f t="shared" si="3"/>
        <v>68.2</v>
      </c>
      <c r="M10" s="256">
        <f t="shared" si="4"/>
        <v>61.6</v>
      </c>
      <c r="N10" s="256">
        <f t="shared" si="5"/>
        <v>143</v>
      </c>
      <c r="O10" s="248"/>
    </row>
    <row r="11" spans="1:15" ht="20.100000000000001" customHeight="1">
      <c r="A11" s="252" t="s">
        <v>42</v>
      </c>
      <c r="B11" s="247">
        <v>55857</v>
      </c>
      <c r="C11" s="248"/>
      <c r="D11" s="247">
        <v>33514</v>
      </c>
      <c r="E11" s="247">
        <v>6703</v>
      </c>
      <c r="F11" s="247">
        <v>4692</v>
      </c>
      <c r="G11" s="247">
        <v>10948</v>
      </c>
      <c r="H11" s="248"/>
      <c r="I11" s="256">
        <f t="shared" si="1"/>
        <v>61442.7</v>
      </c>
      <c r="J11" s="248"/>
      <c r="K11" s="256">
        <f t="shared" si="2"/>
        <v>36865.4</v>
      </c>
      <c r="L11" s="256">
        <f t="shared" si="3"/>
        <v>7373.3</v>
      </c>
      <c r="M11" s="256">
        <f t="shared" si="4"/>
        <v>5161.2</v>
      </c>
      <c r="N11" s="256">
        <f t="shared" si="5"/>
        <v>12042.8</v>
      </c>
      <c r="O11" s="248"/>
    </row>
    <row r="12" spans="1:15" ht="20.100000000000001" customHeight="1">
      <c r="A12" s="252" t="s">
        <v>43</v>
      </c>
      <c r="B12" s="247">
        <v>18185</v>
      </c>
      <c r="C12" s="248"/>
      <c r="D12" s="247">
        <v>10911</v>
      </c>
      <c r="E12" s="247">
        <v>2182</v>
      </c>
      <c r="F12" s="247">
        <v>1528</v>
      </c>
      <c r="G12" s="247">
        <v>3564</v>
      </c>
      <c r="H12" s="248"/>
      <c r="I12" s="256">
        <f t="shared" si="1"/>
        <v>20003.5</v>
      </c>
      <c r="J12" s="248"/>
      <c r="K12" s="256">
        <f t="shared" si="2"/>
        <v>12002.1</v>
      </c>
      <c r="L12" s="256">
        <f t="shared" si="3"/>
        <v>2400.1999999999998</v>
      </c>
      <c r="M12" s="256">
        <f t="shared" si="4"/>
        <v>1680.8</v>
      </c>
      <c r="N12" s="256">
        <f t="shared" si="5"/>
        <v>3920.4</v>
      </c>
      <c r="O12" s="248"/>
    </row>
    <row r="13" spans="1:15" ht="20.100000000000001" customHeight="1">
      <c r="A13" s="252" t="s">
        <v>44</v>
      </c>
      <c r="B13" s="247"/>
      <c r="C13" s="248"/>
      <c r="D13" s="247"/>
      <c r="E13" s="247"/>
      <c r="F13" s="247"/>
      <c r="G13" s="247"/>
      <c r="H13" s="248"/>
      <c r="I13" s="256">
        <f t="shared" si="1"/>
        <v>0</v>
      </c>
      <c r="J13" s="248"/>
      <c r="K13" s="256">
        <f t="shared" si="2"/>
        <v>0</v>
      </c>
      <c r="L13" s="256">
        <f t="shared" si="3"/>
        <v>0</v>
      </c>
      <c r="M13" s="256">
        <f t="shared" si="4"/>
        <v>0</v>
      </c>
      <c r="N13" s="256">
        <f t="shared" si="5"/>
        <v>0</v>
      </c>
      <c r="O13" s="248"/>
    </row>
    <row r="14" spans="1:15" ht="20.100000000000001" customHeight="1">
      <c r="A14" s="252" t="s">
        <v>45</v>
      </c>
      <c r="B14" s="247">
        <v>6633</v>
      </c>
      <c r="C14" s="248"/>
      <c r="D14" s="247"/>
      <c r="E14" s="247"/>
      <c r="F14" s="247">
        <v>1990</v>
      </c>
      <c r="G14" s="247">
        <v>4643</v>
      </c>
      <c r="H14" s="248"/>
      <c r="I14" s="256">
        <f t="shared" si="1"/>
        <v>7296.3</v>
      </c>
      <c r="J14" s="248"/>
      <c r="K14" s="256">
        <f t="shared" si="2"/>
        <v>0</v>
      </c>
      <c r="L14" s="256">
        <f t="shared" si="3"/>
        <v>0</v>
      </c>
      <c r="M14" s="256">
        <f t="shared" si="4"/>
        <v>2189</v>
      </c>
      <c r="N14" s="256">
        <f t="shared" si="5"/>
        <v>5107.3</v>
      </c>
      <c r="O14" s="248"/>
    </row>
    <row r="15" spans="1:15" ht="20.100000000000001" customHeight="1">
      <c r="A15" s="252" t="s">
        <v>46</v>
      </c>
      <c r="B15" s="247">
        <v>2160</v>
      </c>
      <c r="C15" s="248"/>
      <c r="D15" s="247"/>
      <c r="E15" s="247"/>
      <c r="F15" s="247">
        <v>648</v>
      </c>
      <c r="G15" s="247">
        <v>1512</v>
      </c>
      <c r="H15" s="248"/>
      <c r="I15" s="256">
        <f t="shared" si="1"/>
        <v>2376</v>
      </c>
      <c r="J15" s="248"/>
      <c r="K15" s="256">
        <f t="shared" si="2"/>
        <v>0</v>
      </c>
      <c r="L15" s="256">
        <f t="shared" si="3"/>
        <v>0</v>
      </c>
      <c r="M15" s="256">
        <f t="shared" si="4"/>
        <v>712.8</v>
      </c>
      <c r="N15" s="256">
        <f t="shared" si="5"/>
        <v>1663.2</v>
      </c>
      <c r="O15" s="248"/>
    </row>
    <row r="16" spans="1:15" ht="20.100000000000001" customHeight="1">
      <c r="A16" s="252" t="s">
        <v>47</v>
      </c>
      <c r="B16" s="247">
        <v>7315</v>
      </c>
      <c r="C16" s="248"/>
      <c r="D16" s="247"/>
      <c r="E16" s="247">
        <v>2195</v>
      </c>
      <c r="F16" s="247">
        <v>1536</v>
      </c>
      <c r="G16" s="247">
        <v>3584</v>
      </c>
      <c r="H16" s="248"/>
      <c r="I16" s="256">
        <f t="shared" si="1"/>
        <v>8046.5</v>
      </c>
      <c r="J16" s="248"/>
      <c r="K16" s="256">
        <f t="shared" si="2"/>
        <v>0</v>
      </c>
      <c r="L16" s="256">
        <f t="shared" si="3"/>
        <v>2414.5</v>
      </c>
      <c r="M16" s="256">
        <f t="shared" si="4"/>
        <v>1689.6</v>
      </c>
      <c r="N16" s="256">
        <f t="shared" si="5"/>
        <v>3942.4</v>
      </c>
      <c r="O16" s="248"/>
    </row>
    <row r="17" spans="1:15" ht="20.100000000000001" customHeight="1">
      <c r="A17" s="252" t="s">
        <v>48</v>
      </c>
      <c r="B17" s="247">
        <v>17781</v>
      </c>
      <c r="C17" s="248"/>
      <c r="D17" s="247"/>
      <c r="E17" s="247"/>
      <c r="F17" s="247">
        <v>5334</v>
      </c>
      <c r="G17" s="247">
        <v>12447</v>
      </c>
      <c r="H17" s="248"/>
      <c r="I17" s="256">
        <f t="shared" si="1"/>
        <v>19559.099999999999</v>
      </c>
      <c r="J17" s="248"/>
      <c r="K17" s="256">
        <f t="shared" si="2"/>
        <v>0</v>
      </c>
      <c r="L17" s="256">
        <f t="shared" si="3"/>
        <v>0</v>
      </c>
      <c r="M17" s="256">
        <f t="shared" si="4"/>
        <v>5867.4</v>
      </c>
      <c r="N17" s="256">
        <f t="shared" si="5"/>
        <v>13691.7</v>
      </c>
      <c r="O17" s="248"/>
    </row>
    <row r="18" spans="1:15" ht="20.100000000000001" customHeight="1">
      <c r="A18" s="252" t="s">
        <v>49</v>
      </c>
      <c r="B18" s="247">
        <v>6342</v>
      </c>
      <c r="C18" s="248"/>
      <c r="D18" s="247"/>
      <c r="E18" s="247"/>
      <c r="F18" s="247">
        <v>1903</v>
      </c>
      <c r="G18" s="247">
        <v>4439</v>
      </c>
      <c r="H18" s="248"/>
      <c r="I18" s="256">
        <f t="shared" si="1"/>
        <v>6976.2</v>
      </c>
      <c r="J18" s="248"/>
      <c r="K18" s="256">
        <f t="shared" si="2"/>
        <v>0</v>
      </c>
      <c r="L18" s="256">
        <f t="shared" si="3"/>
        <v>0</v>
      </c>
      <c r="M18" s="256">
        <f t="shared" si="4"/>
        <v>2093.3000000000002</v>
      </c>
      <c r="N18" s="256">
        <f t="shared" si="5"/>
        <v>4882.8999999999996</v>
      </c>
      <c r="O18" s="248"/>
    </row>
    <row r="19" spans="1:15" ht="20.100000000000001" customHeight="1">
      <c r="A19" s="252" t="s">
        <v>50</v>
      </c>
      <c r="B19" s="247">
        <v>696</v>
      </c>
      <c r="C19" s="248"/>
      <c r="D19" s="247"/>
      <c r="E19" s="247"/>
      <c r="F19" s="247"/>
      <c r="G19" s="247">
        <v>696</v>
      </c>
      <c r="H19" s="248"/>
      <c r="I19" s="256">
        <f t="shared" si="1"/>
        <v>765.6</v>
      </c>
      <c r="J19" s="248"/>
      <c r="K19" s="256">
        <f t="shared" ref="K19:M25" si="6">D19*1.1</f>
        <v>0</v>
      </c>
      <c r="L19" s="256">
        <f t="shared" si="6"/>
        <v>0</v>
      </c>
      <c r="M19" s="256">
        <f t="shared" si="6"/>
        <v>0</v>
      </c>
      <c r="N19" s="256">
        <f t="shared" si="5"/>
        <v>765.6</v>
      </c>
      <c r="O19" s="248"/>
    </row>
    <row r="20" spans="1:15" ht="20.100000000000001" customHeight="1">
      <c r="A20" s="251" t="s">
        <v>35</v>
      </c>
      <c r="B20" s="247">
        <f>SUM(B21:B25)</f>
        <v>23177</v>
      </c>
      <c r="C20" s="248">
        <v>-0.373</v>
      </c>
      <c r="D20" s="247"/>
      <c r="E20" s="247"/>
      <c r="F20" s="247"/>
      <c r="G20" s="247">
        <f>SUM(G21:G25)</f>
        <v>23177</v>
      </c>
      <c r="H20" s="248">
        <v>-0.373</v>
      </c>
      <c r="I20" s="256">
        <v>21389</v>
      </c>
      <c r="J20" s="248">
        <v>-7.6999999999999999E-2</v>
      </c>
      <c r="K20" s="256">
        <f t="shared" si="6"/>
        <v>0</v>
      </c>
      <c r="L20" s="256">
        <f t="shared" si="6"/>
        <v>0</v>
      </c>
      <c r="M20" s="256">
        <f t="shared" si="6"/>
        <v>0</v>
      </c>
      <c r="N20" s="256">
        <v>21389</v>
      </c>
      <c r="O20" s="248">
        <v>-7.6999999999999999E-2</v>
      </c>
    </row>
    <row r="21" spans="1:15" ht="20.100000000000001" customHeight="1">
      <c r="A21" s="252" t="s">
        <v>51</v>
      </c>
      <c r="B21" s="247">
        <v>2</v>
      </c>
      <c r="C21" s="248"/>
      <c r="D21" s="247"/>
      <c r="E21" s="247"/>
      <c r="F21" s="247"/>
      <c r="G21" s="247">
        <v>2</v>
      </c>
      <c r="H21" s="248"/>
      <c r="I21" s="256"/>
      <c r="J21" s="248"/>
      <c r="K21" s="256">
        <f t="shared" si="6"/>
        <v>0</v>
      </c>
      <c r="L21" s="256">
        <f t="shared" si="6"/>
        <v>0</v>
      </c>
      <c r="M21" s="256">
        <f t="shared" si="6"/>
        <v>0</v>
      </c>
      <c r="N21" s="256"/>
      <c r="O21" s="248"/>
    </row>
    <row r="22" spans="1:15" ht="20.100000000000001" customHeight="1">
      <c r="A22" s="252" t="s">
        <v>52</v>
      </c>
      <c r="B22" s="247">
        <v>3355</v>
      </c>
      <c r="C22" s="248"/>
      <c r="D22" s="247"/>
      <c r="E22" s="247"/>
      <c r="F22" s="247"/>
      <c r="G22" s="247">
        <v>3355</v>
      </c>
      <c r="H22" s="248"/>
      <c r="I22" s="256">
        <v>223</v>
      </c>
      <c r="J22" s="248"/>
      <c r="K22" s="256">
        <f t="shared" si="6"/>
        <v>0</v>
      </c>
      <c r="L22" s="256">
        <f t="shared" si="6"/>
        <v>0</v>
      </c>
      <c r="M22" s="256">
        <f t="shared" si="6"/>
        <v>0</v>
      </c>
      <c r="N22" s="256">
        <v>223</v>
      </c>
      <c r="O22" s="248"/>
    </row>
    <row r="23" spans="1:15" ht="20.100000000000001" customHeight="1">
      <c r="A23" s="252" t="s">
        <v>53</v>
      </c>
      <c r="B23" s="247">
        <v>1154</v>
      </c>
      <c r="C23" s="248"/>
      <c r="D23" s="247"/>
      <c r="E23" s="247"/>
      <c r="F23" s="247"/>
      <c r="G23" s="247">
        <v>1154</v>
      </c>
      <c r="H23" s="248"/>
      <c r="I23" s="256">
        <v>280</v>
      </c>
      <c r="J23" s="248"/>
      <c r="K23" s="256">
        <f t="shared" si="6"/>
        <v>0</v>
      </c>
      <c r="L23" s="256">
        <f t="shared" si="6"/>
        <v>0</v>
      </c>
      <c r="M23" s="256">
        <f t="shared" si="6"/>
        <v>0</v>
      </c>
      <c r="N23" s="256">
        <v>280</v>
      </c>
      <c r="O23" s="248"/>
    </row>
    <row r="24" spans="1:15" ht="20.100000000000001" customHeight="1">
      <c r="A24" s="252" t="s">
        <v>54</v>
      </c>
      <c r="B24" s="247">
        <v>15290</v>
      </c>
      <c r="C24" s="248"/>
      <c r="D24" s="247"/>
      <c r="E24" s="247"/>
      <c r="F24" s="247"/>
      <c r="G24" s="247">
        <v>15290</v>
      </c>
      <c r="H24" s="248"/>
      <c r="I24" s="256">
        <v>11480</v>
      </c>
      <c r="J24" s="248"/>
      <c r="K24" s="256">
        <f t="shared" si="6"/>
        <v>0</v>
      </c>
      <c r="L24" s="256">
        <f t="shared" si="6"/>
        <v>0</v>
      </c>
      <c r="M24" s="256">
        <f t="shared" si="6"/>
        <v>0</v>
      </c>
      <c r="N24" s="256">
        <v>11480</v>
      </c>
      <c r="O24" s="248"/>
    </row>
    <row r="25" spans="1:15" ht="20.100000000000001" customHeight="1">
      <c r="A25" s="252" t="s">
        <v>55</v>
      </c>
      <c r="B25" s="247">
        <v>3376</v>
      </c>
      <c r="C25" s="248"/>
      <c r="D25" s="247"/>
      <c r="E25" s="247"/>
      <c r="F25" s="247"/>
      <c r="G25" s="247">
        <v>3376</v>
      </c>
      <c r="H25" s="248"/>
      <c r="I25" s="256">
        <v>9406</v>
      </c>
      <c r="J25" s="248"/>
      <c r="K25" s="256">
        <f t="shared" si="6"/>
        <v>0</v>
      </c>
      <c r="L25" s="256">
        <f t="shared" si="6"/>
        <v>0</v>
      </c>
      <c r="M25" s="256">
        <f t="shared" si="6"/>
        <v>0</v>
      </c>
      <c r="N25" s="256">
        <v>9406</v>
      </c>
      <c r="O25" s="248"/>
    </row>
    <row r="26" spans="1:15" ht="20.100000000000001" customHeight="1">
      <c r="A26" s="254" t="s">
        <v>36</v>
      </c>
      <c r="B26" s="247">
        <f t="shared" ref="B26:G26" si="7">B6+B20</f>
        <v>282333</v>
      </c>
      <c r="C26" s="248">
        <v>-6.2E-2</v>
      </c>
      <c r="D26" s="247">
        <f t="shared" si="7"/>
        <v>116948</v>
      </c>
      <c r="E26" s="247">
        <f t="shared" si="7"/>
        <v>28996</v>
      </c>
      <c r="F26" s="247">
        <f t="shared" si="7"/>
        <v>33756</v>
      </c>
      <c r="G26" s="247">
        <f t="shared" si="7"/>
        <v>102633</v>
      </c>
      <c r="H26" s="248">
        <v>-0.13300000000000001</v>
      </c>
      <c r="I26" s="256">
        <f t="shared" ref="I26:N26" si="8">I6+I20</f>
        <v>306460.59999999998</v>
      </c>
      <c r="J26" s="248">
        <v>8.5000000000000006E-2</v>
      </c>
      <c r="K26" s="256">
        <f t="shared" si="8"/>
        <v>128642.8</v>
      </c>
      <c r="L26" s="256">
        <f t="shared" si="8"/>
        <v>31895.599999999999</v>
      </c>
      <c r="M26" s="256">
        <f t="shared" si="8"/>
        <v>37131.599999999999</v>
      </c>
      <c r="N26" s="256">
        <f t="shared" si="8"/>
        <v>108790.6</v>
      </c>
      <c r="O26" s="248">
        <v>0.06</v>
      </c>
    </row>
  </sheetData>
  <mergeCells count="13">
    <mergeCell ref="A1:O1"/>
    <mergeCell ref="M2:O2"/>
    <mergeCell ref="B3:H3"/>
    <mergeCell ref="I3:O3"/>
    <mergeCell ref="D4:F4"/>
    <mergeCell ref="G4:H4"/>
    <mergeCell ref="K4:M4"/>
    <mergeCell ref="N4:O4"/>
    <mergeCell ref="A3:A5"/>
    <mergeCell ref="B4:B5"/>
    <mergeCell ref="C4:C5"/>
    <mergeCell ref="I4:I5"/>
    <mergeCell ref="J4:J5"/>
  </mergeCells>
  <phoneticPr fontId="0" type="noConversion"/>
  <printOptions horizontalCentered="1"/>
  <pageMargins left="0.74791666666666701" right="0.74791666666666701" top="0.98402777777777795" bottom="0.78680555555555598" header="0.51111111111111096" footer="0.51111111111111096"/>
  <pageSetup paperSize="9" scale="85" firstPageNumber="4294963191" orientation="landscape" useFirstPageNumber="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7"/>
  <sheetViews>
    <sheetView showGridLines="0" showZeros="0" topLeftCell="A16" workbookViewId="0">
      <selection activeCell="B7" sqref="B7"/>
    </sheetView>
  </sheetViews>
  <sheetFormatPr defaultColWidth="9.1640625" defaultRowHeight="11.25"/>
  <cols>
    <col min="1" max="1" width="11" customWidth="1"/>
    <col min="2" max="2" width="34.33203125" customWidth="1"/>
    <col min="3" max="4" width="8.33203125" customWidth="1"/>
    <col min="5" max="6" width="7" customWidth="1"/>
    <col min="7" max="8" width="8.1640625" customWidth="1"/>
    <col min="9" max="9" width="4.6640625" customWidth="1"/>
    <col min="10" max="12" width="7" customWidth="1"/>
    <col min="13" max="13" width="5.1640625" customWidth="1"/>
    <col min="14" max="14" width="7" customWidth="1"/>
    <col min="15" max="15" width="8.6640625" customWidth="1"/>
    <col min="16" max="16" width="5" customWidth="1"/>
    <col min="17" max="18" width="7" customWidth="1"/>
    <col min="19" max="19" width="5.33203125" customWidth="1"/>
    <col min="20" max="20" width="7" customWidth="1"/>
    <col min="21" max="21" width="6" customWidth="1"/>
    <col min="22" max="22" width="3.83203125" customWidth="1"/>
    <col min="23" max="23" width="4.1640625" customWidth="1"/>
    <col min="24" max="24" width="8.83203125" customWidth="1"/>
    <col min="25" max="25" width="7" customWidth="1"/>
    <col min="26" max="26" width="9.33203125" customWidth="1"/>
  </cols>
  <sheetData>
    <row r="1" spans="1:26" ht="29.25" customHeight="1">
      <c r="A1" s="346" t="s">
        <v>56</v>
      </c>
      <c r="B1" s="346"/>
      <c r="C1" s="346"/>
      <c r="D1" s="346"/>
      <c r="E1" s="346"/>
      <c r="F1" s="346"/>
      <c r="G1" s="346"/>
      <c r="H1" s="346"/>
      <c r="I1" s="346"/>
      <c r="J1" s="346"/>
      <c r="K1" s="346"/>
      <c r="L1" s="346"/>
      <c r="M1" s="346"/>
      <c r="N1" s="346"/>
      <c r="O1" s="346"/>
      <c r="P1" s="346"/>
      <c r="Q1" s="346"/>
      <c r="R1" s="346"/>
      <c r="S1" s="346"/>
      <c r="T1" s="346"/>
      <c r="U1" s="346"/>
      <c r="V1" s="346"/>
      <c r="W1" s="346"/>
      <c r="X1" s="346"/>
      <c r="Y1" s="346"/>
      <c r="Z1" s="346"/>
    </row>
    <row r="2" spans="1:26" ht="16.5" customHeight="1">
      <c r="A2" s="347"/>
      <c r="B2" s="347"/>
      <c r="C2" s="347"/>
      <c r="D2" s="347"/>
      <c r="E2" s="239"/>
      <c r="F2" s="239"/>
      <c r="G2" s="239"/>
      <c r="H2" s="239"/>
      <c r="I2" s="239"/>
      <c r="J2" s="241"/>
      <c r="K2" s="241"/>
      <c r="L2" s="241"/>
      <c r="M2" s="239"/>
      <c r="N2" s="242"/>
      <c r="O2" s="242"/>
      <c r="P2" s="242"/>
      <c r="Q2" s="348"/>
      <c r="R2" s="348"/>
      <c r="Y2" s="349" t="s">
        <v>21</v>
      </c>
      <c r="Z2" s="349"/>
    </row>
    <row r="3" spans="1:26" ht="27" customHeight="1">
      <c r="A3" s="353" t="s">
        <v>57</v>
      </c>
      <c r="B3" s="353" t="s">
        <v>58</v>
      </c>
      <c r="C3" s="350" t="s">
        <v>59</v>
      </c>
      <c r="D3" s="350"/>
      <c r="E3" s="350"/>
      <c r="F3" s="350"/>
      <c r="G3" s="350"/>
      <c r="H3" s="350"/>
      <c r="I3" s="350"/>
      <c r="J3" s="350"/>
      <c r="K3" s="350"/>
      <c r="L3" s="350"/>
      <c r="M3" s="350"/>
      <c r="N3" s="351"/>
      <c r="O3" s="352" t="s">
        <v>60</v>
      </c>
      <c r="P3" s="352"/>
      <c r="Q3" s="352"/>
      <c r="R3" s="352"/>
      <c r="S3" s="352"/>
      <c r="T3" s="352"/>
      <c r="U3" s="352"/>
      <c r="V3" s="352"/>
      <c r="W3" s="352"/>
      <c r="X3" s="352"/>
      <c r="Y3" s="355" t="s">
        <v>61</v>
      </c>
      <c r="Z3" s="352" t="s">
        <v>62</v>
      </c>
    </row>
    <row r="4" spans="1:26" ht="25.5" customHeight="1">
      <c r="A4" s="353"/>
      <c r="B4" s="353"/>
      <c r="C4" s="350" t="s">
        <v>24</v>
      </c>
      <c r="D4" s="350" t="s">
        <v>63</v>
      </c>
      <c r="E4" s="350"/>
      <c r="F4" s="350"/>
      <c r="G4" s="350"/>
      <c r="H4" s="350"/>
      <c r="I4" s="350"/>
      <c r="J4" s="350"/>
      <c r="K4" s="350"/>
      <c r="L4" s="350"/>
      <c r="M4" s="353" t="s">
        <v>64</v>
      </c>
      <c r="N4" s="353" t="s">
        <v>65</v>
      </c>
      <c r="O4" s="354" t="s">
        <v>66</v>
      </c>
      <c r="P4" s="354" t="s">
        <v>67</v>
      </c>
      <c r="Q4" s="354" t="s">
        <v>68</v>
      </c>
      <c r="R4" s="354" t="s">
        <v>69</v>
      </c>
      <c r="S4" s="354" t="s">
        <v>70</v>
      </c>
      <c r="T4" s="354" t="s">
        <v>71</v>
      </c>
      <c r="U4" s="354" t="s">
        <v>72</v>
      </c>
      <c r="V4" s="354" t="s">
        <v>73</v>
      </c>
      <c r="W4" s="354" t="s">
        <v>74</v>
      </c>
      <c r="X4" s="354" t="s">
        <v>75</v>
      </c>
      <c r="Y4" s="352"/>
      <c r="Z4" s="352"/>
    </row>
    <row r="5" spans="1:26" ht="63.75" customHeight="1">
      <c r="A5" s="353"/>
      <c r="B5" s="353"/>
      <c r="C5" s="350"/>
      <c r="D5" s="7" t="s">
        <v>76</v>
      </c>
      <c r="E5" s="7" t="s">
        <v>77</v>
      </c>
      <c r="F5" s="22" t="s">
        <v>78</v>
      </c>
      <c r="G5" s="22" t="s">
        <v>79</v>
      </c>
      <c r="H5" s="22" t="s">
        <v>80</v>
      </c>
      <c r="I5" s="22" t="s">
        <v>81</v>
      </c>
      <c r="J5" s="7" t="s">
        <v>82</v>
      </c>
      <c r="K5" s="7" t="s">
        <v>83</v>
      </c>
      <c r="L5" s="7" t="s">
        <v>84</v>
      </c>
      <c r="M5" s="353"/>
      <c r="N5" s="353"/>
      <c r="O5" s="352"/>
      <c r="P5" s="352"/>
      <c r="Q5" s="352"/>
      <c r="R5" s="352"/>
      <c r="S5" s="352"/>
      <c r="T5" s="352"/>
      <c r="U5" s="352"/>
      <c r="V5" s="352"/>
      <c r="W5" s="352"/>
      <c r="X5" s="352"/>
      <c r="Y5" s="352"/>
      <c r="Z5" s="352"/>
    </row>
    <row r="6" spans="1:26" s="1" customFormat="1" ht="23.1" customHeight="1">
      <c r="A6" s="8"/>
      <c r="B6" s="9" t="s">
        <v>24</v>
      </c>
      <c r="C6" s="240">
        <v>21389</v>
      </c>
      <c r="D6" s="240">
        <v>21389</v>
      </c>
      <c r="E6" s="240">
        <v>0</v>
      </c>
      <c r="F6" s="240">
        <v>223</v>
      </c>
      <c r="G6" s="240">
        <v>0</v>
      </c>
      <c r="H6" s="240">
        <v>11480</v>
      </c>
      <c r="I6" s="240">
        <v>0</v>
      </c>
      <c r="J6" s="240">
        <v>0</v>
      </c>
      <c r="K6" s="240">
        <v>280</v>
      </c>
      <c r="L6" s="240">
        <v>9406</v>
      </c>
      <c r="M6" s="240">
        <v>0</v>
      </c>
      <c r="N6" s="240">
        <v>0</v>
      </c>
      <c r="O6" s="240">
        <v>10393.66</v>
      </c>
      <c r="P6" s="240">
        <v>6</v>
      </c>
      <c r="Q6" s="240">
        <v>37</v>
      </c>
      <c r="R6" s="240">
        <v>135</v>
      </c>
      <c r="S6" s="240">
        <v>28</v>
      </c>
      <c r="T6" s="243">
        <v>76</v>
      </c>
      <c r="U6" s="243">
        <v>0</v>
      </c>
      <c r="V6" s="243">
        <v>3</v>
      </c>
      <c r="W6" s="240">
        <v>0</v>
      </c>
      <c r="X6" s="244">
        <v>10108.66</v>
      </c>
      <c r="Y6" s="245">
        <f>O6/C6</f>
        <v>0.485934826312591</v>
      </c>
      <c r="Z6" s="240">
        <v>10995.34</v>
      </c>
    </row>
    <row r="7" spans="1:26" ht="23.1" customHeight="1">
      <c r="A7" s="8" t="s">
        <v>85</v>
      </c>
      <c r="B7" s="9" t="s">
        <v>86</v>
      </c>
      <c r="C7" s="240">
        <v>160</v>
      </c>
      <c r="D7" s="240">
        <v>160</v>
      </c>
      <c r="E7" s="240">
        <v>0</v>
      </c>
      <c r="F7" s="240">
        <v>0</v>
      </c>
      <c r="G7" s="240">
        <v>0</v>
      </c>
      <c r="H7" s="240">
        <v>0</v>
      </c>
      <c r="I7" s="240">
        <v>0</v>
      </c>
      <c r="J7" s="240">
        <v>0</v>
      </c>
      <c r="K7" s="240">
        <v>160</v>
      </c>
      <c r="L7" s="240">
        <v>0</v>
      </c>
      <c r="M7" s="240">
        <v>0</v>
      </c>
      <c r="N7" s="240">
        <v>0</v>
      </c>
      <c r="O7" s="240">
        <v>88</v>
      </c>
      <c r="P7" s="240">
        <v>0</v>
      </c>
      <c r="Q7" s="240">
        <v>10</v>
      </c>
      <c r="R7" s="240">
        <v>0</v>
      </c>
      <c r="S7" s="240">
        <v>20</v>
      </c>
      <c r="T7" s="243">
        <v>48</v>
      </c>
      <c r="U7" s="243">
        <v>0</v>
      </c>
      <c r="V7" s="243">
        <v>0</v>
      </c>
      <c r="W7" s="240">
        <v>0</v>
      </c>
      <c r="X7" s="244">
        <v>10</v>
      </c>
      <c r="Y7" s="245">
        <v>0.55000000000000004</v>
      </c>
      <c r="Z7" s="240">
        <v>72</v>
      </c>
    </row>
    <row r="8" spans="1:26" ht="23.1" customHeight="1">
      <c r="A8" s="8" t="s">
        <v>87</v>
      </c>
      <c r="B8" s="9" t="s">
        <v>88</v>
      </c>
      <c r="C8" s="240">
        <v>3</v>
      </c>
      <c r="D8" s="240">
        <v>3</v>
      </c>
      <c r="E8" s="240">
        <v>0</v>
      </c>
      <c r="F8" s="240">
        <v>0</v>
      </c>
      <c r="G8" s="240">
        <v>0</v>
      </c>
      <c r="H8" s="240">
        <v>3</v>
      </c>
      <c r="I8" s="240">
        <v>0</v>
      </c>
      <c r="J8" s="240">
        <v>0</v>
      </c>
      <c r="K8" s="240">
        <v>0</v>
      </c>
      <c r="L8" s="240">
        <v>0</v>
      </c>
      <c r="M8" s="240">
        <v>0</v>
      </c>
      <c r="N8" s="240">
        <v>0</v>
      </c>
      <c r="O8" s="240">
        <v>2</v>
      </c>
      <c r="P8" s="240">
        <v>0</v>
      </c>
      <c r="Q8" s="240">
        <v>2</v>
      </c>
      <c r="R8" s="240">
        <v>0</v>
      </c>
      <c r="S8" s="240">
        <v>0</v>
      </c>
      <c r="T8" s="243">
        <v>0</v>
      </c>
      <c r="U8" s="243">
        <v>0</v>
      </c>
      <c r="V8" s="243">
        <v>0</v>
      </c>
      <c r="W8" s="240">
        <v>0</v>
      </c>
      <c r="X8" s="244">
        <v>0</v>
      </c>
      <c r="Y8" s="245">
        <v>0.66666666666666596</v>
      </c>
      <c r="Z8" s="240">
        <v>1</v>
      </c>
    </row>
    <row r="9" spans="1:26" ht="23.1" customHeight="1">
      <c r="A9" s="8" t="s">
        <v>89</v>
      </c>
      <c r="B9" s="9" t="s">
        <v>90</v>
      </c>
      <c r="C9" s="240">
        <v>257</v>
      </c>
      <c r="D9" s="240">
        <v>257</v>
      </c>
      <c r="E9" s="240">
        <v>0</v>
      </c>
      <c r="F9" s="240">
        <v>187</v>
      </c>
      <c r="G9" s="240">
        <v>0</v>
      </c>
      <c r="H9" s="240">
        <v>0</v>
      </c>
      <c r="I9" s="240">
        <v>0</v>
      </c>
      <c r="J9" s="240">
        <v>0</v>
      </c>
      <c r="K9" s="240">
        <v>0</v>
      </c>
      <c r="L9" s="240">
        <v>70</v>
      </c>
      <c r="M9" s="240">
        <v>0</v>
      </c>
      <c r="N9" s="240">
        <v>0</v>
      </c>
      <c r="O9" s="240">
        <v>216</v>
      </c>
      <c r="P9" s="240">
        <v>0</v>
      </c>
      <c r="Q9" s="240">
        <v>20</v>
      </c>
      <c r="R9" s="240">
        <v>133</v>
      </c>
      <c r="S9" s="240">
        <v>5</v>
      </c>
      <c r="T9" s="243">
        <v>7</v>
      </c>
      <c r="U9" s="243">
        <v>0</v>
      </c>
      <c r="V9" s="243">
        <v>0</v>
      </c>
      <c r="W9" s="240">
        <v>0</v>
      </c>
      <c r="X9" s="244">
        <v>51</v>
      </c>
      <c r="Y9" s="245">
        <v>0.84046692607003803</v>
      </c>
      <c r="Z9" s="240">
        <v>41</v>
      </c>
    </row>
    <row r="10" spans="1:26" ht="27" customHeight="1">
      <c r="A10" s="8" t="s">
        <v>91</v>
      </c>
      <c r="B10" s="9" t="s">
        <v>92</v>
      </c>
      <c r="C10" s="240">
        <v>20</v>
      </c>
      <c r="D10" s="240">
        <v>20</v>
      </c>
      <c r="E10" s="240">
        <v>0</v>
      </c>
      <c r="F10" s="240">
        <v>0</v>
      </c>
      <c r="G10" s="240">
        <v>0</v>
      </c>
      <c r="H10" s="240">
        <v>0</v>
      </c>
      <c r="I10" s="240">
        <v>0</v>
      </c>
      <c r="J10" s="240">
        <v>0</v>
      </c>
      <c r="K10" s="240">
        <v>20</v>
      </c>
      <c r="L10" s="240">
        <v>0</v>
      </c>
      <c r="M10" s="240">
        <v>0</v>
      </c>
      <c r="N10" s="240">
        <v>0</v>
      </c>
      <c r="O10" s="240">
        <v>12</v>
      </c>
      <c r="P10" s="240">
        <v>0</v>
      </c>
      <c r="Q10" s="240">
        <v>0</v>
      </c>
      <c r="R10" s="240">
        <v>2</v>
      </c>
      <c r="S10" s="240">
        <v>3</v>
      </c>
      <c r="T10" s="243">
        <v>5</v>
      </c>
      <c r="U10" s="243">
        <v>0</v>
      </c>
      <c r="V10" s="243">
        <v>0</v>
      </c>
      <c r="W10" s="240">
        <v>0</v>
      </c>
      <c r="X10" s="244">
        <v>2</v>
      </c>
      <c r="Y10" s="245">
        <v>0.6</v>
      </c>
      <c r="Z10" s="240">
        <v>8</v>
      </c>
    </row>
    <row r="11" spans="1:26" ht="28.5" customHeight="1">
      <c r="A11" s="8" t="s">
        <v>93</v>
      </c>
      <c r="B11" s="9" t="s">
        <v>94</v>
      </c>
      <c r="C11" s="240">
        <v>26</v>
      </c>
      <c r="D11" s="240">
        <v>26</v>
      </c>
      <c r="E11" s="240">
        <v>0</v>
      </c>
      <c r="F11" s="240">
        <v>0</v>
      </c>
      <c r="G11" s="240">
        <v>0</v>
      </c>
      <c r="H11" s="240">
        <v>0</v>
      </c>
      <c r="I11" s="240">
        <v>0</v>
      </c>
      <c r="J11" s="240">
        <v>0</v>
      </c>
      <c r="K11" s="240">
        <v>0</v>
      </c>
      <c r="L11" s="240">
        <v>26</v>
      </c>
      <c r="M11" s="240">
        <v>0</v>
      </c>
      <c r="N11" s="240">
        <v>0</v>
      </c>
      <c r="O11" s="240">
        <v>21</v>
      </c>
      <c r="P11" s="240">
        <v>0</v>
      </c>
      <c r="Q11" s="240">
        <v>0</v>
      </c>
      <c r="R11" s="240">
        <v>0</v>
      </c>
      <c r="S11" s="240">
        <v>0</v>
      </c>
      <c r="T11" s="243">
        <v>0</v>
      </c>
      <c r="U11" s="243">
        <v>0</v>
      </c>
      <c r="V11" s="243">
        <v>0</v>
      </c>
      <c r="W11" s="240">
        <v>0</v>
      </c>
      <c r="X11" s="244">
        <v>21</v>
      </c>
      <c r="Y11" s="245">
        <v>0.80769230769230704</v>
      </c>
      <c r="Z11" s="240">
        <v>5</v>
      </c>
    </row>
    <row r="12" spans="1:26" ht="23.1" customHeight="1">
      <c r="A12" s="8" t="s">
        <v>95</v>
      </c>
      <c r="B12" s="9" t="s">
        <v>96</v>
      </c>
      <c r="C12" s="240">
        <v>30</v>
      </c>
      <c r="D12" s="240">
        <v>30</v>
      </c>
      <c r="E12" s="240">
        <v>0</v>
      </c>
      <c r="F12" s="240">
        <v>0</v>
      </c>
      <c r="G12" s="240">
        <v>0</v>
      </c>
      <c r="H12" s="240">
        <v>0</v>
      </c>
      <c r="I12" s="240">
        <v>0</v>
      </c>
      <c r="J12" s="240">
        <v>0</v>
      </c>
      <c r="K12" s="240">
        <v>30</v>
      </c>
      <c r="L12" s="240">
        <v>0</v>
      </c>
      <c r="M12" s="240">
        <v>0</v>
      </c>
      <c r="N12" s="240">
        <v>0</v>
      </c>
      <c r="O12" s="240">
        <v>21</v>
      </c>
      <c r="P12" s="240">
        <v>0</v>
      </c>
      <c r="Q12" s="240">
        <v>2</v>
      </c>
      <c r="R12" s="240">
        <v>0</v>
      </c>
      <c r="S12" s="240">
        <v>0</v>
      </c>
      <c r="T12" s="243">
        <v>16</v>
      </c>
      <c r="U12" s="243">
        <v>0</v>
      </c>
      <c r="V12" s="243">
        <v>3</v>
      </c>
      <c r="W12" s="240">
        <v>0</v>
      </c>
      <c r="X12" s="244">
        <v>0</v>
      </c>
      <c r="Y12" s="245">
        <v>0.7</v>
      </c>
      <c r="Z12" s="240">
        <v>9</v>
      </c>
    </row>
    <row r="13" spans="1:26" ht="30" customHeight="1">
      <c r="A13" s="8" t="s">
        <v>97</v>
      </c>
      <c r="B13" s="9" t="s">
        <v>98</v>
      </c>
      <c r="C13" s="240">
        <v>15</v>
      </c>
      <c r="D13" s="240">
        <v>15</v>
      </c>
      <c r="E13" s="240">
        <v>0</v>
      </c>
      <c r="F13" s="240">
        <v>10</v>
      </c>
      <c r="G13" s="240">
        <v>0</v>
      </c>
      <c r="H13" s="240">
        <v>0</v>
      </c>
      <c r="I13" s="240">
        <v>0</v>
      </c>
      <c r="J13" s="240">
        <v>0</v>
      </c>
      <c r="K13" s="240">
        <v>5</v>
      </c>
      <c r="L13" s="240">
        <v>0</v>
      </c>
      <c r="M13" s="240">
        <v>0</v>
      </c>
      <c r="N13" s="240">
        <v>0</v>
      </c>
      <c r="O13" s="240">
        <v>10</v>
      </c>
      <c r="P13" s="240">
        <v>0</v>
      </c>
      <c r="Q13" s="240">
        <v>0</v>
      </c>
      <c r="R13" s="240">
        <v>0</v>
      </c>
      <c r="S13" s="240">
        <v>0</v>
      </c>
      <c r="T13" s="243">
        <v>0</v>
      </c>
      <c r="U13" s="243">
        <v>0</v>
      </c>
      <c r="V13" s="243">
        <v>0</v>
      </c>
      <c r="W13" s="240">
        <v>0</v>
      </c>
      <c r="X13" s="244">
        <v>10</v>
      </c>
      <c r="Y13" s="245">
        <v>0.66666666666666596</v>
      </c>
      <c r="Z13" s="240">
        <v>5</v>
      </c>
    </row>
    <row r="14" spans="1:26" ht="23.1" customHeight="1">
      <c r="A14" s="8" t="s">
        <v>99</v>
      </c>
      <c r="B14" s="9" t="s">
        <v>100</v>
      </c>
      <c r="C14" s="240">
        <v>36</v>
      </c>
      <c r="D14" s="240">
        <v>36</v>
      </c>
      <c r="E14" s="240">
        <v>0</v>
      </c>
      <c r="F14" s="240">
        <v>1</v>
      </c>
      <c r="G14" s="240">
        <v>0</v>
      </c>
      <c r="H14" s="240">
        <v>0</v>
      </c>
      <c r="I14" s="240">
        <v>0</v>
      </c>
      <c r="J14" s="240">
        <v>0</v>
      </c>
      <c r="K14" s="240">
        <v>35</v>
      </c>
      <c r="L14" s="240">
        <v>0</v>
      </c>
      <c r="M14" s="240">
        <v>0</v>
      </c>
      <c r="N14" s="240">
        <v>0</v>
      </c>
      <c r="O14" s="240">
        <v>25</v>
      </c>
      <c r="P14" s="240">
        <v>0</v>
      </c>
      <c r="Q14" s="240">
        <v>0</v>
      </c>
      <c r="R14" s="240">
        <v>0</v>
      </c>
      <c r="S14" s="240">
        <v>0</v>
      </c>
      <c r="T14" s="243">
        <v>0</v>
      </c>
      <c r="U14" s="243">
        <v>0</v>
      </c>
      <c r="V14" s="243">
        <v>0</v>
      </c>
      <c r="W14" s="240">
        <v>0</v>
      </c>
      <c r="X14" s="244">
        <v>25</v>
      </c>
      <c r="Y14" s="245">
        <v>0.69444444444444398</v>
      </c>
      <c r="Z14" s="240">
        <v>11</v>
      </c>
    </row>
    <row r="15" spans="1:26" ht="23.1" customHeight="1">
      <c r="A15" s="8" t="s">
        <v>101</v>
      </c>
      <c r="B15" s="9" t="s">
        <v>102</v>
      </c>
      <c r="C15" s="240">
        <v>37</v>
      </c>
      <c r="D15" s="240">
        <v>37</v>
      </c>
      <c r="E15" s="240">
        <v>0</v>
      </c>
      <c r="F15" s="240">
        <v>7</v>
      </c>
      <c r="G15" s="240">
        <v>0</v>
      </c>
      <c r="H15" s="240">
        <v>0</v>
      </c>
      <c r="I15" s="240">
        <v>0</v>
      </c>
      <c r="J15" s="240">
        <v>0</v>
      </c>
      <c r="K15" s="240">
        <v>30</v>
      </c>
      <c r="L15" s="240">
        <v>0</v>
      </c>
      <c r="M15" s="240">
        <v>0</v>
      </c>
      <c r="N15" s="240">
        <v>0</v>
      </c>
      <c r="O15" s="240">
        <v>23</v>
      </c>
      <c r="P15" s="240">
        <v>0</v>
      </c>
      <c r="Q15" s="240">
        <v>0</v>
      </c>
      <c r="R15" s="240">
        <v>0</v>
      </c>
      <c r="S15" s="240">
        <v>0</v>
      </c>
      <c r="T15" s="243">
        <v>0</v>
      </c>
      <c r="U15" s="243">
        <v>0</v>
      </c>
      <c r="V15" s="243">
        <v>0</v>
      </c>
      <c r="W15" s="240">
        <v>0</v>
      </c>
      <c r="X15" s="244">
        <v>23</v>
      </c>
      <c r="Y15" s="245">
        <v>0.62162162162162105</v>
      </c>
      <c r="Z15" s="240">
        <v>14</v>
      </c>
    </row>
    <row r="16" spans="1:26" ht="23.1" customHeight="1">
      <c r="A16" s="8" t="s">
        <v>103</v>
      </c>
      <c r="B16" s="9" t="s">
        <v>104</v>
      </c>
      <c r="C16" s="240">
        <v>18</v>
      </c>
      <c r="D16" s="240">
        <v>18</v>
      </c>
      <c r="E16" s="240">
        <v>0</v>
      </c>
      <c r="F16" s="240">
        <v>18</v>
      </c>
      <c r="G16" s="240">
        <v>0</v>
      </c>
      <c r="H16" s="240">
        <v>0</v>
      </c>
      <c r="I16" s="240">
        <v>0</v>
      </c>
      <c r="J16" s="240">
        <v>0</v>
      </c>
      <c r="K16" s="240">
        <v>0</v>
      </c>
      <c r="L16" s="240">
        <v>0</v>
      </c>
      <c r="M16" s="240">
        <v>0</v>
      </c>
      <c r="N16" s="240">
        <v>0</v>
      </c>
      <c r="O16" s="240">
        <v>18</v>
      </c>
      <c r="P16" s="240">
        <v>6</v>
      </c>
      <c r="Q16" s="240">
        <v>0</v>
      </c>
      <c r="R16" s="240">
        <v>0</v>
      </c>
      <c r="S16" s="240">
        <v>0</v>
      </c>
      <c r="T16" s="243">
        <v>0</v>
      </c>
      <c r="U16" s="243">
        <v>0</v>
      </c>
      <c r="V16" s="243">
        <v>0</v>
      </c>
      <c r="W16" s="240">
        <v>0</v>
      </c>
      <c r="X16" s="244">
        <v>12</v>
      </c>
      <c r="Y16" s="245">
        <v>1</v>
      </c>
      <c r="Z16" s="240">
        <v>0</v>
      </c>
    </row>
    <row r="17" spans="1:26" ht="27.75" customHeight="1">
      <c r="A17" s="8" t="s">
        <v>105</v>
      </c>
      <c r="B17" s="9" t="s">
        <v>106</v>
      </c>
      <c r="C17" s="240">
        <v>5</v>
      </c>
      <c r="D17" s="240">
        <v>5</v>
      </c>
      <c r="E17" s="240">
        <v>0</v>
      </c>
      <c r="F17" s="240">
        <v>0</v>
      </c>
      <c r="G17" s="240">
        <v>0</v>
      </c>
      <c r="H17" s="240">
        <v>5</v>
      </c>
      <c r="I17" s="240">
        <v>0</v>
      </c>
      <c r="J17" s="240">
        <v>0</v>
      </c>
      <c r="K17" s="240">
        <v>0</v>
      </c>
      <c r="L17" s="240">
        <v>0</v>
      </c>
      <c r="M17" s="240">
        <v>0</v>
      </c>
      <c r="N17" s="240">
        <v>0</v>
      </c>
      <c r="O17" s="240">
        <v>3</v>
      </c>
      <c r="P17" s="240">
        <v>0</v>
      </c>
      <c r="Q17" s="240">
        <v>3</v>
      </c>
      <c r="R17" s="240">
        <v>0</v>
      </c>
      <c r="S17" s="240">
        <v>0</v>
      </c>
      <c r="T17" s="243">
        <v>0</v>
      </c>
      <c r="U17" s="243">
        <v>0</v>
      </c>
      <c r="V17" s="243">
        <v>0</v>
      </c>
      <c r="W17" s="240">
        <v>0</v>
      </c>
      <c r="X17" s="244">
        <v>0</v>
      </c>
      <c r="Y17" s="245">
        <v>0.6</v>
      </c>
      <c r="Z17" s="240">
        <v>2</v>
      </c>
    </row>
    <row r="18" spans="1:26" ht="23.1" customHeight="1">
      <c r="A18" s="8" t="s">
        <v>107</v>
      </c>
      <c r="B18" s="9" t="s">
        <v>108</v>
      </c>
      <c r="C18" s="240">
        <v>20</v>
      </c>
      <c r="D18" s="240">
        <v>20</v>
      </c>
      <c r="E18" s="240">
        <v>0</v>
      </c>
      <c r="F18" s="240">
        <v>0</v>
      </c>
      <c r="G18" s="240">
        <v>0</v>
      </c>
      <c r="H18" s="240">
        <v>0</v>
      </c>
      <c r="I18" s="240">
        <v>0</v>
      </c>
      <c r="J18" s="240">
        <v>0</v>
      </c>
      <c r="K18" s="240">
        <v>0</v>
      </c>
      <c r="L18" s="240">
        <v>20</v>
      </c>
      <c r="M18" s="240">
        <v>0</v>
      </c>
      <c r="N18" s="240">
        <v>0</v>
      </c>
      <c r="O18" s="240">
        <v>20</v>
      </c>
      <c r="P18" s="240">
        <v>0</v>
      </c>
      <c r="Q18" s="240">
        <v>0</v>
      </c>
      <c r="R18" s="240">
        <v>0</v>
      </c>
      <c r="S18" s="240">
        <v>0</v>
      </c>
      <c r="T18" s="243">
        <v>0</v>
      </c>
      <c r="U18" s="243">
        <v>0</v>
      </c>
      <c r="V18" s="243">
        <v>0</v>
      </c>
      <c r="W18" s="240">
        <v>0</v>
      </c>
      <c r="X18" s="244">
        <v>20</v>
      </c>
      <c r="Y18" s="245">
        <v>1</v>
      </c>
      <c r="Z18" s="240">
        <v>0</v>
      </c>
    </row>
    <row r="19" spans="1:26" ht="23.1" customHeight="1">
      <c r="A19" s="8" t="s">
        <v>109</v>
      </c>
      <c r="B19" s="9" t="s">
        <v>110</v>
      </c>
      <c r="C19" s="240">
        <v>50</v>
      </c>
      <c r="D19" s="240">
        <v>50</v>
      </c>
      <c r="E19" s="240">
        <v>0</v>
      </c>
      <c r="F19" s="240">
        <v>0</v>
      </c>
      <c r="G19" s="240">
        <v>0</v>
      </c>
      <c r="H19" s="240">
        <v>0</v>
      </c>
      <c r="I19" s="240">
        <v>0</v>
      </c>
      <c r="J19" s="240">
        <v>0</v>
      </c>
      <c r="K19" s="240">
        <v>0</v>
      </c>
      <c r="L19" s="240">
        <v>50</v>
      </c>
      <c r="M19" s="240">
        <v>0</v>
      </c>
      <c r="N19" s="240">
        <v>0</v>
      </c>
      <c r="O19" s="240">
        <v>50</v>
      </c>
      <c r="P19" s="240">
        <v>0</v>
      </c>
      <c r="Q19" s="240">
        <v>0</v>
      </c>
      <c r="R19" s="240">
        <v>0</v>
      </c>
      <c r="S19" s="240">
        <v>0</v>
      </c>
      <c r="T19" s="243">
        <v>0</v>
      </c>
      <c r="U19" s="243">
        <v>0</v>
      </c>
      <c r="V19" s="243">
        <v>0</v>
      </c>
      <c r="W19" s="240">
        <v>0</v>
      </c>
      <c r="X19" s="244">
        <v>50</v>
      </c>
      <c r="Y19" s="245">
        <v>1</v>
      </c>
      <c r="Z19" s="240">
        <v>0</v>
      </c>
    </row>
    <row r="20" spans="1:26" ht="23.1" customHeight="1">
      <c r="A20" s="8" t="s">
        <v>111</v>
      </c>
      <c r="B20" s="9" t="s">
        <v>112</v>
      </c>
      <c r="C20" s="240">
        <v>100</v>
      </c>
      <c r="D20" s="240">
        <v>100</v>
      </c>
      <c r="E20" s="240">
        <v>0</v>
      </c>
      <c r="F20" s="240">
        <v>0</v>
      </c>
      <c r="G20" s="240">
        <v>0</v>
      </c>
      <c r="H20" s="240">
        <v>0</v>
      </c>
      <c r="I20" s="240">
        <v>0</v>
      </c>
      <c r="J20" s="240">
        <v>0</v>
      </c>
      <c r="K20" s="240">
        <v>0</v>
      </c>
      <c r="L20" s="240">
        <v>100</v>
      </c>
      <c r="M20" s="240">
        <v>0</v>
      </c>
      <c r="N20" s="240">
        <v>0</v>
      </c>
      <c r="O20" s="240">
        <v>100</v>
      </c>
      <c r="P20" s="240">
        <v>0</v>
      </c>
      <c r="Q20" s="240">
        <v>0</v>
      </c>
      <c r="R20" s="240">
        <v>0</v>
      </c>
      <c r="S20" s="240">
        <v>0</v>
      </c>
      <c r="T20" s="243">
        <v>0</v>
      </c>
      <c r="U20" s="243">
        <v>0</v>
      </c>
      <c r="V20" s="243">
        <v>0</v>
      </c>
      <c r="W20" s="240">
        <v>0</v>
      </c>
      <c r="X20" s="244">
        <v>100</v>
      </c>
      <c r="Y20" s="245">
        <v>1</v>
      </c>
      <c r="Z20" s="240">
        <v>0</v>
      </c>
    </row>
    <row r="21" spans="1:26" ht="23.1" customHeight="1">
      <c r="A21" s="8" t="s">
        <v>113</v>
      </c>
      <c r="B21" s="9" t="s">
        <v>114</v>
      </c>
      <c r="C21" s="240">
        <v>150</v>
      </c>
      <c r="D21" s="240">
        <v>150</v>
      </c>
      <c r="E21" s="240">
        <v>0</v>
      </c>
      <c r="F21" s="240">
        <v>0</v>
      </c>
      <c r="G21" s="240">
        <v>0</v>
      </c>
      <c r="H21" s="240">
        <v>0</v>
      </c>
      <c r="I21" s="240">
        <v>0</v>
      </c>
      <c r="J21" s="240">
        <v>0</v>
      </c>
      <c r="K21" s="240">
        <v>0</v>
      </c>
      <c r="L21" s="240">
        <v>150</v>
      </c>
      <c r="M21" s="240">
        <v>0</v>
      </c>
      <c r="N21" s="240">
        <v>0</v>
      </c>
      <c r="O21" s="240">
        <v>150</v>
      </c>
      <c r="P21" s="240">
        <v>0</v>
      </c>
      <c r="Q21" s="240">
        <v>0</v>
      </c>
      <c r="R21" s="240">
        <v>0</v>
      </c>
      <c r="S21" s="240">
        <v>0</v>
      </c>
      <c r="T21" s="243">
        <v>0</v>
      </c>
      <c r="U21" s="243">
        <v>0</v>
      </c>
      <c r="V21" s="243">
        <v>0</v>
      </c>
      <c r="W21" s="240">
        <v>0</v>
      </c>
      <c r="X21" s="244">
        <v>150</v>
      </c>
      <c r="Y21" s="245">
        <v>1</v>
      </c>
      <c r="Z21" s="240">
        <v>0</v>
      </c>
    </row>
    <row r="22" spans="1:26" ht="23.1" customHeight="1">
      <c r="A22" s="8" t="s">
        <v>115</v>
      </c>
      <c r="B22" s="9" t="s">
        <v>116</v>
      </c>
      <c r="C22" s="240">
        <v>500</v>
      </c>
      <c r="D22" s="240">
        <v>500</v>
      </c>
      <c r="E22" s="240">
        <v>0</v>
      </c>
      <c r="F22" s="240">
        <v>0</v>
      </c>
      <c r="G22" s="240">
        <v>0</v>
      </c>
      <c r="H22" s="240">
        <v>0</v>
      </c>
      <c r="I22" s="240">
        <v>0</v>
      </c>
      <c r="J22" s="240">
        <v>0</v>
      </c>
      <c r="K22" s="240">
        <v>0</v>
      </c>
      <c r="L22" s="240">
        <v>500</v>
      </c>
      <c r="M22" s="240">
        <v>0</v>
      </c>
      <c r="N22" s="240">
        <v>0</v>
      </c>
      <c r="O22" s="240">
        <v>500</v>
      </c>
      <c r="P22" s="240">
        <v>0</v>
      </c>
      <c r="Q22" s="240">
        <v>0</v>
      </c>
      <c r="R22" s="240">
        <v>0</v>
      </c>
      <c r="S22" s="240">
        <v>0</v>
      </c>
      <c r="T22" s="243">
        <v>0</v>
      </c>
      <c r="U22" s="243">
        <v>0</v>
      </c>
      <c r="V22" s="243">
        <v>0</v>
      </c>
      <c r="W22" s="240">
        <v>0</v>
      </c>
      <c r="X22" s="244">
        <v>500</v>
      </c>
      <c r="Y22" s="245">
        <v>1</v>
      </c>
      <c r="Z22" s="240">
        <v>0</v>
      </c>
    </row>
    <row r="23" spans="1:26" ht="23.1" customHeight="1">
      <c r="A23" s="8" t="s">
        <v>117</v>
      </c>
      <c r="B23" s="9" t="s">
        <v>118</v>
      </c>
      <c r="C23" s="240">
        <v>200</v>
      </c>
      <c r="D23" s="240">
        <v>200</v>
      </c>
      <c r="E23" s="240">
        <v>0</v>
      </c>
      <c r="F23" s="240">
        <v>0</v>
      </c>
      <c r="G23" s="240">
        <v>0</v>
      </c>
      <c r="H23" s="240">
        <v>0</v>
      </c>
      <c r="I23" s="240">
        <v>0</v>
      </c>
      <c r="J23" s="240">
        <v>0</v>
      </c>
      <c r="K23" s="240">
        <v>0</v>
      </c>
      <c r="L23" s="240">
        <v>200</v>
      </c>
      <c r="M23" s="240">
        <v>0</v>
      </c>
      <c r="N23" s="240">
        <v>0</v>
      </c>
      <c r="O23" s="240">
        <v>200</v>
      </c>
      <c r="P23" s="240">
        <v>0</v>
      </c>
      <c r="Q23" s="240">
        <v>0</v>
      </c>
      <c r="R23" s="240">
        <v>0</v>
      </c>
      <c r="S23" s="240">
        <v>0</v>
      </c>
      <c r="T23" s="243">
        <v>0</v>
      </c>
      <c r="U23" s="243">
        <v>0</v>
      </c>
      <c r="V23" s="243">
        <v>0</v>
      </c>
      <c r="W23" s="240">
        <v>0</v>
      </c>
      <c r="X23" s="244">
        <v>200</v>
      </c>
      <c r="Y23" s="245">
        <v>1</v>
      </c>
      <c r="Z23" s="240">
        <v>0</v>
      </c>
    </row>
    <row r="24" spans="1:26" ht="23.1" customHeight="1">
      <c r="A24" s="8" t="s">
        <v>119</v>
      </c>
      <c r="B24" s="9" t="s">
        <v>120</v>
      </c>
      <c r="C24" s="240">
        <v>50</v>
      </c>
      <c r="D24" s="240">
        <v>50</v>
      </c>
      <c r="E24" s="240">
        <v>0</v>
      </c>
      <c r="F24" s="240">
        <v>0</v>
      </c>
      <c r="G24" s="240">
        <v>0</v>
      </c>
      <c r="H24" s="240">
        <v>0</v>
      </c>
      <c r="I24" s="240">
        <v>0</v>
      </c>
      <c r="J24" s="240">
        <v>0</v>
      </c>
      <c r="K24" s="240">
        <v>0</v>
      </c>
      <c r="L24" s="240">
        <v>50</v>
      </c>
      <c r="M24" s="240">
        <v>0</v>
      </c>
      <c r="N24" s="240">
        <v>0</v>
      </c>
      <c r="O24" s="240">
        <v>50</v>
      </c>
      <c r="P24" s="240">
        <v>0</v>
      </c>
      <c r="Q24" s="240">
        <v>0</v>
      </c>
      <c r="R24" s="240">
        <v>0</v>
      </c>
      <c r="S24" s="240">
        <v>0</v>
      </c>
      <c r="T24" s="243">
        <v>0</v>
      </c>
      <c r="U24" s="243">
        <v>0</v>
      </c>
      <c r="V24" s="243">
        <v>0</v>
      </c>
      <c r="W24" s="240">
        <v>0</v>
      </c>
      <c r="X24" s="244">
        <v>50</v>
      </c>
      <c r="Y24" s="245">
        <v>1</v>
      </c>
      <c r="Z24" s="240">
        <v>0</v>
      </c>
    </row>
    <row r="25" spans="1:26" ht="23.1" customHeight="1">
      <c r="A25" s="8" t="s">
        <v>121</v>
      </c>
      <c r="B25" s="9" t="s">
        <v>122</v>
      </c>
      <c r="C25" s="240">
        <v>200</v>
      </c>
      <c r="D25" s="240">
        <v>200</v>
      </c>
      <c r="E25" s="240">
        <v>0</v>
      </c>
      <c r="F25" s="240">
        <v>0</v>
      </c>
      <c r="G25" s="240">
        <v>0</v>
      </c>
      <c r="H25" s="240">
        <v>0</v>
      </c>
      <c r="I25" s="240">
        <v>0</v>
      </c>
      <c r="J25" s="240">
        <v>0</v>
      </c>
      <c r="K25" s="240">
        <v>0</v>
      </c>
      <c r="L25" s="240">
        <v>200</v>
      </c>
      <c r="M25" s="240">
        <v>0</v>
      </c>
      <c r="N25" s="240">
        <v>0</v>
      </c>
      <c r="O25" s="240">
        <v>200</v>
      </c>
      <c r="P25" s="240">
        <v>0</v>
      </c>
      <c r="Q25" s="240">
        <v>0</v>
      </c>
      <c r="R25" s="240">
        <v>0</v>
      </c>
      <c r="S25" s="240">
        <v>0</v>
      </c>
      <c r="T25" s="243">
        <v>0</v>
      </c>
      <c r="U25" s="243">
        <v>0</v>
      </c>
      <c r="V25" s="243">
        <v>0</v>
      </c>
      <c r="W25" s="240">
        <v>0</v>
      </c>
      <c r="X25" s="244">
        <v>200</v>
      </c>
      <c r="Y25" s="245">
        <v>1</v>
      </c>
      <c r="Z25" s="240">
        <v>0</v>
      </c>
    </row>
    <row r="26" spans="1:26" ht="23.1" customHeight="1">
      <c r="A26" s="8" t="s">
        <v>123</v>
      </c>
      <c r="B26" s="9" t="s">
        <v>124</v>
      </c>
      <c r="C26" s="240">
        <v>280</v>
      </c>
      <c r="D26" s="240">
        <v>280</v>
      </c>
      <c r="E26" s="240">
        <v>0</v>
      </c>
      <c r="F26" s="240">
        <v>0</v>
      </c>
      <c r="G26" s="240">
        <v>0</v>
      </c>
      <c r="H26" s="240">
        <v>0</v>
      </c>
      <c r="I26" s="240">
        <v>0</v>
      </c>
      <c r="J26" s="240">
        <v>0</v>
      </c>
      <c r="K26" s="240">
        <v>0</v>
      </c>
      <c r="L26" s="240">
        <v>280</v>
      </c>
      <c r="M26" s="240">
        <v>0</v>
      </c>
      <c r="N26" s="240">
        <v>0</v>
      </c>
      <c r="O26" s="240">
        <v>280</v>
      </c>
      <c r="P26" s="240">
        <v>0</v>
      </c>
      <c r="Q26" s="240">
        <v>0</v>
      </c>
      <c r="R26" s="240">
        <v>0</v>
      </c>
      <c r="S26" s="240">
        <v>0</v>
      </c>
      <c r="T26" s="243">
        <v>0</v>
      </c>
      <c r="U26" s="243">
        <v>0</v>
      </c>
      <c r="V26" s="243">
        <v>0</v>
      </c>
      <c r="W26" s="240">
        <v>0</v>
      </c>
      <c r="X26" s="244">
        <v>280</v>
      </c>
      <c r="Y26" s="245">
        <v>1</v>
      </c>
      <c r="Z26" s="240">
        <v>0</v>
      </c>
    </row>
    <row r="27" spans="1:26" ht="23.1" customHeight="1">
      <c r="A27" s="8" t="s">
        <v>125</v>
      </c>
      <c r="B27" s="9" t="s">
        <v>126</v>
      </c>
      <c r="C27" s="240">
        <v>50</v>
      </c>
      <c r="D27" s="240">
        <v>50</v>
      </c>
      <c r="E27" s="240">
        <v>0</v>
      </c>
      <c r="F27" s="240">
        <v>0</v>
      </c>
      <c r="G27" s="240">
        <v>0</v>
      </c>
      <c r="H27" s="240">
        <v>0</v>
      </c>
      <c r="I27" s="240">
        <v>0</v>
      </c>
      <c r="J27" s="240">
        <v>0</v>
      </c>
      <c r="K27" s="240">
        <v>0</v>
      </c>
      <c r="L27" s="240">
        <v>50</v>
      </c>
      <c r="M27" s="240">
        <v>0</v>
      </c>
      <c r="N27" s="240">
        <v>0</v>
      </c>
      <c r="O27" s="240">
        <v>50</v>
      </c>
      <c r="P27" s="240">
        <v>0</v>
      </c>
      <c r="Q27" s="240">
        <v>0</v>
      </c>
      <c r="R27" s="240">
        <v>0</v>
      </c>
      <c r="S27" s="240">
        <v>0</v>
      </c>
      <c r="T27" s="243">
        <v>0</v>
      </c>
      <c r="U27" s="243">
        <v>0</v>
      </c>
      <c r="V27" s="243">
        <v>0</v>
      </c>
      <c r="W27" s="240">
        <v>0</v>
      </c>
      <c r="X27" s="244">
        <v>50</v>
      </c>
      <c r="Y27" s="245">
        <v>1</v>
      </c>
      <c r="Z27" s="240">
        <v>0</v>
      </c>
    </row>
    <row r="28" spans="1:26" ht="23.1" customHeight="1">
      <c r="A28" s="8" t="s">
        <v>127</v>
      </c>
      <c r="B28" s="9" t="s">
        <v>128</v>
      </c>
      <c r="C28" s="240">
        <v>300</v>
      </c>
      <c r="D28" s="240">
        <v>300</v>
      </c>
      <c r="E28" s="240">
        <v>0</v>
      </c>
      <c r="F28" s="240">
        <v>0</v>
      </c>
      <c r="G28" s="240">
        <v>0</v>
      </c>
      <c r="H28" s="240">
        <v>0</v>
      </c>
      <c r="I28" s="240">
        <v>0</v>
      </c>
      <c r="J28" s="240">
        <v>0</v>
      </c>
      <c r="K28" s="240">
        <v>0</v>
      </c>
      <c r="L28" s="240">
        <v>300</v>
      </c>
      <c r="M28" s="240">
        <v>0</v>
      </c>
      <c r="N28" s="240">
        <v>0</v>
      </c>
      <c r="O28" s="240">
        <v>300</v>
      </c>
      <c r="P28" s="240">
        <v>0</v>
      </c>
      <c r="Q28" s="240">
        <v>0</v>
      </c>
      <c r="R28" s="240">
        <v>0</v>
      </c>
      <c r="S28" s="240">
        <v>0</v>
      </c>
      <c r="T28" s="243">
        <v>0</v>
      </c>
      <c r="U28" s="243">
        <v>0</v>
      </c>
      <c r="V28" s="243">
        <v>0</v>
      </c>
      <c r="W28" s="240">
        <v>0</v>
      </c>
      <c r="X28" s="244">
        <v>300</v>
      </c>
      <c r="Y28" s="245">
        <v>1</v>
      </c>
      <c r="Z28" s="240">
        <v>0</v>
      </c>
    </row>
    <row r="29" spans="1:26" ht="23.1" customHeight="1">
      <c r="A29" s="8" t="s">
        <v>129</v>
      </c>
      <c r="B29" s="9" t="s">
        <v>130</v>
      </c>
      <c r="C29" s="240">
        <v>50</v>
      </c>
      <c r="D29" s="240">
        <v>50</v>
      </c>
      <c r="E29" s="240">
        <v>0</v>
      </c>
      <c r="F29" s="240">
        <v>0</v>
      </c>
      <c r="G29" s="240">
        <v>0</v>
      </c>
      <c r="H29" s="240">
        <v>0</v>
      </c>
      <c r="I29" s="240">
        <v>0</v>
      </c>
      <c r="J29" s="240">
        <v>0</v>
      </c>
      <c r="K29" s="240">
        <v>0</v>
      </c>
      <c r="L29" s="240">
        <v>50</v>
      </c>
      <c r="M29" s="240">
        <v>0</v>
      </c>
      <c r="N29" s="240">
        <v>0</v>
      </c>
      <c r="O29" s="240">
        <v>50</v>
      </c>
      <c r="P29" s="240">
        <v>0</v>
      </c>
      <c r="Q29" s="240">
        <v>0</v>
      </c>
      <c r="R29" s="240">
        <v>0</v>
      </c>
      <c r="S29" s="240">
        <v>0</v>
      </c>
      <c r="T29" s="243">
        <v>0</v>
      </c>
      <c r="U29" s="243">
        <v>0</v>
      </c>
      <c r="V29" s="243">
        <v>0</v>
      </c>
      <c r="W29" s="240">
        <v>0</v>
      </c>
      <c r="X29" s="244">
        <v>50</v>
      </c>
      <c r="Y29" s="245">
        <v>1</v>
      </c>
      <c r="Z29" s="240">
        <v>0</v>
      </c>
    </row>
    <row r="30" spans="1:26" ht="23.1" customHeight="1">
      <c r="A30" s="8" t="s">
        <v>131</v>
      </c>
      <c r="B30" s="9" t="s">
        <v>132</v>
      </c>
      <c r="C30" s="240">
        <v>50</v>
      </c>
      <c r="D30" s="240">
        <v>50</v>
      </c>
      <c r="E30" s="240">
        <v>0</v>
      </c>
      <c r="F30" s="240">
        <v>0</v>
      </c>
      <c r="G30" s="240">
        <v>0</v>
      </c>
      <c r="H30" s="240">
        <v>0</v>
      </c>
      <c r="I30" s="240">
        <v>0</v>
      </c>
      <c r="J30" s="240">
        <v>0</v>
      </c>
      <c r="K30" s="240">
        <v>0</v>
      </c>
      <c r="L30" s="240">
        <v>50</v>
      </c>
      <c r="M30" s="240">
        <v>0</v>
      </c>
      <c r="N30" s="240">
        <v>0</v>
      </c>
      <c r="O30" s="240">
        <v>50</v>
      </c>
      <c r="P30" s="240">
        <v>0</v>
      </c>
      <c r="Q30" s="240">
        <v>0</v>
      </c>
      <c r="R30" s="240">
        <v>0</v>
      </c>
      <c r="S30" s="240">
        <v>0</v>
      </c>
      <c r="T30" s="243">
        <v>0</v>
      </c>
      <c r="U30" s="243">
        <v>0</v>
      </c>
      <c r="V30" s="243">
        <v>0</v>
      </c>
      <c r="W30" s="240">
        <v>0</v>
      </c>
      <c r="X30" s="244">
        <v>50</v>
      </c>
      <c r="Y30" s="245">
        <v>1</v>
      </c>
      <c r="Z30" s="240">
        <v>0</v>
      </c>
    </row>
    <row r="31" spans="1:26" ht="23.1" customHeight="1">
      <c r="A31" s="8" t="s">
        <v>133</v>
      </c>
      <c r="B31" s="9" t="s">
        <v>134</v>
      </c>
      <c r="C31" s="240">
        <v>300</v>
      </c>
      <c r="D31" s="240">
        <v>300</v>
      </c>
      <c r="E31" s="240">
        <v>0</v>
      </c>
      <c r="F31" s="240">
        <v>0</v>
      </c>
      <c r="G31" s="240">
        <v>0</v>
      </c>
      <c r="H31" s="240">
        <v>0</v>
      </c>
      <c r="I31" s="240">
        <v>0</v>
      </c>
      <c r="J31" s="240">
        <v>0</v>
      </c>
      <c r="K31" s="240">
        <v>0</v>
      </c>
      <c r="L31" s="240">
        <v>300</v>
      </c>
      <c r="M31" s="240">
        <v>0</v>
      </c>
      <c r="N31" s="240">
        <v>0</v>
      </c>
      <c r="O31" s="240">
        <v>300</v>
      </c>
      <c r="P31" s="240">
        <v>0</v>
      </c>
      <c r="Q31" s="240">
        <v>0</v>
      </c>
      <c r="R31" s="240">
        <v>0</v>
      </c>
      <c r="S31" s="240">
        <v>0</v>
      </c>
      <c r="T31" s="243">
        <v>0</v>
      </c>
      <c r="U31" s="243">
        <v>0</v>
      </c>
      <c r="V31" s="243">
        <v>0</v>
      </c>
      <c r="W31" s="240">
        <v>0</v>
      </c>
      <c r="X31" s="244">
        <v>300</v>
      </c>
      <c r="Y31" s="245">
        <v>1</v>
      </c>
      <c r="Z31" s="240">
        <v>0</v>
      </c>
    </row>
    <row r="32" spans="1:26" ht="23.1" customHeight="1">
      <c r="A32" s="8" t="s">
        <v>135</v>
      </c>
      <c r="B32" s="9" t="s">
        <v>136</v>
      </c>
      <c r="C32" s="240">
        <v>50</v>
      </c>
      <c r="D32" s="240">
        <v>50</v>
      </c>
      <c r="E32" s="240">
        <v>0</v>
      </c>
      <c r="F32" s="240">
        <v>0</v>
      </c>
      <c r="G32" s="240">
        <v>0</v>
      </c>
      <c r="H32" s="240">
        <v>0</v>
      </c>
      <c r="I32" s="240">
        <v>0</v>
      </c>
      <c r="J32" s="240">
        <v>0</v>
      </c>
      <c r="K32" s="240">
        <v>0</v>
      </c>
      <c r="L32" s="240">
        <v>50</v>
      </c>
      <c r="M32" s="240">
        <v>0</v>
      </c>
      <c r="N32" s="240">
        <v>0</v>
      </c>
      <c r="O32" s="240">
        <v>50</v>
      </c>
      <c r="P32" s="240">
        <v>0</v>
      </c>
      <c r="Q32" s="240">
        <v>0</v>
      </c>
      <c r="R32" s="240">
        <v>0</v>
      </c>
      <c r="S32" s="240">
        <v>0</v>
      </c>
      <c r="T32" s="243">
        <v>0</v>
      </c>
      <c r="U32" s="243">
        <v>0</v>
      </c>
      <c r="V32" s="243">
        <v>0</v>
      </c>
      <c r="W32" s="240">
        <v>0</v>
      </c>
      <c r="X32" s="244">
        <v>50</v>
      </c>
      <c r="Y32" s="245">
        <v>1</v>
      </c>
      <c r="Z32" s="240">
        <v>0</v>
      </c>
    </row>
    <row r="33" spans="1:26" ht="23.1" customHeight="1">
      <c r="A33" s="8" t="s">
        <v>137</v>
      </c>
      <c r="B33" s="9" t="s">
        <v>138</v>
      </c>
      <c r="C33" s="240">
        <v>260</v>
      </c>
      <c r="D33" s="240">
        <v>260</v>
      </c>
      <c r="E33" s="240">
        <v>0</v>
      </c>
      <c r="F33" s="240">
        <v>0</v>
      </c>
      <c r="G33" s="240">
        <v>0</v>
      </c>
      <c r="H33" s="240">
        <v>0</v>
      </c>
      <c r="I33" s="240">
        <v>0</v>
      </c>
      <c r="J33" s="240">
        <v>0</v>
      </c>
      <c r="K33" s="240">
        <v>0</v>
      </c>
      <c r="L33" s="240">
        <v>260</v>
      </c>
      <c r="M33" s="240">
        <v>0</v>
      </c>
      <c r="N33" s="240">
        <v>0</v>
      </c>
      <c r="O33" s="240">
        <v>260</v>
      </c>
      <c r="P33" s="240">
        <v>0</v>
      </c>
      <c r="Q33" s="240">
        <v>0</v>
      </c>
      <c r="R33" s="240">
        <v>0</v>
      </c>
      <c r="S33" s="240">
        <v>0</v>
      </c>
      <c r="T33" s="243">
        <v>0</v>
      </c>
      <c r="U33" s="243">
        <v>0</v>
      </c>
      <c r="V33" s="243">
        <v>0</v>
      </c>
      <c r="W33" s="240">
        <v>0</v>
      </c>
      <c r="X33" s="244">
        <v>260</v>
      </c>
      <c r="Y33" s="245">
        <v>1</v>
      </c>
      <c r="Z33" s="240">
        <v>0</v>
      </c>
    </row>
    <row r="34" spans="1:26" ht="23.1" customHeight="1">
      <c r="A34" s="8" t="s">
        <v>139</v>
      </c>
      <c r="B34" s="9" t="s">
        <v>140</v>
      </c>
      <c r="C34" s="240">
        <v>18172</v>
      </c>
      <c r="D34" s="240">
        <v>18172</v>
      </c>
      <c r="E34" s="240">
        <v>0</v>
      </c>
      <c r="F34" s="240">
        <v>0</v>
      </c>
      <c r="G34" s="240">
        <v>0</v>
      </c>
      <c r="H34" s="240">
        <v>11472</v>
      </c>
      <c r="I34" s="240">
        <v>0</v>
      </c>
      <c r="J34" s="240">
        <v>0</v>
      </c>
      <c r="K34" s="240">
        <v>0</v>
      </c>
      <c r="L34" s="240">
        <v>6700</v>
      </c>
      <c r="M34" s="240">
        <v>0</v>
      </c>
      <c r="N34" s="240">
        <v>0</v>
      </c>
      <c r="O34" s="240">
        <v>7344.66</v>
      </c>
      <c r="P34" s="240">
        <v>0</v>
      </c>
      <c r="Q34" s="240">
        <v>0</v>
      </c>
      <c r="R34" s="240">
        <v>0</v>
      </c>
      <c r="S34" s="240">
        <v>0</v>
      </c>
      <c r="T34" s="243">
        <v>0</v>
      </c>
      <c r="U34" s="243">
        <v>0</v>
      </c>
      <c r="V34" s="243">
        <v>0</v>
      </c>
      <c r="W34" s="240">
        <v>0</v>
      </c>
      <c r="X34" s="244">
        <v>7344.66</v>
      </c>
      <c r="Y34" s="245">
        <v>0.40417455425929999</v>
      </c>
      <c r="Z34" s="240">
        <v>10827.34</v>
      </c>
    </row>
    <row r="35" spans="1:26" ht="12.75" customHeight="1">
      <c r="A35" s="14"/>
      <c r="B35" s="14"/>
      <c r="C35" s="14"/>
      <c r="D35" s="14"/>
      <c r="E35" s="14"/>
      <c r="F35" s="14"/>
      <c r="G35" s="14"/>
      <c r="H35" s="14"/>
      <c r="J35" s="14"/>
      <c r="K35" s="14"/>
      <c r="L35" s="14"/>
      <c r="M35" s="14"/>
      <c r="N35" s="14"/>
      <c r="O35" s="14"/>
      <c r="P35" s="14"/>
      <c r="Q35" s="14"/>
      <c r="R35" s="14"/>
      <c r="S35" s="14"/>
      <c r="T35" s="14"/>
      <c r="U35" s="14"/>
      <c r="V35" s="14"/>
      <c r="W35" s="14"/>
      <c r="X35" s="14"/>
      <c r="Y35" s="14"/>
      <c r="Z35" s="14"/>
    </row>
    <row r="36" spans="1:26" ht="12.75" customHeight="1">
      <c r="A36" s="14"/>
      <c r="B36" s="14"/>
      <c r="C36" s="14"/>
      <c r="D36" s="14"/>
      <c r="E36" s="14"/>
      <c r="F36" s="14"/>
      <c r="H36" s="14"/>
      <c r="I36" s="14"/>
      <c r="J36" s="14"/>
      <c r="K36" s="14"/>
      <c r="L36" s="14"/>
      <c r="M36" s="14"/>
      <c r="N36" s="14"/>
      <c r="O36" s="14"/>
      <c r="P36" s="14"/>
      <c r="Q36" s="14"/>
      <c r="R36" s="14"/>
      <c r="S36" s="14"/>
      <c r="T36" s="14"/>
      <c r="U36" s="14"/>
      <c r="V36" s="14"/>
      <c r="W36" s="14"/>
      <c r="X36" s="14"/>
      <c r="Y36" s="14"/>
      <c r="Z36" s="14"/>
    </row>
    <row r="37" spans="1:26" ht="12.75" customHeight="1">
      <c r="A37" s="14"/>
      <c r="B37" s="14"/>
      <c r="C37" s="14"/>
      <c r="D37" s="14"/>
      <c r="E37" s="14"/>
      <c r="F37" s="14"/>
      <c r="H37" s="14"/>
      <c r="I37" s="14"/>
      <c r="J37" s="14"/>
      <c r="K37" s="14"/>
      <c r="L37" s="14"/>
      <c r="M37" s="14"/>
      <c r="N37" s="14"/>
      <c r="O37" s="14"/>
      <c r="P37" s="14"/>
      <c r="Q37" s="14"/>
      <c r="R37" s="14"/>
      <c r="S37" s="14"/>
      <c r="T37" s="14"/>
      <c r="U37" s="14"/>
      <c r="V37" s="14"/>
      <c r="W37" s="14"/>
      <c r="X37" s="14"/>
      <c r="Y37" s="14"/>
      <c r="Z37" s="14"/>
    </row>
  </sheetData>
  <mergeCells count="24">
    <mergeCell ref="X4:X5"/>
    <mergeCell ref="Y3:Y5"/>
    <mergeCell ref="Z3:Z5"/>
    <mergeCell ref="S4:S5"/>
    <mergeCell ref="T4:T5"/>
    <mergeCell ref="U4:U5"/>
    <mergeCell ref="V4:V5"/>
    <mergeCell ref="W4:W5"/>
    <mergeCell ref="N4:N5"/>
    <mergeCell ref="O4:O5"/>
    <mergeCell ref="P4:P5"/>
    <mergeCell ref="Q4:Q5"/>
    <mergeCell ref="R4:R5"/>
    <mergeCell ref="D4:L4"/>
    <mergeCell ref="A3:A5"/>
    <mergeCell ref="B3:B5"/>
    <mergeCell ref="C4:C5"/>
    <mergeCell ref="M4:M5"/>
    <mergeCell ref="A1:Z1"/>
    <mergeCell ref="A2:D2"/>
    <mergeCell ref="Q2:R2"/>
    <mergeCell ref="Y2:Z2"/>
    <mergeCell ref="C3:N3"/>
    <mergeCell ref="O3:X3"/>
  </mergeCells>
  <phoneticPr fontId="0" type="noConversion"/>
  <printOptions horizontalCentered="1"/>
  <pageMargins left="0.39305555555555599" right="0.39305555555555599" top="0.98402777777777795" bottom="0.78680555555555598" header="0.47222222222222199" footer="0.47222222222222199"/>
  <pageSetup paperSize="9" scale="80" firstPageNumber="4294963191" orientation="landscape" useFirstPageNumber="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65536"/>
  <sheetViews>
    <sheetView showGridLines="0" showZeros="0" topLeftCell="B76" workbookViewId="0">
      <selection activeCell="D11" sqref="D11"/>
    </sheetView>
  </sheetViews>
  <sheetFormatPr defaultColWidth="12" defaultRowHeight="13.5"/>
  <cols>
    <col min="1" max="1" width="63.5" style="217" customWidth="1"/>
    <col min="2" max="2" width="14.5" style="217" customWidth="1"/>
    <col min="3" max="3" width="12.33203125" style="217" customWidth="1"/>
    <col min="4" max="4" width="18.33203125" style="217" customWidth="1"/>
    <col min="5" max="5" width="17" style="217" customWidth="1"/>
    <col min="6" max="6" width="63.33203125" style="217" customWidth="1"/>
    <col min="7" max="7" width="13.33203125" style="217" customWidth="1"/>
    <col min="8" max="8" width="11.6640625" style="217" customWidth="1"/>
    <col min="9" max="9" width="15.1640625" style="217" customWidth="1"/>
    <col min="10" max="254" width="9.1640625" style="217" customWidth="1"/>
    <col min="255" max="255" width="12" style="217" customWidth="1"/>
    <col min="256" max="256" width="12" style="218" customWidth="1"/>
  </cols>
  <sheetData>
    <row r="1" spans="1:256" ht="47.25" customHeight="1">
      <c r="A1" s="356" t="s">
        <v>141</v>
      </c>
      <c r="B1" s="356"/>
      <c r="C1" s="356"/>
      <c r="D1" s="356"/>
      <c r="E1" s="356"/>
      <c r="F1" s="356"/>
      <c r="G1" s="356"/>
      <c r="H1" s="356"/>
      <c r="I1" s="356"/>
      <c r="IV1" s="217"/>
    </row>
    <row r="2" spans="1:256" ht="20.25" customHeight="1">
      <c r="A2" s="219"/>
      <c r="B2" s="219"/>
      <c r="C2" s="219"/>
      <c r="D2" s="219"/>
      <c r="E2" s="219"/>
      <c r="F2" s="219"/>
      <c r="G2" s="219"/>
      <c r="H2" s="219"/>
      <c r="I2" s="235" t="s">
        <v>21</v>
      </c>
      <c r="IV2" s="217"/>
    </row>
    <row r="3" spans="1:256" ht="23.25" customHeight="1">
      <c r="A3" s="357" t="s">
        <v>142</v>
      </c>
      <c r="B3" s="357" t="s">
        <v>143</v>
      </c>
      <c r="C3" s="357" t="s">
        <v>144</v>
      </c>
      <c r="D3" s="357" t="s">
        <v>23</v>
      </c>
      <c r="E3" s="357"/>
      <c r="F3" s="357" t="s">
        <v>142</v>
      </c>
      <c r="G3" s="357" t="s">
        <v>143</v>
      </c>
      <c r="H3" s="357" t="s">
        <v>144</v>
      </c>
      <c r="I3" s="357" t="s">
        <v>145</v>
      </c>
      <c r="IV3" s="217"/>
    </row>
    <row r="4" spans="1:256" ht="23.25" customHeight="1">
      <c r="A4" s="357"/>
      <c r="B4" s="357"/>
      <c r="C4" s="357"/>
      <c r="D4" s="220" t="s">
        <v>24</v>
      </c>
      <c r="E4" s="220" t="s">
        <v>146</v>
      </c>
      <c r="F4" s="357"/>
      <c r="G4" s="357"/>
      <c r="H4" s="357"/>
      <c r="I4" s="357"/>
      <c r="IV4" s="217"/>
    </row>
    <row r="5" spans="1:256" ht="20.100000000000001" customHeight="1">
      <c r="A5" s="221" t="s">
        <v>147</v>
      </c>
      <c r="B5" s="222">
        <f>SUM(B6:B7)</f>
        <v>118352</v>
      </c>
      <c r="C5" s="222">
        <f>SUM(C6:C7)</f>
        <v>125515</v>
      </c>
      <c r="D5" s="222">
        <f>SUM(D6:D7)</f>
        <v>108791</v>
      </c>
      <c r="E5" s="222">
        <f>SUM(E6:E7)</f>
        <v>108791</v>
      </c>
      <c r="F5" s="221" t="s">
        <v>148</v>
      </c>
      <c r="G5" s="223">
        <v>258726</v>
      </c>
      <c r="H5" s="223">
        <v>278300</v>
      </c>
      <c r="I5" s="223">
        <v>240063</v>
      </c>
      <c r="IV5" s="217"/>
    </row>
    <row r="6" spans="1:256" ht="20.100000000000001" customHeight="1">
      <c r="A6" s="224" t="s">
        <v>149</v>
      </c>
      <c r="B6" s="225">
        <v>81386</v>
      </c>
      <c r="C6" s="225">
        <v>91153</v>
      </c>
      <c r="D6" s="225">
        <v>87402</v>
      </c>
      <c r="E6" s="225">
        <v>87402</v>
      </c>
      <c r="F6" s="226" t="s">
        <v>150</v>
      </c>
      <c r="G6" s="227">
        <f t="shared" ref="G6:I6" si="0">SUM(G7:G8)</f>
        <v>227779</v>
      </c>
      <c r="H6" s="227">
        <f t="shared" si="0"/>
        <v>208300</v>
      </c>
      <c r="I6" s="227">
        <f t="shared" si="0"/>
        <v>182900</v>
      </c>
      <c r="IV6" s="217"/>
    </row>
    <row r="7" spans="1:256" ht="20.100000000000001" customHeight="1">
      <c r="A7" s="224" t="s">
        <v>151</v>
      </c>
      <c r="B7" s="225">
        <v>36966</v>
      </c>
      <c r="C7" s="225">
        <v>34362</v>
      </c>
      <c r="D7" s="225">
        <v>21389</v>
      </c>
      <c r="E7" s="225">
        <v>21389</v>
      </c>
      <c r="F7" s="226" t="s">
        <v>152</v>
      </c>
      <c r="G7" s="227">
        <v>227779</v>
      </c>
      <c r="H7" s="227">
        <v>83550</v>
      </c>
      <c r="I7" s="227">
        <v>120122</v>
      </c>
      <c r="IV7" s="217"/>
    </row>
    <row r="8" spans="1:256" ht="20.100000000000001" customHeight="1">
      <c r="A8" s="228" t="s">
        <v>153</v>
      </c>
      <c r="B8" s="229">
        <f>B9+B15+B51</f>
        <v>132066.44</v>
      </c>
      <c r="C8" s="229">
        <f>C9+C15+C51</f>
        <v>148934</v>
      </c>
      <c r="D8" s="229">
        <f>D9+D15+D51</f>
        <v>142937</v>
      </c>
      <c r="E8" s="229">
        <f>E9+E15+E51</f>
        <v>85774</v>
      </c>
      <c r="F8" s="226" t="s">
        <v>154</v>
      </c>
      <c r="G8" s="227"/>
      <c r="H8" s="227">
        <v>124750</v>
      </c>
      <c r="I8" s="227">
        <v>62778</v>
      </c>
      <c r="IV8" s="217"/>
    </row>
    <row r="9" spans="1:256" ht="20.100000000000001" customHeight="1">
      <c r="A9" s="224" t="s">
        <v>155</v>
      </c>
      <c r="B9" s="225">
        <v>24616</v>
      </c>
      <c r="C9" s="225">
        <v>24616</v>
      </c>
      <c r="D9" s="225">
        <v>24616</v>
      </c>
      <c r="E9" s="225">
        <v>24616</v>
      </c>
      <c r="F9" s="226" t="s">
        <v>156</v>
      </c>
      <c r="G9" s="227"/>
      <c r="H9" s="227">
        <v>23152</v>
      </c>
      <c r="I9" s="227">
        <v>10394</v>
      </c>
      <c r="IV9" s="217"/>
    </row>
    <row r="10" spans="1:256" ht="20.100000000000001" customHeight="1">
      <c r="A10" s="226" t="s">
        <v>157</v>
      </c>
      <c r="B10" s="225">
        <v>15998</v>
      </c>
      <c r="C10" s="225">
        <v>15998</v>
      </c>
      <c r="D10" s="225">
        <v>15998</v>
      </c>
      <c r="E10" s="225">
        <v>15998</v>
      </c>
      <c r="F10" s="226" t="s">
        <v>158</v>
      </c>
      <c r="G10" s="227"/>
      <c r="H10" s="227"/>
      <c r="I10" s="227"/>
      <c r="IV10" s="217"/>
    </row>
    <row r="11" spans="1:256" ht="20.100000000000001" customHeight="1">
      <c r="A11" s="226" t="s">
        <v>159</v>
      </c>
      <c r="B11" s="225">
        <v>106</v>
      </c>
      <c r="C11" s="225">
        <v>106</v>
      </c>
      <c r="D11" s="225">
        <v>106</v>
      </c>
      <c r="E11" s="225">
        <v>106</v>
      </c>
      <c r="F11" s="226" t="s">
        <v>160</v>
      </c>
      <c r="G11" s="227">
        <f t="shared" ref="G11:I11" si="1">SUM(G12:G32)</f>
        <v>30947</v>
      </c>
      <c r="H11" s="227">
        <f t="shared" si="1"/>
        <v>70000</v>
      </c>
      <c r="I11" s="227">
        <f t="shared" si="1"/>
        <v>57163</v>
      </c>
      <c r="IV11" s="217"/>
    </row>
    <row r="12" spans="1:256" ht="20.100000000000001" customHeight="1">
      <c r="A12" s="226" t="s">
        <v>161</v>
      </c>
      <c r="B12" s="225">
        <v>2101</v>
      </c>
      <c r="C12" s="225">
        <v>2101</v>
      </c>
      <c r="D12" s="225">
        <v>2101</v>
      </c>
      <c r="E12" s="225">
        <v>2101</v>
      </c>
      <c r="F12" s="226" t="s">
        <v>162</v>
      </c>
      <c r="G12" s="227">
        <v>30947</v>
      </c>
      <c r="H12" s="227">
        <v>2800</v>
      </c>
      <c r="I12" s="227">
        <v>7514</v>
      </c>
      <c r="IV12" s="217"/>
    </row>
    <row r="13" spans="1:256" ht="20.100000000000001" customHeight="1">
      <c r="A13" s="226" t="s">
        <v>163</v>
      </c>
      <c r="B13" s="225">
        <v>512</v>
      </c>
      <c r="C13" s="225">
        <v>512</v>
      </c>
      <c r="D13" s="225">
        <v>512</v>
      </c>
      <c r="E13" s="225">
        <v>512</v>
      </c>
      <c r="F13" s="226" t="s">
        <v>164</v>
      </c>
      <c r="G13" s="227"/>
      <c r="H13" s="227"/>
      <c r="I13" s="227"/>
      <c r="IV13" s="217"/>
    </row>
    <row r="14" spans="1:256" ht="20.100000000000001" customHeight="1">
      <c r="A14" s="226" t="s">
        <v>165</v>
      </c>
      <c r="B14" s="225">
        <v>5899</v>
      </c>
      <c r="C14" s="225">
        <v>5899</v>
      </c>
      <c r="D14" s="225">
        <v>5899</v>
      </c>
      <c r="E14" s="225">
        <v>5899</v>
      </c>
      <c r="F14" s="226" t="s">
        <v>166</v>
      </c>
      <c r="G14" s="227"/>
      <c r="H14" s="227"/>
      <c r="I14" s="227">
        <v>3</v>
      </c>
      <c r="IV14" s="217"/>
    </row>
    <row r="15" spans="1:256" ht="20.100000000000001" customHeight="1">
      <c r="A15" s="226" t="s">
        <v>167</v>
      </c>
      <c r="B15" s="225">
        <f>SUM(B16:B50)</f>
        <v>74270</v>
      </c>
      <c r="C15" s="225">
        <f>SUM(C16:C50)</f>
        <v>64112</v>
      </c>
      <c r="D15" s="225">
        <f>SUM(D16:D50)</f>
        <v>90083</v>
      </c>
      <c r="E15" s="225">
        <f>SUM(E16:E50)</f>
        <v>61158</v>
      </c>
      <c r="F15" s="226" t="s">
        <v>168</v>
      </c>
      <c r="G15" s="227"/>
      <c r="H15" s="227">
        <v>300</v>
      </c>
      <c r="I15" s="227">
        <v>358</v>
      </c>
      <c r="IV15" s="217"/>
    </row>
    <row r="16" spans="1:256" ht="20.100000000000001" customHeight="1">
      <c r="A16" s="226" t="s">
        <v>169</v>
      </c>
      <c r="B16" s="225"/>
      <c r="C16" s="225"/>
      <c r="D16" s="225">
        <f>'[1]一般性转移支付(一般类)'!D4</f>
        <v>0</v>
      </c>
      <c r="E16" s="225"/>
      <c r="F16" s="226" t="s">
        <v>170</v>
      </c>
      <c r="G16" s="227"/>
      <c r="H16" s="227">
        <v>3300</v>
      </c>
      <c r="I16" s="227">
        <v>1413</v>
      </c>
      <c r="IV16" s="217"/>
    </row>
    <row r="17" spans="1:256" ht="20.100000000000001" customHeight="1">
      <c r="A17" s="226" t="s">
        <v>171</v>
      </c>
      <c r="B17" s="225">
        <v>19474</v>
      </c>
      <c r="C17" s="225">
        <v>19347</v>
      </c>
      <c r="D17" s="225">
        <v>23659</v>
      </c>
      <c r="E17" s="225">
        <v>23659</v>
      </c>
      <c r="F17" s="226" t="s">
        <v>172</v>
      </c>
      <c r="G17" s="227"/>
      <c r="H17" s="227">
        <v>300</v>
      </c>
      <c r="I17" s="227">
        <v>717</v>
      </c>
      <c r="IV17" s="217"/>
    </row>
    <row r="18" spans="1:256" ht="20.100000000000001" customHeight="1">
      <c r="A18" s="226" t="s">
        <v>173</v>
      </c>
      <c r="B18" s="225">
        <v>8410</v>
      </c>
      <c r="C18" s="225">
        <v>8655</v>
      </c>
      <c r="D18" s="225">
        <f>'[1]一般性转移支付(一般类)'!F4</f>
        <v>9832</v>
      </c>
      <c r="E18" s="225">
        <v>7334</v>
      </c>
      <c r="F18" s="226" t="s">
        <v>174</v>
      </c>
      <c r="G18" s="227"/>
      <c r="H18" s="227">
        <v>400</v>
      </c>
      <c r="I18" s="227">
        <v>254</v>
      </c>
      <c r="IV18" s="217"/>
    </row>
    <row r="19" spans="1:256" ht="20.100000000000001" customHeight="1">
      <c r="A19" s="226" t="s">
        <v>175</v>
      </c>
      <c r="B19" s="225">
        <v>1026</v>
      </c>
      <c r="C19" s="225">
        <v>615</v>
      </c>
      <c r="D19" s="225">
        <v>1450</v>
      </c>
      <c r="E19" s="225">
        <v>589</v>
      </c>
      <c r="F19" s="226" t="s">
        <v>176</v>
      </c>
      <c r="G19" s="227"/>
      <c r="H19" s="227">
        <v>26800</v>
      </c>
      <c r="I19" s="227">
        <v>14359</v>
      </c>
      <c r="IV19" s="217"/>
    </row>
    <row r="20" spans="1:256" ht="20.100000000000001" customHeight="1">
      <c r="A20" s="226" t="s">
        <v>177</v>
      </c>
      <c r="B20" s="225"/>
      <c r="C20" s="225"/>
      <c r="D20" s="229"/>
      <c r="E20" s="225"/>
      <c r="F20" s="226" t="s">
        <v>178</v>
      </c>
      <c r="G20" s="227"/>
      <c r="H20" s="227">
        <v>7500</v>
      </c>
      <c r="I20" s="227">
        <v>8224</v>
      </c>
      <c r="IV20" s="217"/>
    </row>
    <row r="21" spans="1:256" ht="20.100000000000001" customHeight="1">
      <c r="A21" s="226" t="s">
        <v>179</v>
      </c>
      <c r="B21" s="225">
        <v>2990</v>
      </c>
      <c r="C21" s="225">
        <v>2990</v>
      </c>
      <c r="D21" s="225">
        <v>2990</v>
      </c>
      <c r="E21" s="225">
        <v>2990</v>
      </c>
      <c r="F21" s="226" t="s">
        <v>180</v>
      </c>
      <c r="G21" s="227"/>
      <c r="H21" s="227">
        <v>1200</v>
      </c>
      <c r="I21" s="227">
        <v>4904</v>
      </c>
      <c r="IV21" s="217"/>
    </row>
    <row r="22" spans="1:256" ht="20.100000000000001" customHeight="1">
      <c r="A22" s="226" t="s">
        <v>181</v>
      </c>
      <c r="B22" s="225"/>
      <c r="C22" s="225"/>
      <c r="D22" s="225">
        <v>392</v>
      </c>
      <c r="E22" s="225"/>
      <c r="F22" s="226" t="s">
        <v>182</v>
      </c>
      <c r="G22" s="227"/>
      <c r="H22" s="227">
        <v>5400</v>
      </c>
      <c r="I22" s="227">
        <v>810</v>
      </c>
      <c r="IV22" s="217"/>
    </row>
    <row r="23" spans="1:256" ht="20.100000000000001" customHeight="1">
      <c r="A23" s="226" t="s">
        <v>183</v>
      </c>
      <c r="B23" s="225">
        <v>608</v>
      </c>
      <c r="C23" s="225">
        <v>608</v>
      </c>
      <c r="D23" s="225">
        <v>2481</v>
      </c>
      <c r="E23" s="225"/>
      <c r="F23" s="226" t="s">
        <v>184</v>
      </c>
      <c r="G23" s="227"/>
      <c r="H23" s="227">
        <v>3600</v>
      </c>
      <c r="I23" s="227">
        <v>6660</v>
      </c>
      <c r="IV23" s="217"/>
    </row>
    <row r="24" spans="1:256" ht="20.100000000000001" customHeight="1">
      <c r="A24" s="226" t="s">
        <v>185</v>
      </c>
      <c r="B24" s="225">
        <v>4082</v>
      </c>
      <c r="C24" s="225">
        <v>4047</v>
      </c>
      <c r="D24" s="225">
        <v>4082</v>
      </c>
      <c r="E24" s="225">
        <v>4082</v>
      </c>
      <c r="F24" s="226" t="s">
        <v>186</v>
      </c>
      <c r="G24" s="227"/>
      <c r="H24" s="227">
        <v>100</v>
      </c>
      <c r="I24" s="227">
        <v>10</v>
      </c>
      <c r="IV24" s="217"/>
    </row>
    <row r="25" spans="1:256" ht="20.100000000000001" customHeight="1">
      <c r="A25" s="226" t="s">
        <v>187</v>
      </c>
      <c r="B25" s="225">
        <v>679</v>
      </c>
      <c r="C25" s="225">
        <v>507</v>
      </c>
      <c r="D25" s="225">
        <v>799</v>
      </c>
      <c r="E25" s="225"/>
      <c r="F25" s="226" t="s">
        <v>188</v>
      </c>
      <c r="G25" s="227"/>
      <c r="H25" s="227">
        <v>600</v>
      </c>
      <c r="I25" s="227">
        <v>163</v>
      </c>
      <c r="IV25" s="217"/>
    </row>
    <row r="26" spans="1:256" ht="20.100000000000001" customHeight="1">
      <c r="A26" s="226" t="s">
        <v>189</v>
      </c>
      <c r="B26" s="225"/>
      <c r="C26" s="225"/>
      <c r="D26" s="225">
        <v>34</v>
      </c>
      <c r="E26" s="225"/>
      <c r="F26" s="226" t="s">
        <v>190</v>
      </c>
      <c r="G26" s="227"/>
      <c r="H26" s="227">
        <v>200</v>
      </c>
      <c r="I26" s="227">
        <v>449</v>
      </c>
      <c r="IV26" s="217"/>
    </row>
    <row r="27" spans="1:256" ht="20.100000000000001" customHeight="1">
      <c r="A27" s="226" t="s">
        <v>191</v>
      </c>
      <c r="B27" s="225"/>
      <c r="C27" s="225"/>
      <c r="D27" s="225"/>
      <c r="E27" s="225"/>
      <c r="F27" s="226" t="s">
        <v>192</v>
      </c>
      <c r="G27" s="227"/>
      <c r="H27" s="227">
        <v>17500</v>
      </c>
      <c r="I27" s="227">
        <v>21</v>
      </c>
      <c r="IV27" s="217"/>
    </row>
    <row r="28" spans="1:256" ht="20.100000000000001" customHeight="1">
      <c r="A28" s="226" t="s">
        <v>193</v>
      </c>
      <c r="B28" s="225">
        <v>1049</v>
      </c>
      <c r="C28" s="225">
        <v>1049</v>
      </c>
      <c r="D28" s="225">
        <v>616</v>
      </c>
      <c r="E28" s="225">
        <v>616</v>
      </c>
      <c r="F28" s="226" t="s">
        <v>194</v>
      </c>
      <c r="G28" s="227"/>
      <c r="H28" s="227"/>
      <c r="I28" s="227"/>
      <c r="IV28" s="217"/>
    </row>
    <row r="29" spans="1:256" ht="20.100000000000001" customHeight="1">
      <c r="A29" s="226" t="s">
        <v>195</v>
      </c>
      <c r="B29" s="225">
        <v>29172</v>
      </c>
      <c r="C29" s="225">
        <v>20171</v>
      </c>
      <c r="D29" s="225">
        <v>12640</v>
      </c>
      <c r="E29" s="225">
        <v>12640</v>
      </c>
      <c r="F29" s="226" t="s">
        <v>196</v>
      </c>
      <c r="G29" s="227"/>
      <c r="H29" s="227"/>
      <c r="I29" s="227">
        <v>11193</v>
      </c>
      <c r="IV29" s="217"/>
    </row>
    <row r="30" spans="1:256" ht="20.100000000000001" customHeight="1">
      <c r="A30" s="226" t="s">
        <v>197</v>
      </c>
      <c r="B30" s="225"/>
      <c r="C30" s="225"/>
      <c r="D30" s="225"/>
      <c r="E30" s="225"/>
      <c r="F30" s="226" t="s">
        <v>198</v>
      </c>
      <c r="G30" s="227"/>
      <c r="H30" s="227"/>
      <c r="I30" s="227">
        <v>2</v>
      </c>
      <c r="IV30" s="217"/>
    </row>
    <row r="31" spans="1:256" ht="20.100000000000001" customHeight="1">
      <c r="A31" s="226" t="s">
        <v>199</v>
      </c>
      <c r="B31" s="225"/>
      <c r="C31" s="225"/>
      <c r="D31" s="225"/>
      <c r="E31" s="225"/>
      <c r="F31" s="226" t="s">
        <v>200</v>
      </c>
      <c r="G31" s="227"/>
      <c r="H31" s="227"/>
      <c r="I31" s="227">
        <v>79</v>
      </c>
      <c r="IV31" s="217"/>
    </row>
    <row r="32" spans="1:256" ht="20.100000000000001" customHeight="1">
      <c r="A32" s="226" t="s">
        <v>201</v>
      </c>
      <c r="B32" s="225"/>
      <c r="C32" s="225"/>
      <c r="D32" s="225"/>
      <c r="E32" s="225"/>
      <c r="F32" s="226" t="s">
        <v>202</v>
      </c>
      <c r="G32" s="227"/>
      <c r="H32" s="227"/>
      <c r="I32" s="227">
        <v>30</v>
      </c>
      <c r="IV32" s="217"/>
    </row>
    <row r="33" spans="1:256" ht="20.100000000000001" customHeight="1">
      <c r="A33" s="226" t="s">
        <v>203</v>
      </c>
      <c r="B33" s="225">
        <v>195</v>
      </c>
      <c r="C33" s="225">
        <v>228</v>
      </c>
      <c r="D33" s="225">
        <v>216</v>
      </c>
      <c r="E33" s="225">
        <v>216</v>
      </c>
      <c r="F33" s="230"/>
      <c r="G33" s="231"/>
      <c r="H33" s="231"/>
      <c r="I33" s="231"/>
      <c r="IV33" s="217"/>
    </row>
    <row r="34" spans="1:256" ht="20.100000000000001" customHeight="1">
      <c r="A34" s="226" t="s">
        <v>204</v>
      </c>
      <c r="B34" s="225">
        <v>4352</v>
      </c>
      <c r="C34" s="225">
        <v>3666</v>
      </c>
      <c r="D34" s="225">
        <v>3855</v>
      </c>
      <c r="E34" s="225">
        <v>3855</v>
      </c>
      <c r="F34" s="226"/>
      <c r="G34" s="227"/>
      <c r="H34" s="227"/>
      <c r="I34" s="227"/>
      <c r="IV34" s="217"/>
    </row>
    <row r="35" spans="1:256" ht="20.100000000000001" customHeight="1">
      <c r="A35" s="226" t="s">
        <v>205</v>
      </c>
      <c r="B35" s="225"/>
      <c r="C35" s="225"/>
      <c r="D35" s="225"/>
      <c r="E35" s="225"/>
      <c r="F35" s="232" t="s">
        <v>206</v>
      </c>
      <c r="G35" s="233">
        <f t="shared" ref="G35:I35" si="2">SUM(G36:G39)</f>
        <v>22728</v>
      </c>
      <c r="H35" s="233">
        <f t="shared" si="2"/>
        <v>0</v>
      </c>
      <c r="I35" s="233">
        <f t="shared" si="2"/>
        <v>25200</v>
      </c>
      <c r="IV35" s="217"/>
    </row>
    <row r="36" spans="1:256" ht="20.100000000000001" customHeight="1">
      <c r="A36" s="226" t="s">
        <v>207</v>
      </c>
      <c r="B36" s="225"/>
      <c r="C36" s="225"/>
      <c r="D36" s="225"/>
      <c r="E36" s="225"/>
      <c r="F36" s="224" t="s">
        <v>208</v>
      </c>
      <c r="G36" s="227"/>
      <c r="H36" s="227"/>
      <c r="I36" s="227"/>
      <c r="IV36" s="217"/>
    </row>
    <row r="37" spans="1:256" ht="20.100000000000001" customHeight="1">
      <c r="A37" s="226" t="s">
        <v>209</v>
      </c>
      <c r="B37" s="225">
        <v>1302</v>
      </c>
      <c r="C37" s="225">
        <v>1298</v>
      </c>
      <c r="D37" s="225">
        <v>13672</v>
      </c>
      <c r="E37" s="225">
        <v>5177</v>
      </c>
      <c r="F37" s="226" t="s">
        <v>210</v>
      </c>
      <c r="G37" s="227">
        <v>17</v>
      </c>
      <c r="H37" s="227"/>
      <c r="I37" s="227">
        <v>17</v>
      </c>
      <c r="IV37" s="217"/>
    </row>
    <row r="38" spans="1:256" ht="20.100000000000001" customHeight="1">
      <c r="A38" s="226" t="s">
        <v>211</v>
      </c>
      <c r="B38" s="225"/>
      <c r="C38" s="225"/>
      <c r="D38" s="225">
        <v>6141</v>
      </c>
      <c r="E38" s="225"/>
      <c r="F38" s="226" t="s">
        <v>212</v>
      </c>
      <c r="G38" s="227"/>
      <c r="H38" s="227"/>
      <c r="I38" s="227"/>
      <c r="IV38" s="217"/>
    </row>
    <row r="39" spans="1:256" ht="20.100000000000001" customHeight="1">
      <c r="A39" s="226" t="s">
        <v>213</v>
      </c>
      <c r="B39" s="225"/>
      <c r="C39" s="225"/>
      <c r="D39" s="225"/>
      <c r="E39" s="225"/>
      <c r="F39" s="226" t="s">
        <v>214</v>
      </c>
      <c r="G39" s="227">
        <v>22711</v>
      </c>
      <c r="H39" s="227"/>
      <c r="I39" s="227">
        <v>25183</v>
      </c>
      <c r="IV39" s="217"/>
    </row>
    <row r="40" spans="1:256" ht="20.100000000000001" customHeight="1">
      <c r="A40" s="226" t="s">
        <v>215</v>
      </c>
      <c r="B40" s="225"/>
      <c r="C40" s="225"/>
      <c r="D40" s="225"/>
      <c r="E40" s="225"/>
      <c r="F40" s="226" t="s">
        <v>216</v>
      </c>
      <c r="G40" s="227">
        <v>2235</v>
      </c>
      <c r="H40" s="227"/>
      <c r="I40" s="227">
        <v>2235</v>
      </c>
      <c r="IV40" s="217"/>
    </row>
    <row r="41" spans="1:256" ht="20.100000000000001" customHeight="1">
      <c r="A41" s="226" t="s">
        <v>217</v>
      </c>
      <c r="B41" s="225">
        <v>931</v>
      </c>
      <c r="C41" s="225">
        <v>931</v>
      </c>
      <c r="D41" s="225">
        <v>3149</v>
      </c>
      <c r="E41" s="225"/>
      <c r="F41" s="226" t="s">
        <v>218</v>
      </c>
      <c r="G41" s="227">
        <v>40</v>
      </c>
      <c r="H41" s="227"/>
      <c r="I41" s="227">
        <v>40</v>
      </c>
      <c r="IV41" s="217"/>
    </row>
    <row r="42" spans="1:256" ht="20.100000000000001" customHeight="1">
      <c r="A42" s="226" t="s">
        <v>219</v>
      </c>
      <c r="B42" s="225"/>
      <c r="C42" s="225"/>
      <c r="D42" s="225">
        <v>82</v>
      </c>
      <c r="E42" s="225"/>
      <c r="F42" s="226" t="s">
        <v>220</v>
      </c>
      <c r="G42" s="227">
        <v>1327</v>
      </c>
      <c r="H42" s="227"/>
      <c r="I42" s="227">
        <v>1327</v>
      </c>
      <c r="IV42" s="217"/>
    </row>
    <row r="43" spans="1:256" ht="20.100000000000001" customHeight="1">
      <c r="A43" s="226" t="s">
        <v>221</v>
      </c>
      <c r="B43" s="225"/>
      <c r="C43" s="225"/>
      <c r="D43" s="225"/>
      <c r="E43" s="225"/>
      <c r="F43" s="226" t="s">
        <v>222</v>
      </c>
      <c r="G43" s="227">
        <v>2</v>
      </c>
      <c r="H43" s="227"/>
      <c r="I43" s="227">
        <v>2</v>
      </c>
      <c r="IV43" s="217"/>
    </row>
    <row r="44" spans="1:256" ht="20.100000000000001" customHeight="1">
      <c r="A44" s="226" t="s">
        <v>223</v>
      </c>
      <c r="B44" s="225"/>
      <c r="C44" s="225"/>
      <c r="D44" s="225"/>
      <c r="E44" s="225"/>
      <c r="F44" s="226" t="s">
        <v>224</v>
      </c>
      <c r="G44" s="227">
        <v>3</v>
      </c>
      <c r="H44" s="227"/>
      <c r="I44" s="227">
        <v>3</v>
      </c>
      <c r="IV44" s="217"/>
    </row>
    <row r="45" spans="1:256" ht="29.25" customHeight="1">
      <c r="A45" s="226" t="s">
        <v>225</v>
      </c>
      <c r="B45" s="225"/>
      <c r="C45" s="225"/>
      <c r="D45" s="225"/>
      <c r="E45" s="225"/>
      <c r="F45" s="234" t="s">
        <v>226</v>
      </c>
      <c r="G45" s="227">
        <v>863</v>
      </c>
      <c r="H45" s="227"/>
      <c r="I45" s="227">
        <v>863</v>
      </c>
      <c r="IV45" s="217"/>
    </row>
    <row r="46" spans="1:256" ht="20.100000000000001" customHeight="1">
      <c r="A46" s="226" t="s">
        <v>227</v>
      </c>
      <c r="B46" s="225"/>
      <c r="C46" s="225"/>
      <c r="D46" s="225"/>
      <c r="E46" s="225"/>
      <c r="F46" s="234" t="s">
        <v>228</v>
      </c>
      <c r="G46" s="227">
        <v>20476</v>
      </c>
      <c r="H46" s="227"/>
      <c r="I46" s="227">
        <v>22948</v>
      </c>
      <c r="IV46" s="217"/>
    </row>
    <row r="47" spans="1:256" ht="30.75" customHeight="1">
      <c r="A47" s="226" t="s">
        <v>229</v>
      </c>
      <c r="B47" s="225"/>
      <c r="C47" s="225"/>
      <c r="D47" s="225">
        <v>3873</v>
      </c>
      <c r="E47" s="225"/>
      <c r="F47" s="234" t="s">
        <v>230</v>
      </c>
      <c r="G47" s="227">
        <v>22</v>
      </c>
      <c r="H47" s="227"/>
      <c r="I47" s="227">
        <v>22</v>
      </c>
      <c r="IV47" s="217"/>
    </row>
    <row r="48" spans="1:256" ht="20.100000000000001" customHeight="1">
      <c r="A48" s="226" t="s">
        <v>231</v>
      </c>
      <c r="B48" s="225"/>
      <c r="C48" s="225"/>
      <c r="D48" s="225"/>
      <c r="E48" s="225"/>
      <c r="F48" s="226" t="s">
        <v>232</v>
      </c>
      <c r="G48" s="227">
        <v>222</v>
      </c>
      <c r="H48" s="227"/>
      <c r="I48" s="227">
        <v>222</v>
      </c>
      <c r="IV48" s="217"/>
    </row>
    <row r="49" spans="1:256" ht="20.100000000000001" customHeight="1">
      <c r="A49" s="226" t="s">
        <v>233</v>
      </c>
      <c r="B49" s="225"/>
      <c r="C49" s="225"/>
      <c r="D49" s="225"/>
      <c r="E49" s="225"/>
      <c r="F49" s="226" t="s">
        <v>234</v>
      </c>
      <c r="G49" s="227">
        <v>11</v>
      </c>
      <c r="H49" s="227"/>
      <c r="I49" s="227">
        <v>11</v>
      </c>
      <c r="IV49" s="217"/>
    </row>
    <row r="50" spans="1:256" ht="20.100000000000001" customHeight="1">
      <c r="A50" s="226" t="s">
        <v>235</v>
      </c>
      <c r="B50" s="225"/>
      <c r="C50" s="225"/>
      <c r="D50" s="225">
        <v>120</v>
      </c>
      <c r="E50" s="225"/>
      <c r="F50" s="226" t="s">
        <v>236</v>
      </c>
      <c r="G50" s="227">
        <v>6161</v>
      </c>
      <c r="H50" s="227"/>
      <c r="I50" s="227">
        <v>6161</v>
      </c>
      <c r="IV50" s="217"/>
    </row>
    <row r="51" spans="1:256" ht="20.100000000000001" customHeight="1">
      <c r="A51" s="226" t="s">
        <v>237</v>
      </c>
      <c r="B51" s="225">
        <f>SUM(B52:B72)</f>
        <v>33180.44</v>
      </c>
      <c r="C51" s="225">
        <f>SUM(C52:C72)</f>
        <v>60206</v>
      </c>
      <c r="D51" s="225">
        <f>SUM(D52:D72)</f>
        <v>28238</v>
      </c>
      <c r="E51" s="225">
        <f>SUM(E52:E72)</f>
        <v>0</v>
      </c>
      <c r="F51" s="226" t="s">
        <v>238</v>
      </c>
      <c r="G51" s="227">
        <v>8</v>
      </c>
      <c r="H51" s="227"/>
      <c r="I51" s="227">
        <v>8</v>
      </c>
      <c r="IV51" s="217"/>
    </row>
    <row r="52" spans="1:256" ht="20.100000000000001" customHeight="1">
      <c r="A52" s="226" t="s">
        <v>162</v>
      </c>
      <c r="B52" s="225">
        <v>952</v>
      </c>
      <c r="C52" s="225">
        <v>2774</v>
      </c>
      <c r="D52" s="225">
        <v>331</v>
      </c>
      <c r="E52" s="225"/>
      <c r="F52" s="226" t="s">
        <v>239</v>
      </c>
      <c r="G52" s="227">
        <v>495</v>
      </c>
      <c r="H52" s="227"/>
      <c r="I52" s="227">
        <v>495</v>
      </c>
      <c r="IV52" s="217"/>
    </row>
    <row r="53" spans="1:256" ht="20.100000000000001" customHeight="1">
      <c r="A53" s="226" t="s">
        <v>164</v>
      </c>
      <c r="B53" s="225"/>
      <c r="C53" s="225"/>
      <c r="D53" s="225"/>
      <c r="E53" s="225"/>
      <c r="F53" s="226" t="s">
        <v>240</v>
      </c>
      <c r="G53" s="227">
        <v>-39</v>
      </c>
      <c r="H53" s="227"/>
      <c r="I53" s="227">
        <v>-39</v>
      </c>
      <c r="IV53" s="217"/>
    </row>
    <row r="54" spans="1:256" ht="20.100000000000001" customHeight="1">
      <c r="A54" s="226" t="s">
        <v>166</v>
      </c>
      <c r="B54" s="225">
        <v>2.81</v>
      </c>
      <c r="C54" s="225"/>
      <c r="D54" s="225">
        <v>3</v>
      </c>
      <c r="E54" s="225"/>
      <c r="F54" s="226" t="s">
        <v>241</v>
      </c>
      <c r="G54" s="227">
        <v>42</v>
      </c>
      <c r="H54" s="227"/>
      <c r="I54" s="227">
        <v>42</v>
      </c>
      <c r="IV54" s="217"/>
    </row>
    <row r="55" spans="1:256" ht="20.100000000000001" customHeight="1">
      <c r="A55" s="226" t="s">
        <v>168</v>
      </c>
      <c r="B55" s="225">
        <v>303</v>
      </c>
      <c r="C55" s="225">
        <v>337</v>
      </c>
      <c r="D55" s="225">
        <v>358</v>
      </c>
      <c r="E55" s="225"/>
      <c r="F55" s="226" t="s">
        <v>242</v>
      </c>
      <c r="G55" s="227">
        <v>25</v>
      </c>
      <c r="H55" s="227"/>
      <c r="I55" s="227">
        <v>25</v>
      </c>
      <c r="IV55" s="217"/>
    </row>
    <row r="56" spans="1:256" ht="20.100000000000001" customHeight="1">
      <c r="A56" s="226" t="s">
        <v>170</v>
      </c>
      <c r="B56" s="225">
        <v>2448.3000000000002</v>
      </c>
      <c r="C56" s="225">
        <v>3523</v>
      </c>
      <c r="D56" s="225">
        <v>1413</v>
      </c>
      <c r="E56" s="225"/>
      <c r="F56" s="226" t="s">
        <v>243</v>
      </c>
      <c r="G56" s="227">
        <v>11</v>
      </c>
      <c r="H56" s="227"/>
      <c r="I56" s="227">
        <v>11</v>
      </c>
      <c r="IV56" s="217"/>
    </row>
    <row r="57" spans="1:256" ht="20.100000000000001" customHeight="1">
      <c r="A57" s="226" t="s">
        <v>172</v>
      </c>
      <c r="B57" s="225">
        <v>609.5</v>
      </c>
      <c r="C57" s="225">
        <v>300</v>
      </c>
      <c r="D57" s="225">
        <v>717</v>
      </c>
      <c r="E57" s="225"/>
      <c r="F57" s="226" t="s">
        <v>244</v>
      </c>
      <c r="G57" s="227">
        <v>23</v>
      </c>
      <c r="H57" s="227"/>
      <c r="I57" s="227">
        <v>23</v>
      </c>
      <c r="IV57" s="217"/>
    </row>
    <row r="58" spans="1:256" ht="20.100000000000001" customHeight="1">
      <c r="A58" s="226" t="s">
        <v>174</v>
      </c>
      <c r="B58" s="225">
        <v>238.5</v>
      </c>
      <c r="C58" s="225">
        <v>390</v>
      </c>
      <c r="D58" s="225">
        <v>252</v>
      </c>
      <c r="E58" s="225"/>
      <c r="F58" s="226" t="s">
        <v>245</v>
      </c>
      <c r="G58" s="227">
        <v>61</v>
      </c>
      <c r="H58" s="227"/>
      <c r="I58" s="227">
        <v>61</v>
      </c>
      <c r="IV58" s="217"/>
    </row>
    <row r="59" spans="1:256" ht="20.100000000000001" customHeight="1">
      <c r="A59" s="226" t="s">
        <v>176</v>
      </c>
      <c r="B59" s="225">
        <v>8833.1</v>
      </c>
      <c r="C59" s="225">
        <v>17628</v>
      </c>
      <c r="D59" s="225">
        <v>5864</v>
      </c>
      <c r="E59" s="225"/>
      <c r="F59" s="226" t="s">
        <v>246</v>
      </c>
      <c r="G59" s="227">
        <v>110</v>
      </c>
      <c r="H59" s="227"/>
      <c r="I59" s="227">
        <v>110</v>
      </c>
      <c r="IV59" s="217"/>
    </row>
    <row r="60" spans="1:256" ht="20.100000000000001" customHeight="1">
      <c r="A60" s="226" t="s">
        <v>178</v>
      </c>
      <c r="B60" s="225">
        <v>5672.19</v>
      </c>
      <c r="C60" s="225">
        <v>7500</v>
      </c>
      <c r="D60" s="225">
        <v>2083</v>
      </c>
      <c r="E60" s="225"/>
      <c r="F60" s="226" t="s">
        <v>247</v>
      </c>
      <c r="G60" s="227">
        <v>60</v>
      </c>
      <c r="H60" s="227"/>
      <c r="I60" s="227">
        <v>60</v>
      </c>
      <c r="IV60" s="217"/>
    </row>
    <row r="61" spans="1:256" ht="20.100000000000001" customHeight="1">
      <c r="A61" s="226" t="s">
        <v>180</v>
      </c>
      <c r="B61" s="225">
        <v>1343</v>
      </c>
      <c r="C61" s="225">
        <v>2056</v>
      </c>
      <c r="D61" s="225">
        <v>4904</v>
      </c>
      <c r="E61" s="225"/>
      <c r="F61" s="226" t="s">
        <v>248</v>
      </c>
      <c r="G61" s="227">
        <v>80</v>
      </c>
      <c r="H61" s="227"/>
      <c r="I61" s="227">
        <v>80</v>
      </c>
      <c r="IV61" s="217"/>
    </row>
    <row r="62" spans="1:256" ht="20.100000000000001" customHeight="1">
      <c r="A62" s="226" t="s">
        <v>182</v>
      </c>
      <c r="B62" s="225">
        <v>835</v>
      </c>
      <c r="C62" s="225">
        <v>5570</v>
      </c>
      <c r="D62" s="225">
        <v>728</v>
      </c>
      <c r="E62" s="225"/>
      <c r="F62" s="226" t="s">
        <v>249</v>
      </c>
      <c r="G62" s="227">
        <v>51</v>
      </c>
      <c r="H62" s="227"/>
      <c r="I62" s="227">
        <v>51</v>
      </c>
      <c r="IV62" s="217"/>
    </row>
    <row r="63" spans="1:256" ht="20.100000000000001" customHeight="1">
      <c r="A63" s="226" t="s">
        <v>184</v>
      </c>
      <c r="B63" s="225">
        <v>2568.89</v>
      </c>
      <c r="C63" s="225">
        <v>1728</v>
      </c>
      <c r="D63" s="225">
        <v>3511</v>
      </c>
      <c r="E63" s="225"/>
      <c r="F63" s="226" t="s">
        <v>250</v>
      </c>
      <c r="G63" s="227">
        <v>158</v>
      </c>
      <c r="H63" s="227"/>
      <c r="I63" s="227">
        <v>158</v>
      </c>
      <c r="IV63" s="217"/>
    </row>
    <row r="64" spans="1:256" ht="20.100000000000001" customHeight="1">
      <c r="A64" s="226" t="s">
        <v>186</v>
      </c>
      <c r="B64" s="225">
        <v>106</v>
      </c>
      <c r="C64" s="225">
        <v>100</v>
      </c>
      <c r="D64" s="225">
        <v>10</v>
      </c>
      <c r="E64" s="225"/>
      <c r="F64" s="226" t="s">
        <v>251</v>
      </c>
      <c r="G64" s="227">
        <v>9404</v>
      </c>
      <c r="H64" s="227"/>
      <c r="I64" s="227">
        <v>9404</v>
      </c>
      <c r="IV64" s="217"/>
    </row>
    <row r="65" spans="1:256" ht="20.100000000000001" customHeight="1">
      <c r="A65" s="226" t="s">
        <v>188</v>
      </c>
      <c r="B65" s="225">
        <v>399.8</v>
      </c>
      <c r="C65" s="225">
        <v>600</v>
      </c>
      <c r="D65" s="225">
        <v>163</v>
      </c>
      <c r="E65" s="225"/>
      <c r="F65" s="226" t="s">
        <v>252</v>
      </c>
      <c r="G65" s="227">
        <v>180</v>
      </c>
      <c r="H65" s="227"/>
      <c r="I65" s="227">
        <v>180</v>
      </c>
      <c r="IV65" s="217"/>
    </row>
    <row r="66" spans="1:256" ht="20.100000000000001" customHeight="1">
      <c r="A66" s="226" t="s">
        <v>190</v>
      </c>
      <c r="B66" s="225">
        <v>374.59</v>
      </c>
      <c r="C66" s="225">
        <v>200</v>
      </c>
      <c r="D66" s="225">
        <v>449</v>
      </c>
      <c r="E66" s="225"/>
      <c r="F66" s="226" t="s">
        <v>253</v>
      </c>
      <c r="G66" s="227">
        <v>-50</v>
      </c>
      <c r="H66" s="227"/>
      <c r="I66" s="227">
        <v>-50</v>
      </c>
      <c r="IV66" s="217"/>
    </row>
    <row r="67" spans="1:256" ht="20.100000000000001" customHeight="1">
      <c r="A67" s="226" t="s">
        <v>192</v>
      </c>
      <c r="B67" s="225">
        <v>19</v>
      </c>
      <c r="C67" s="225"/>
      <c r="D67" s="225">
        <v>21</v>
      </c>
      <c r="E67" s="225"/>
      <c r="F67" s="226" t="s">
        <v>254</v>
      </c>
      <c r="G67" s="227">
        <v>3441</v>
      </c>
      <c r="H67" s="227"/>
      <c r="I67" s="227">
        <v>3441</v>
      </c>
      <c r="IV67" s="217"/>
    </row>
    <row r="68" spans="1:256" ht="20.100000000000001" customHeight="1">
      <c r="A68" s="226" t="s">
        <v>194</v>
      </c>
      <c r="B68" s="225"/>
      <c r="C68" s="225"/>
      <c r="D68" s="225"/>
      <c r="E68" s="225"/>
      <c r="F68" s="226" t="s">
        <v>255</v>
      </c>
      <c r="G68" s="227"/>
      <c r="H68" s="227"/>
      <c r="I68" s="227">
        <v>2472</v>
      </c>
      <c r="IV68" s="217"/>
    </row>
    <row r="69" spans="1:256" ht="20.100000000000001" customHeight="1">
      <c r="A69" s="226" t="s">
        <v>196</v>
      </c>
      <c r="B69" s="225">
        <v>8448.76</v>
      </c>
      <c r="C69" s="225">
        <v>17500</v>
      </c>
      <c r="D69" s="225">
        <v>7320</v>
      </c>
      <c r="E69" s="225"/>
      <c r="F69" s="226"/>
      <c r="G69" s="227"/>
      <c r="H69" s="227"/>
      <c r="I69" s="227"/>
      <c r="IV69" s="217"/>
    </row>
    <row r="70" spans="1:256" ht="20.100000000000001" customHeight="1">
      <c r="A70" s="226" t="s">
        <v>198</v>
      </c>
      <c r="B70" s="225">
        <v>26</v>
      </c>
      <c r="C70" s="225"/>
      <c r="D70" s="225">
        <v>2</v>
      </c>
      <c r="E70" s="225"/>
      <c r="F70" s="226"/>
      <c r="G70" s="227"/>
      <c r="H70" s="227"/>
      <c r="I70" s="227"/>
      <c r="IV70" s="217"/>
    </row>
    <row r="71" spans="1:256" ht="20.100000000000001" customHeight="1">
      <c r="A71" s="226" t="s">
        <v>200</v>
      </c>
      <c r="B71" s="225"/>
      <c r="C71" s="225"/>
      <c r="D71" s="225">
        <v>79</v>
      </c>
      <c r="E71" s="225"/>
      <c r="F71" s="226"/>
      <c r="G71" s="227"/>
      <c r="H71" s="227"/>
      <c r="I71" s="227"/>
      <c r="IV71" s="217"/>
    </row>
    <row r="72" spans="1:256" ht="20.100000000000001" customHeight="1">
      <c r="A72" s="226" t="s">
        <v>256</v>
      </c>
      <c r="B72" s="225"/>
      <c r="C72" s="225"/>
      <c r="D72" s="225">
        <v>30</v>
      </c>
      <c r="E72" s="225"/>
      <c r="F72" s="226"/>
      <c r="G72" s="227"/>
      <c r="H72" s="227"/>
      <c r="I72" s="227"/>
      <c r="IV72" s="217"/>
    </row>
    <row r="73" spans="1:256" ht="20.100000000000001" customHeight="1">
      <c r="A73" s="228" t="s">
        <v>257</v>
      </c>
      <c r="B73" s="229">
        <f>SUM(B74:B77)</f>
        <v>27185</v>
      </c>
      <c r="C73" s="229">
        <f>SUM(C74:C77)</f>
        <v>26800</v>
      </c>
      <c r="D73" s="229">
        <f>SUM(D74:D77)</f>
        <v>23600</v>
      </c>
      <c r="E73" s="229">
        <f>SUM(E74:E77)</f>
        <v>23600</v>
      </c>
      <c r="F73" s="226"/>
      <c r="G73" s="227"/>
      <c r="H73" s="227"/>
      <c r="I73" s="227"/>
      <c r="IV73" s="217"/>
    </row>
    <row r="74" spans="1:256" ht="20.100000000000001" customHeight="1">
      <c r="A74" s="226" t="s">
        <v>258</v>
      </c>
      <c r="B74" s="225">
        <v>10685</v>
      </c>
      <c r="C74" s="225"/>
      <c r="D74" s="225"/>
      <c r="E74" s="225"/>
      <c r="F74" s="226"/>
      <c r="G74" s="227"/>
      <c r="H74" s="227"/>
      <c r="I74" s="227"/>
      <c r="IV74" s="217"/>
    </row>
    <row r="75" spans="1:256" ht="20.100000000000001" customHeight="1">
      <c r="A75" s="226" t="s">
        <v>259</v>
      </c>
      <c r="B75" s="225">
        <v>16500</v>
      </c>
      <c r="C75" s="225">
        <v>26800</v>
      </c>
      <c r="D75" s="225">
        <v>23600</v>
      </c>
      <c r="E75" s="225">
        <v>23600</v>
      </c>
      <c r="F75" s="226"/>
      <c r="G75" s="227"/>
      <c r="H75" s="227"/>
      <c r="I75" s="227"/>
      <c r="IV75" s="217"/>
    </row>
    <row r="76" spans="1:256" ht="20.100000000000001" customHeight="1">
      <c r="A76" s="226" t="s">
        <v>260</v>
      </c>
      <c r="B76" s="225"/>
      <c r="C76" s="225"/>
      <c r="D76" s="225"/>
      <c r="E76" s="225"/>
      <c r="F76" s="226"/>
      <c r="G76" s="227"/>
      <c r="H76" s="227"/>
      <c r="I76" s="227"/>
      <c r="IV76" s="217"/>
    </row>
    <row r="77" spans="1:256" ht="20.100000000000001" customHeight="1">
      <c r="A77" s="226" t="s">
        <v>261</v>
      </c>
      <c r="B77" s="225"/>
      <c r="C77" s="225"/>
      <c r="D77" s="225"/>
      <c r="E77" s="225"/>
      <c r="F77" s="226"/>
      <c r="G77" s="227"/>
      <c r="H77" s="227"/>
      <c r="I77" s="227"/>
      <c r="IV77" s="217"/>
    </row>
    <row r="78" spans="1:256" ht="20.100000000000001" customHeight="1">
      <c r="A78" s="228" t="s">
        <v>262</v>
      </c>
      <c r="B78" s="229"/>
      <c r="C78" s="229"/>
      <c r="D78" s="229"/>
      <c r="E78" s="229"/>
      <c r="F78" s="226"/>
      <c r="G78" s="227"/>
      <c r="H78" s="227"/>
      <c r="I78" s="227"/>
      <c r="IV78" s="217"/>
    </row>
    <row r="79" spans="1:256" ht="20.100000000000001" customHeight="1">
      <c r="A79" s="228" t="s">
        <v>263</v>
      </c>
      <c r="B79" s="229">
        <v>2349</v>
      </c>
      <c r="C79" s="229"/>
      <c r="D79" s="229">
        <v>635</v>
      </c>
      <c r="E79" s="229">
        <v>635</v>
      </c>
      <c r="F79" s="226"/>
      <c r="G79" s="227"/>
      <c r="H79" s="227"/>
      <c r="I79" s="227"/>
      <c r="IV79" s="217"/>
    </row>
    <row r="80" spans="1:256" ht="20.100000000000001" customHeight="1">
      <c r="A80" s="228" t="s">
        <v>264</v>
      </c>
      <c r="B80" s="229">
        <v>2000</v>
      </c>
      <c r="C80" s="229">
        <v>7000</v>
      </c>
      <c r="D80" s="229">
        <v>2900</v>
      </c>
      <c r="E80" s="229">
        <v>2900</v>
      </c>
      <c r="F80" s="228" t="s">
        <v>265</v>
      </c>
      <c r="G80" s="233"/>
      <c r="H80" s="233"/>
      <c r="I80" s="233"/>
      <c r="IV80" s="217"/>
    </row>
    <row r="81" spans="1:256" ht="20.100000000000001" customHeight="1">
      <c r="A81" s="228" t="s">
        <v>266</v>
      </c>
      <c r="B81" s="229">
        <f>SUM(B82:B85)</f>
        <v>12086</v>
      </c>
      <c r="C81" s="229">
        <f>SUM(C82:C85)</f>
        <v>0</v>
      </c>
      <c r="D81" s="229">
        <f>SUM(D82:D85)</f>
        <v>0</v>
      </c>
      <c r="E81" s="229">
        <f>SUM(E82:E85)</f>
        <v>0</v>
      </c>
      <c r="F81" s="228" t="s">
        <v>267</v>
      </c>
      <c r="G81" s="233">
        <v>11949</v>
      </c>
      <c r="H81" s="233">
        <v>6700</v>
      </c>
      <c r="I81" s="233">
        <v>13600</v>
      </c>
      <c r="IV81" s="217"/>
    </row>
    <row r="82" spans="1:256" ht="20.100000000000001" customHeight="1">
      <c r="A82" s="226" t="s">
        <v>268</v>
      </c>
      <c r="B82" s="225">
        <v>12086</v>
      </c>
      <c r="C82" s="225"/>
      <c r="D82" s="225"/>
      <c r="E82" s="225"/>
      <c r="F82" s="228" t="s">
        <v>269</v>
      </c>
      <c r="G82" s="233"/>
      <c r="H82" s="233"/>
      <c r="I82" s="233"/>
      <c r="IV82" s="217"/>
    </row>
    <row r="83" spans="1:256" ht="20.100000000000001" customHeight="1">
      <c r="A83" s="226" t="s">
        <v>270</v>
      </c>
      <c r="B83" s="225"/>
      <c r="C83" s="225"/>
      <c r="D83" s="225"/>
      <c r="E83" s="225"/>
      <c r="F83" s="228" t="s">
        <v>271</v>
      </c>
      <c r="G83" s="233"/>
      <c r="H83" s="233"/>
      <c r="I83" s="233"/>
      <c r="IV83" s="217"/>
    </row>
    <row r="84" spans="1:256" ht="20.100000000000001" customHeight="1">
      <c r="A84" s="226" t="s">
        <v>272</v>
      </c>
      <c r="B84" s="225"/>
      <c r="C84" s="225"/>
      <c r="D84" s="225"/>
      <c r="E84" s="225"/>
      <c r="F84" s="228" t="s">
        <v>273</v>
      </c>
      <c r="G84" s="233"/>
      <c r="H84" s="233"/>
      <c r="I84" s="233"/>
      <c r="IV84" s="217"/>
    </row>
    <row r="85" spans="1:256" ht="20.100000000000001" customHeight="1">
      <c r="A85" s="226" t="s">
        <v>274</v>
      </c>
      <c r="B85" s="225"/>
      <c r="C85" s="225"/>
      <c r="D85" s="225"/>
      <c r="E85" s="225"/>
      <c r="F85" s="228" t="s">
        <v>275</v>
      </c>
      <c r="G85" s="233"/>
      <c r="H85" s="233"/>
      <c r="I85" s="233"/>
      <c r="IV85" s="217"/>
    </row>
    <row r="86" spans="1:256" ht="20.100000000000001" customHeight="1">
      <c r="A86" s="236" t="s">
        <v>276</v>
      </c>
      <c r="B86" s="229">
        <f>B5+B8+B73+B78+B79+B80+B81</f>
        <v>294038.44</v>
      </c>
      <c r="C86" s="229">
        <f>C5+C8+C73+C78+C79+C80+C81</f>
        <v>308249</v>
      </c>
      <c r="D86" s="229">
        <f>D5+D8+D73+D78+D79+D80+D81</f>
        <v>278863</v>
      </c>
      <c r="E86" s="229">
        <f>E5+E8+E73+E78+E79+E80+E81</f>
        <v>221700</v>
      </c>
      <c r="F86" s="236" t="s">
        <v>277</v>
      </c>
      <c r="G86" s="233">
        <f t="shared" ref="G86:I86" si="3">G5+G35+G81+G82+G83+G84+G85</f>
        <v>293403</v>
      </c>
      <c r="H86" s="233">
        <f t="shared" si="3"/>
        <v>285000</v>
      </c>
      <c r="I86" s="233">
        <f t="shared" si="3"/>
        <v>278863</v>
      </c>
      <c r="IV86" s="217"/>
    </row>
    <row r="87" spans="1:256" ht="20.100000000000001" customHeight="1">
      <c r="A87" s="226" t="s">
        <v>278</v>
      </c>
      <c r="B87" s="229"/>
      <c r="C87" s="229"/>
      <c r="D87" s="229"/>
      <c r="E87" s="229">
        <v>25200</v>
      </c>
      <c r="F87" s="230"/>
      <c r="G87" s="231"/>
      <c r="H87" s="231"/>
      <c r="I87" s="231"/>
      <c r="IV87" s="217"/>
    </row>
    <row r="88" spans="1:256" ht="20.100000000000001" customHeight="1">
      <c r="A88" s="228" t="s">
        <v>279</v>
      </c>
      <c r="B88" s="229"/>
      <c r="C88" s="229"/>
      <c r="D88" s="229"/>
      <c r="E88" s="229">
        <f>E86-E87</f>
        <v>196500</v>
      </c>
      <c r="F88" s="228" t="s">
        <v>280</v>
      </c>
      <c r="G88" s="233">
        <f t="shared" ref="G88:I88" si="4">G89+G90</f>
        <v>239728</v>
      </c>
      <c r="H88" s="233">
        <f t="shared" si="4"/>
        <v>215000</v>
      </c>
      <c r="I88" s="233">
        <f t="shared" si="4"/>
        <v>196500</v>
      </c>
      <c r="IV88" s="217"/>
    </row>
    <row r="89" spans="1:256" ht="20.100000000000001" customHeight="1">
      <c r="A89" s="237"/>
      <c r="B89" s="229"/>
      <c r="C89" s="229"/>
      <c r="D89" s="229"/>
      <c r="E89" s="229"/>
      <c r="F89" s="226" t="s">
        <v>281</v>
      </c>
      <c r="G89" s="227">
        <f t="shared" ref="G89:I89" si="5">G6</f>
        <v>227779</v>
      </c>
      <c r="H89" s="227">
        <f t="shared" si="5"/>
        <v>208300</v>
      </c>
      <c r="I89" s="227">
        <f t="shared" si="5"/>
        <v>182900</v>
      </c>
      <c r="IV89" s="217"/>
    </row>
    <row r="90" spans="1:256" ht="20.100000000000001" customHeight="1">
      <c r="A90" s="237"/>
      <c r="B90" s="229"/>
      <c r="C90" s="229"/>
      <c r="D90" s="229"/>
      <c r="E90" s="229"/>
      <c r="F90" s="226" t="s">
        <v>282</v>
      </c>
      <c r="G90" s="227">
        <f>G81</f>
        <v>11949</v>
      </c>
      <c r="H90" s="227">
        <f>H81</f>
        <v>6700</v>
      </c>
      <c r="I90" s="227">
        <v>13600</v>
      </c>
      <c r="IV90" s="217"/>
    </row>
    <row r="91" spans="1:256">
      <c r="G91" s="238"/>
      <c r="H91" s="238"/>
      <c r="I91" s="238"/>
    </row>
    <row r="92" spans="1:256">
      <c r="G92" s="238"/>
      <c r="H92" s="238"/>
      <c r="I92" s="238"/>
    </row>
    <row r="65522" spans="255:255">
      <c r="IU65522" s="218"/>
    </row>
    <row r="65523" spans="255:255">
      <c r="IU65523" s="218"/>
    </row>
    <row r="65524" spans="255:255">
      <c r="IU65524" s="218"/>
    </row>
    <row r="65525" spans="255:255">
      <c r="IU65525" s="218"/>
    </row>
    <row r="65526" spans="255:255">
      <c r="IU65526" s="218"/>
    </row>
    <row r="65527" spans="255:255">
      <c r="IU65527" s="218"/>
    </row>
    <row r="65528" spans="255:255">
      <c r="IU65528" s="218"/>
    </row>
    <row r="65529" spans="255:255">
      <c r="IU65529" s="218"/>
    </row>
    <row r="65530" spans="255:255">
      <c r="IU65530" s="218"/>
    </row>
    <row r="65531" spans="255:255">
      <c r="IU65531" s="218"/>
    </row>
    <row r="65532" spans="255:255">
      <c r="IU65532" s="218"/>
    </row>
    <row r="65533" spans="255:255">
      <c r="IU65533" s="218"/>
    </row>
    <row r="65534" spans="255:255">
      <c r="IU65534" s="218"/>
    </row>
    <row r="65535" spans="255:255">
      <c r="IU65535" s="218"/>
    </row>
    <row r="65536" spans="255:255">
      <c r="IU65536" s="218"/>
    </row>
  </sheetData>
  <mergeCells count="9">
    <mergeCell ref="A1:I1"/>
    <mergeCell ref="D3:E3"/>
    <mergeCell ref="A3:A4"/>
    <mergeCell ref="B3:B4"/>
    <mergeCell ref="C3:C4"/>
    <mergeCell ref="F3:F4"/>
    <mergeCell ref="G3:G4"/>
    <mergeCell ref="H3:H4"/>
    <mergeCell ref="I3:I4"/>
  </mergeCells>
  <phoneticPr fontId="0" type="noConversion"/>
  <printOptions horizontalCentered="1"/>
  <pageMargins left="0.35416666666666702" right="0.35416666666666702" top="0.98402777777777795" bottom="0.78680555555555598" header="0.51111111111111096" footer="0.51111111111111096"/>
  <pageSetup paperSize="9" scale="75" firstPageNumber="4294963191" orientation="landscape" useFirstPageNumber="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5"/>
  <sheetViews>
    <sheetView showGridLines="0" showZeros="0" topLeftCell="A28" workbookViewId="0">
      <selection activeCell="E40" sqref="E40"/>
    </sheetView>
  </sheetViews>
  <sheetFormatPr defaultColWidth="9.1640625" defaultRowHeight="11.25"/>
  <cols>
    <col min="1" max="3" width="5.6640625" customWidth="1"/>
    <col min="4" max="4" width="39.1640625" customWidth="1"/>
    <col min="5" max="5" width="40" customWidth="1"/>
    <col min="6" max="6" width="12.83203125" customWidth="1"/>
    <col min="7" max="7" width="12.1640625" style="18" customWidth="1"/>
    <col min="8" max="8" width="62.1640625" customWidth="1"/>
    <col min="9" max="9" width="1.33203125" customWidth="1"/>
    <col min="10" max="10" width="9.1640625" hidden="1" customWidth="1"/>
  </cols>
  <sheetData>
    <row r="1" spans="1:8" ht="30" customHeight="1">
      <c r="A1" s="358" t="s">
        <v>283</v>
      </c>
      <c r="B1" s="358"/>
      <c r="C1" s="358"/>
      <c r="D1" s="358"/>
      <c r="E1" s="358"/>
      <c r="F1" s="358"/>
      <c r="G1" s="359"/>
      <c r="H1" s="358"/>
    </row>
    <row r="2" spans="1:8" ht="18.75" customHeight="1">
      <c r="A2" s="4"/>
      <c r="B2" s="4"/>
      <c r="C2" s="4"/>
      <c r="D2" s="4"/>
      <c r="E2" s="4"/>
      <c r="F2" s="4"/>
      <c r="G2" s="212"/>
      <c r="H2" s="213" t="s">
        <v>21</v>
      </c>
    </row>
    <row r="3" spans="1:8" ht="20.25" customHeight="1">
      <c r="A3" s="6" t="s">
        <v>284</v>
      </c>
      <c r="B3" s="6"/>
      <c r="C3" s="6"/>
      <c r="D3" s="350" t="s">
        <v>285</v>
      </c>
      <c r="E3" s="360" t="s">
        <v>286</v>
      </c>
      <c r="F3" s="360" t="s">
        <v>287</v>
      </c>
      <c r="G3" s="362" t="s">
        <v>288</v>
      </c>
      <c r="H3" s="363" t="s">
        <v>289</v>
      </c>
    </row>
    <row r="4" spans="1:8" ht="12.75" customHeight="1">
      <c r="A4" s="350" t="s">
        <v>290</v>
      </c>
      <c r="B4" s="350" t="s">
        <v>291</v>
      </c>
      <c r="C4" s="350" t="s">
        <v>292</v>
      </c>
      <c r="D4" s="350"/>
      <c r="E4" s="360"/>
      <c r="F4" s="360"/>
      <c r="G4" s="362"/>
      <c r="H4" s="363"/>
    </row>
    <row r="5" spans="1:8" ht="9.75" customHeight="1">
      <c r="A5" s="350"/>
      <c r="B5" s="350"/>
      <c r="C5" s="350"/>
      <c r="D5" s="350"/>
      <c r="E5" s="360"/>
      <c r="F5" s="361"/>
      <c r="G5" s="362"/>
      <c r="H5" s="364"/>
    </row>
    <row r="6" spans="1:8" s="1" customFormat="1" ht="24" customHeight="1">
      <c r="A6" s="46"/>
      <c r="B6" s="46"/>
      <c r="C6" s="46"/>
      <c r="D6" s="54"/>
      <c r="E6" s="214" t="s">
        <v>293</v>
      </c>
      <c r="F6" s="73">
        <v>36104</v>
      </c>
      <c r="G6" s="215">
        <v>37028</v>
      </c>
      <c r="H6" s="9"/>
    </row>
    <row r="7" spans="1:8" ht="24" customHeight="1">
      <c r="A7" s="46" t="s">
        <v>294</v>
      </c>
      <c r="B7" s="46" t="s">
        <v>295</v>
      </c>
      <c r="C7" s="46" t="s">
        <v>296</v>
      </c>
      <c r="D7" s="54" t="s">
        <v>297</v>
      </c>
      <c r="E7" s="216" t="s">
        <v>298</v>
      </c>
      <c r="F7" s="73">
        <v>100</v>
      </c>
      <c r="G7" s="215">
        <v>100</v>
      </c>
      <c r="H7" s="9" t="s">
        <v>299</v>
      </c>
    </row>
    <row r="8" spans="1:8" ht="24" customHeight="1">
      <c r="A8" s="46" t="s">
        <v>300</v>
      </c>
      <c r="B8" s="46" t="s">
        <v>301</v>
      </c>
      <c r="C8" s="46" t="s">
        <v>302</v>
      </c>
      <c r="D8" s="54" t="s">
        <v>303</v>
      </c>
      <c r="E8" s="216" t="s">
        <v>304</v>
      </c>
      <c r="F8" s="73">
        <v>600</v>
      </c>
      <c r="G8" s="215">
        <v>600</v>
      </c>
      <c r="H8" s="9" t="s">
        <v>305</v>
      </c>
    </row>
    <row r="9" spans="1:8" ht="24" customHeight="1">
      <c r="A9" s="46" t="s">
        <v>300</v>
      </c>
      <c r="B9" s="46" t="s">
        <v>295</v>
      </c>
      <c r="C9" s="46" t="s">
        <v>302</v>
      </c>
      <c r="D9" s="54" t="s">
        <v>306</v>
      </c>
      <c r="E9" s="216" t="s">
        <v>307</v>
      </c>
      <c r="F9" s="73">
        <v>0</v>
      </c>
      <c r="G9" s="215">
        <v>1000</v>
      </c>
      <c r="H9" s="9" t="s">
        <v>308</v>
      </c>
    </row>
    <row r="10" spans="1:8" ht="32.25" customHeight="1">
      <c r="A10" s="46" t="s">
        <v>309</v>
      </c>
      <c r="B10" s="46" t="s">
        <v>310</v>
      </c>
      <c r="C10" s="46" t="s">
        <v>302</v>
      </c>
      <c r="D10" s="54" t="s">
        <v>311</v>
      </c>
      <c r="E10" s="216" t="s">
        <v>312</v>
      </c>
      <c r="F10" s="73">
        <v>0</v>
      </c>
      <c r="G10" s="215">
        <v>70</v>
      </c>
      <c r="H10" s="9" t="s">
        <v>313</v>
      </c>
    </row>
    <row r="11" spans="1:8" ht="24" customHeight="1">
      <c r="A11" s="46" t="s">
        <v>314</v>
      </c>
      <c r="B11" s="46" t="s">
        <v>295</v>
      </c>
      <c r="C11" s="46" t="s">
        <v>301</v>
      </c>
      <c r="D11" s="54" t="s">
        <v>315</v>
      </c>
      <c r="E11" s="216" t="s">
        <v>316</v>
      </c>
      <c r="F11" s="73">
        <v>214</v>
      </c>
      <c r="G11" s="215">
        <v>200</v>
      </c>
      <c r="H11" s="9" t="s">
        <v>317</v>
      </c>
    </row>
    <row r="12" spans="1:8" ht="24" customHeight="1">
      <c r="A12" s="46" t="s">
        <v>318</v>
      </c>
      <c r="B12" s="46" t="s">
        <v>319</v>
      </c>
      <c r="C12" s="46" t="s">
        <v>302</v>
      </c>
      <c r="D12" s="54" t="s">
        <v>320</v>
      </c>
      <c r="E12" s="216" t="s">
        <v>321</v>
      </c>
      <c r="F12" s="73">
        <v>0</v>
      </c>
      <c r="G12" s="215">
        <v>200</v>
      </c>
      <c r="H12" s="9" t="s">
        <v>322</v>
      </c>
    </row>
    <row r="13" spans="1:8" ht="24" customHeight="1">
      <c r="A13" s="46" t="s">
        <v>314</v>
      </c>
      <c r="B13" s="46" t="s">
        <v>301</v>
      </c>
      <c r="C13" s="46" t="s">
        <v>302</v>
      </c>
      <c r="D13" s="54" t="s">
        <v>323</v>
      </c>
      <c r="E13" s="216" t="s">
        <v>324</v>
      </c>
      <c r="F13" s="73">
        <v>50</v>
      </c>
      <c r="G13" s="215">
        <v>50</v>
      </c>
      <c r="H13" s="9" t="s">
        <v>325</v>
      </c>
    </row>
    <row r="14" spans="1:8" ht="24" customHeight="1">
      <c r="A14" s="46" t="s">
        <v>326</v>
      </c>
      <c r="B14" s="46" t="s">
        <v>327</v>
      </c>
      <c r="C14" s="46" t="s">
        <v>301</v>
      </c>
      <c r="D14" s="54" t="s">
        <v>328</v>
      </c>
      <c r="E14" s="216" t="s">
        <v>329</v>
      </c>
      <c r="F14" s="73">
        <v>500</v>
      </c>
      <c r="G14" s="215">
        <v>500</v>
      </c>
      <c r="H14" s="9" t="s">
        <v>330</v>
      </c>
    </row>
    <row r="15" spans="1:8" ht="24" customHeight="1">
      <c r="A15" s="46" t="s">
        <v>331</v>
      </c>
      <c r="B15" s="46" t="s">
        <v>327</v>
      </c>
      <c r="C15" s="46" t="s">
        <v>319</v>
      </c>
      <c r="D15" s="54" t="s">
        <v>332</v>
      </c>
      <c r="E15" s="216" t="s">
        <v>332</v>
      </c>
      <c r="F15" s="73">
        <v>160</v>
      </c>
      <c r="G15" s="215">
        <v>160</v>
      </c>
      <c r="H15" s="9" t="s">
        <v>333</v>
      </c>
    </row>
    <row r="16" spans="1:8" ht="30.75" customHeight="1">
      <c r="A16" s="46" t="s">
        <v>331</v>
      </c>
      <c r="B16" s="46" t="s">
        <v>296</v>
      </c>
      <c r="C16" s="46" t="s">
        <v>327</v>
      </c>
      <c r="D16" s="54" t="s">
        <v>334</v>
      </c>
      <c r="E16" s="216" t="s">
        <v>335</v>
      </c>
      <c r="F16" s="73">
        <v>600</v>
      </c>
      <c r="G16" s="215">
        <v>800</v>
      </c>
      <c r="H16" s="9" t="s">
        <v>336</v>
      </c>
    </row>
    <row r="17" spans="1:8" ht="45" customHeight="1">
      <c r="A17" s="46" t="s">
        <v>331</v>
      </c>
      <c r="B17" s="46" t="s">
        <v>337</v>
      </c>
      <c r="C17" s="46" t="s">
        <v>302</v>
      </c>
      <c r="D17" s="54" t="s">
        <v>338</v>
      </c>
      <c r="E17" s="216" t="s">
        <v>339</v>
      </c>
      <c r="F17" s="73">
        <v>2350</v>
      </c>
      <c r="G17" s="215">
        <v>3500</v>
      </c>
      <c r="H17" s="9" t="s">
        <v>340</v>
      </c>
    </row>
    <row r="18" spans="1:8" ht="26.1" customHeight="1">
      <c r="A18" s="46" t="s">
        <v>341</v>
      </c>
      <c r="B18" s="46" t="s">
        <v>337</v>
      </c>
      <c r="C18" s="46" t="s">
        <v>302</v>
      </c>
      <c r="D18" s="54" t="s">
        <v>342</v>
      </c>
      <c r="E18" s="216" t="s">
        <v>343</v>
      </c>
      <c r="F18" s="73">
        <v>1300</v>
      </c>
      <c r="G18" s="215">
        <v>1300</v>
      </c>
      <c r="H18" s="9" t="s">
        <v>344</v>
      </c>
    </row>
    <row r="19" spans="1:8" ht="26.1" customHeight="1">
      <c r="A19" s="46" t="s">
        <v>345</v>
      </c>
      <c r="B19" s="46" t="s">
        <v>296</v>
      </c>
      <c r="C19" s="46" t="s">
        <v>302</v>
      </c>
      <c r="D19" s="54" t="s">
        <v>346</v>
      </c>
      <c r="E19" s="216" t="s">
        <v>347</v>
      </c>
      <c r="F19" s="73">
        <v>300</v>
      </c>
      <c r="G19" s="215">
        <v>300</v>
      </c>
      <c r="H19" s="9" t="s">
        <v>348</v>
      </c>
    </row>
    <row r="20" spans="1:8" ht="26.1" customHeight="1">
      <c r="A20" s="46" t="s">
        <v>349</v>
      </c>
      <c r="B20" s="46" t="s">
        <v>350</v>
      </c>
      <c r="C20" s="46" t="s">
        <v>337</v>
      </c>
      <c r="D20" s="54" t="s">
        <v>351</v>
      </c>
      <c r="E20" s="216" t="s">
        <v>352</v>
      </c>
      <c r="F20" s="73">
        <v>5650</v>
      </c>
      <c r="G20" s="215">
        <v>5000</v>
      </c>
      <c r="H20" s="9" t="s">
        <v>353</v>
      </c>
    </row>
    <row r="21" spans="1:8" ht="26.1" customHeight="1">
      <c r="A21" s="46" t="s">
        <v>309</v>
      </c>
      <c r="B21" s="46" t="s">
        <v>296</v>
      </c>
      <c r="C21" s="46" t="s">
        <v>354</v>
      </c>
      <c r="D21" s="54" t="s">
        <v>355</v>
      </c>
      <c r="E21" s="216" t="s">
        <v>356</v>
      </c>
      <c r="F21" s="73">
        <v>200</v>
      </c>
      <c r="G21" s="215">
        <v>450</v>
      </c>
      <c r="H21" s="9" t="s">
        <v>357</v>
      </c>
    </row>
    <row r="22" spans="1:8" ht="26.1" customHeight="1">
      <c r="A22" s="46" t="s">
        <v>358</v>
      </c>
      <c r="B22" s="46" t="s">
        <v>295</v>
      </c>
      <c r="C22" s="46"/>
      <c r="D22" s="54" t="s">
        <v>359</v>
      </c>
      <c r="E22" s="216" t="s">
        <v>360</v>
      </c>
      <c r="F22" s="73">
        <v>13000</v>
      </c>
      <c r="G22" s="215">
        <v>6000</v>
      </c>
      <c r="H22" s="9" t="s">
        <v>361</v>
      </c>
    </row>
    <row r="23" spans="1:8" ht="26.1" customHeight="1">
      <c r="A23" s="46" t="s">
        <v>309</v>
      </c>
      <c r="B23" s="46" t="s">
        <v>354</v>
      </c>
      <c r="C23" s="46" t="s">
        <v>301</v>
      </c>
      <c r="D23" s="54" t="s">
        <v>362</v>
      </c>
      <c r="E23" s="216" t="s">
        <v>363</v>
      </c>
      <c r="F23" s="73">
        <v>6500</v>
      </c>
      <c r="G23" s="215">
        <v>6000</v>
      </c>
      <c r="H23" s="9" t="s">
        <v>364</v>
      </c>
    </row>
    <row r="24" spans="1:8" ht="26.1" customHeight="1">
      <c r="A24" s="46" t="s">
        <v>331</v>
      </c>
      <c r="B24" s="46" t="s">
        <v>296</v>
      </c>
      <c r="C24" s="46" t="s">
        <v>327</v>
      </c>
      <c r="D24" s="54" t="s">
        <v>334</v>
      </c>
      <c r="E24" s="216" t="s">
        <v>365</v>
      </c>
      <c r="F24" s="73">
        <v>100</v>
      </c>
      <c r="G24" s="215">
        <v>400</v>
      </c>
      <c r="H24" s="9" t="s">
        <v>366</v>
      </c>
    </row>
    <row r="25" spans="1:8" ht="26.1" customHeight="1">
      <c r="A25" s="46" t="s">
        <v>331</v>
      </c>
      <c r="B25" s="46" t="s">
        <v>295</v>
      </c>
      <c r="C25" s="46" t="s">
        <v>327</v>
      </c>
      <c r="D25" s="54" t="s">
        <v>367</v>
      </c>
      <c r="E25" s="216" t="s">
        <v>368</v>
      </c>
      <c r="F25" s="73">
        <v>260</v>
      </c>
      <c r="G25" s="215">
        <v>200</v>
      </c>
      <c r="H25" s="9" t="s">
        <v>369</v>
      </c>
    </row>
    <row r="26" spans="1:8" ht="26.1" customHeight="1">
      <c r="A26" s="46" t="s">
        <v>300</v>
      </c>
      <c r="B26" s="46" t="s">
        <v>302</v>
      </c>
      <c r="C26" s="46" t="s">
        <v>327</v>
      </c>
      <c r="D26" s="54" t="s">
        <v>370</v>
      </c>
      <c r="E26" s="216" t="s">
        <v>371</v>
      </c>
      <c r="F26" s="73">
        <v>200</v>
      </c>
      <c r="G26" s="215">
        <v>200</v>
      </c>
      <c r="H26" s="9" t="s">
        <v>372</v>
      </c>
    </row>
    <row r="27" spans="1:8" ht="26.1" customHeight="1">
      <c r="A27" s="46" t="s">
        <v>309</v>
      </c>
      <c r="B27" s="46" t="s">
        <v>337</v>
      </c>
      <c r="C27" s="46" t="s">
        <v>296</v>
      </c>
      <c r="D27" s="54" t="s">
        <v>373</v>
      </c>
      <c r="E27" s="216" t="s">
        <v>374</v>
      </c>
      <c r="F27" s="73">
        <v>700</v>
      </c>
      <c r="G27" s="215">
        <v>700</v>
      </c>
      <c r="H27" s="9" t="s">
        <v>375</v>
      </c>
    </row>
    <row r="28" spans="1:8" ht="26.1" customHeight="1">
      <c r="A28" s="46" t="s">
        <v>349</v>
      </c>
      <c r="B28" s="46" t="s">
        <v>301</v>
      </c>
      <c r="C28" s="46" t="s">
        <v>337</v>
      </c>
      <c r="D28" s="54" t="s">
        <v>376</v>
      </c>
      <c r="E28" s="216" t="s">
        <v>377</v>
      </c>
      <c r="F28" s="73">
        <v>200</v>
      </c>
      <c r="G28" s="215">
        <v>200</v>
      </c>
      <c r="H28" s="9" t="s">
        <v>378</v>
      </c>
    </row>
    <row r="29" spans="1:8" ht="26.1" customHeight="1">
      <c r="A29" s="46" t="s">
        <v>309</v>
      </c>
      <c r="B29" s="46" t="s">
        <v>302</v>
      </c>
      <c r="C29" s="46" t="s">
        <v>327</v>
      </c>
      <c r="D29" s="54" t="s">
        <v>379</v>
      </c>
      <c r="E29" s="216" t="s">
        <v>380</v>
      </c>
      <c r="F29" s="73">
        <v>60</v>
      </c>
      <c r="G29" s="215">
        <v>60</v>
      </c>
      <c r="H29" s="9" t="s">
        <v>381</v>
      </c>
    </row>
    <row r="30" spans="1:8" ht="26.1" customHeight="1">
      <c r="A30" s="46" t="s">
        <v>331</v>
      </c>
      <c r="B30" s="46" t="s">
        <v>295</v>
      </c>
      <c r="C30" s="46" t="s">
        <v>327</v>
      </c>
      <c r="D30" s="54" t="s">
        <v>367</v>
      </c>
      <c r="E30" s="216" t="s">
        <v>382</v>
      </c>
      <c r="F30" s="73">
        <v>300</v>
      </c>
      <c r="G30" s="215">
        <v>300</v>
      </c>
      <c r="H30" s="9" t="s">
        <v>383</v>
      </c>
    </row>
    <row r="31" spans="1:8" ht="26.1" customHeight="1">
      <c r="A31" s="46" t="s">
        <v>331</v>
      </c>
      <c r="B31" s="46" t="s">
        <v>302</v>
      </c>
      <c r="C31" s="46" t="s">
        <v>327</v>
      </c>
      <c r="D31" s="54" t="s">
        <v>384</v>
      </c>
      <c r="E31" s="216" t="s">
        <v>385</v>
      </c>
      <c r="F31" s="73">
        <v>350</v>
      </c>
      <c r="G31" s="215">
        <v>350</v>
      </c>
      <c r="H31" s="9" t="s">
        <v>386</v>
      </c>
    </row>
    <row r="32" spans="1:8" ht="26.1" customHeight="1">
      <c r="A32" s="46" t="s">
        <v>358</v>
      </c>
      <c r="B32" s="46" t="s">
        <v>302</v>
      </c>
      <c r="C32" s="46" t="s">
        <v>327</v>
      </c>
      <c r="D32" s="54" t="s">
        <v>387</v>
      </c>
      <c r="E32" s="216" t="s">
        <v>388</v>
      </c>
      <c r="F32" s="73">
        <v>210</v>
      </c>
      <c r="G32" s="215">
        <v>210</v>
      </c>
      <c r="H32" s="9" t="s">
        <v>389</v>
      </c>
    </row>
    <row r="33" spans="1:8" ht="31.5" customHeight="1">
      <c r="A33" s="46" t="s">
        <v>314</v>
      </c>
      <c r="B33" s="46" t="s">
        <v>296</v>
      </c>
      <c r="C33" s="46" t="s">
        <v>354</v>
      </c>
      <c r="D33" s="54" t="s">
        <v>390</v>
      </c>
      <c r="E33" s="216" t="s">
        <v>391</v>
      </c>
      <c r="F33" s="73">
        <v>0</v>
      </c>
      <c r="G33" s="215">
        <v>6000</v>
      </c>
      <c r="H33" s="9" t="s">
        <v>392</v>
      </c>
    </row>
    <row r="34" spans="1:8" ht="26.1" customHeight="1">
      <c r="A34" s="46" t="s">
        <v>393</v>
      </c>
      <c r="B34" s="46"/>
      <c r="C34" s="46"/>
      <c r="D34" s="54" t="s">
        <v>394</v>
      </c>
      <c r="E34" s="216" t="s">
        <v>394</v>
      </c>
      <c r="F34" s="73">
        <v>2000</v>
      </c>
      <c r="G34" s="215">
        <v>2000</v>
      </c>
      <c r="H34" s="9"/>
    </row>
    <row r="35" spans="1:8" ht="26.1" customHeight="1">
      <c r="A35" s="46" t="s">
        <v>395</v>
      </c>
      <c r="B35" s="46" t="s">
        <v>396</v>
      </c>
      <c r="C35" s="46" t="s">
        <v>354</v>
      </c>
      <c r="D35" s="54" t="s">
        <v>397</v>
      </c>
      <c r="E35" s="216" t="s">
        <v>398</v>
      </c>
      <c r="F35" s="73">
        <v>200</v>
      </c>
      <c r="G35" s="215">
        <v>178</v>
      </c>
      <c r="H35" s="9" t="s">
        <v>399</v>
      </c>
    </row>
    <row r="36" spans="1:8" ht="9.75" customHeight="1">
      <c r="A36" s="14"/>
      <c r="B36" s="14"/>
      <c r="C36" s="14"/>
      <c r="D36" s="14"/>
      <c r="E36" s="14"/>
      <c r="F36" s="14"/>
      <c r="G36" s="179"/>
      <c r="H36" s="14"/>
    </row>
    <row r="37" spans="1:8" ht="9.75" customHeight="1">
      <c r="A37" s="14"/>
      <c r="B37" s="14"/>
      <c r="C37" s="14"/>
      <c r="D37" s="14"/>
      <c r="E37" s="14"/>
      <c r="F37" s="14"/>
      <c r="G37" s="179"/>
      <c r="H37" s="14"/>
    </row>
    <row r="38" spans="1:8" ht="9.75" customHeight="1">
      <c r="A38" s="14"/>
      <c r="B38" s="14"/>
      <c r="C38" s="14"/>
      <c r="D38" s="14"/>
      <c r="E38" s="14"/>
      <c r="F38" s="14"/>
      <c r="G38" s="179"/>
      <c r="H38" s="14"/>
    </row>
    <row r="39" spans="1:8" ht="26.1" customHeight="1"/>
    <row r="40" spans="1:8" ht="26.1" customHeight="1"/>
    <row r="41" spans="1:8" ht="26.1" customHeight="1"/>
    <row r="42" spans="1:8" ht="26.1" customHeight="1">
      <c r="H42" s="14"/>
    </row>
    <row r="43" spans="1:8" ht="26.1" customHeight="1">
      <c r="H43" s="14"/>
    </row>
    <row r="44" spans="1:8" ht="26.1" customHeight="1"/>
    <row r="45" spans="1:8" ht="26.1" customHeight="1"/>
    <row r="46" spans="1:8" ht="26.1" customHeight="1"/>
    <row r="47" spans="1:8" ht="26.1" customHeight="1"/>
    <row r="48" spans="1:8" ht="26.1" customHeight="1"/>
    <row r="49" ht="26.1" customHeight="1"/>
    <row r="50" ht="26.1" customHeight="1"/>
    <row r="51" ht="26.1" customHeight="1"/>
    <row r="52" ht="26.1" customHeight="1"/>
    <row r="53" ht="26.1" customHeight="1"/>
    <row r="54" ht="26.1" customHeight="1"/>
    <row r="55" ht="26.1" customHeight="1"/>
    <row r="56" ht="26.1" customHeight="1"/>
    <row r="57" ht="26.1" customHeight="1"/>
    <row r="58" ht="26.1" customHeight="1"/>
    <row r="59" ht="26.1" customHeight="1"/>
    <row r="60" ht="26.1" customHeight="1"/>
    <row r="61" ht="26.1" customHeight="1"/>
    <row r="62" ht="26.1" customHeight="1"/>
    <row r="63" ht="26.1" customHeight="1"/>
    <row r="64" ht="26.1" customHeight="1"/>
    <row r="65" ht="26.1" customHeight="1"/>
    <row r="66" ht="26.1" customHeight="1"/>
    <row r="67" ht="26.1" customHeight="1"/>
    <row r="68" ht="26.1" customHeight="1"/>
    <row r="69" ht="26.1" customHeight="1"/>
    <row r="70" ht="26.1" customHeight="1"/>
    <row r="71" ht="26.1" customHeight="1"/>
    <row r="72" ht="26.1" customHeight="1"/>
    <row r="73" ht="26.1" customHeight="1"/>
    <row r="74" ht="26.1" customHeight="1"/>
    <row r="75" ht="26.1" customHeight="1"/>
    <row r="76" ht="26.1" customHeight="1"/>
    <row r="77" ht="26.1" customHeight="1"/>
    <row r="78" ht="26.1" customHeight="1"/>
    <row r="79" ht="26.1" customHeight="1"/>
    <row r="80" ht="26.1" customHeight="1"/>
    <row r="81" ht="26.1" customHeight="1"/>
    <row r="82" ht="26.1" customHeight="1"/>
    <row r="83" ht="9.75" customHeight="1"/>
    <row r="84" ht="9.75" customHeight="1"/>
    <row r="85" ht="9.75" customHeight="1"/>
  </sheetData>
  <mergeCells count="9">
    <mergeCell ref="A1:H1"/>
    <mergeCell ref="A4:A5"/>
    <mergeCell ref="B4:B5"/>
    <mergeCell ref="C4:C5"/>
    <mergeCell ref="D3:D5"/>
    <mergeCell ref="E3:E5"/>
    <mergeCell ref="F3:F5"/>
    <mergeCell ref="G3:G5"/>
    <mergeCell ref="H3:H5"/>
  </mergeCells>
  <phoneticPr fontId="0" type="noConversion"/>
  <printOptions horizontalCentered="1"/>
  <pageMargins left="0.39305555555555599" right="0.39305555555555599" top="0.98402777777777795" bottom="0.78680555555555598" header="0.47222222222222199" footer="0.47222222222222199"/>
  <pageSetup paperSize="9" scale="90" firstPageNumber="4294963191" orientation="landscape" useFirstPageNumber="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54"/>
  <sheetViews>
    <sheetView showGridLines="0" showZeros="0" topLeftCell="A458" workbookViewId="0">
      <selection activeCell="I470" sqref="I470"/>
    </sheetView>
  </sheetViews>
  <sheetFormatPr defaultColWidth="9.1640625" defaultRowHeight="11.25"/>
  <cols>
    <col min="1" max="1" width="18.5" customWidth="1"/>
    <col min="2" max="2" width="46.33203125" customWidth="1"/>
    <col min="3" max="3" width="14.33203125" style="180" customWidth="1"/>
    <col min="4" max="4" width="12.83203125" customWidth="1"/>
    <col min="5" max="5" width="13.5" customWidth="1"/>
    <col min="6" max="6" width="12" customWidth="1"/>
    <col min="7" max="7" width="11.6640625" customWidth="1"/>
    <col min="8" max="8" width="10.83203125" customWidth="1"/>
    <col min="9" max="9" width="14.83203125" customWidth="1"/>
    <col min="10" max="10" width="9" customWidth="1"/>
    <col min="11" max="11" width="9.1640625" style="18" customWidth="1"/>
  </cols>
  <sheetData>
    <row r="1" spans="1:11" ht="27.75" customHeight="1">
      <c r="A1" s="346" t="s">
        <v>400</v>
      </c>
      <c r="B1" s="346"/>
      <c r="C1" s="346"/>
      <c r="D1" s="346"/>
      <c r="E1" s="346"/>
      <c r="F1" s="346"/>
      <c r="G1" s="346"/>
      <c r="H1" s="346"/>
      <c r="I1" s="194"/>
      <c r="J1" s="14"/>
    </row>
    <row r="2" spans="1:11" ht="22.5" customHeight="1">
      <c r="B2" s="181"/>
      <c r="C2" s="182"/>
      <c r="D2" s="181"/>
      <c r="E2" s="181"/>
      <c r="F2" s="181"/>
      <c r="G2" s="181"/>
      <c r="H2" s="365" t="s">
        <v>21</v>
      </c>
      <c r="I2" s="365"/>
      <c r="J2" s="14"/>
    </row>
    <row r="3" spans="1:11" ht="22.5" customHeight="1">
      <c r="A3" s="366" t="s">
        <v>401</v>
      </c>
      <c r="B3" s="366" t="s">
        <v>402</v>
      </c>
      <c r="C3" s="366" t="s">
        <v>403</v>
      </c>
      <c r="D3" s="366"/>
      <c r="E3" s="366"/>
      <c r="F3" s="366" t="s">
        <v>23</v>
      </c>
      <c r="G3" s="366"/>
      <c r="H3" s="366"/>
      <c r="I3" s="367" t="s">
        <v>25</v>
      </c>
      <c r="J3" s="14"/>
    </row>
    <row r="4" spans="1:11" ht="22.5" customHeight="1">
      <c r="A4" s="366"/>
      <c r="B4" s="366"/>
      <c r="C4" s="183" t="s">
        <v>24</v>
      </c>
      <c r="D4" s="184" t="s">
        <v>404</v>
      </c>
      <c r="E4" s="184" t="s">
        <v>405</v>
      </c>
      <c r="F4" s="184" t="s">
        <v>24</v>
      </c>
      <c r="G4" s="105" t="s">
        <v>404</v>
      </c>
      <c r="H4" s="184" t="s">
        <v>405</v>
      </c>
      <c r="I4" s="368"/>
      <c r="J4" s="14"/>
    </row>
    <row r="5" spans="1:11" s="1" customFormat="1" ht="23.1" customHeight="1">
      <c r="A5" s="185"/>
      <c r="B5" s="186" t="s">
        <v>24</v>
      </c>
      <c r="C5" s="187">
        <f>C6+C128+C134+C164+C180+C193+C208+C286+C330+C342+C359+C406+C413+C420+C430+C438+C445+C450+C463+C466+C471+C475</f>
        <v>226276.18475499999</v>
      </c>
      <c r="D5" s="187">
        <f>D6+D128+D134+D164+D180+D193+D208+D286+D330+D342+D359+D406+D413+D420+D430+D438+D445+D450+D463+D466+D471+D475</f>
        <v>181065.04475500001</v>
      </c>
      <c r="E5" s="187">
        <f>E6+E128+E134+E164+E180+E193+E208+E286+E330+E342+E359+E406+E413+E420+E430+E438+E445+E450+E463+E466+E471+E475</f>
        <v>45211.14</v>
      </c>
      <c r="F5" s="188">
        <v>240063</v>
      </c>
      <c r="G5" s="189">
        <v>182900</v>
      </c>
      <c r="H5" s="190">
        <v>57163</v>
      </c>
      <c r="I5" s="195">
        <f>F5/C5-1</f>
        <v>6.0929148420668398E-2</v>
      </c>
      <c r="K5" s="196"/>
    </row>
    <row r="6" spans="1:11" ht="23.1" customHeight="1">
      <c r="A6" s="185" t="s">
        <v>309</v>
      </c>
      <c r="B6" s="186" t="s">
        <v>406</v>
      </c>
      <c r="C6" s="191">
        <v>25801.27</v>
      </c>
      <c r="D6" s="190">
        <v>25009.29</v>
      </c>
      <c r="E6" s="190">
        <f>E7+E15+E24+E33+E39+E45+E62+E69+E75+E86+E92+E109+E116+E125</f>
        <v>791.98</v>
      </c>
      <c r="F6" s="188">
        <v>22561.55</v>
      </c>
      <c r="G6" s="189">
        <v>22301.55</v>
      </c>
      <c r="H6" s="190">
        <v>260</v>
      </c>
      <c r="I6" s="195">
        <f>F6/C6-1</f>
        <v>-0.12556436175428601</v>
      </c>
      <c r="J6" s="1"/>
    </row>
    <row r="7" spans="1:11" ht="23.1" customHeight="1">
      <c r="A7" s="185" t="s">
        <v>407</v>
      </c>
      <c r="B7" s="186" t="s">
        <v>408</v>
      </c>
      <c r="C7" s="191">
        <v>1115.2378470000001</v>
      </c>
      <c r="D7" s="190">
        <f>C7-E7</f>
        <v>1103.2378470000001</v>
      </c>
      <c r="E7" s="190">
        <v>12</v>
      </c>
      <c r="F7" s="188">
        <v>993.51</v>
      </c>
      <c r="G7" s="189">
        <v>993.51</v>
      </c>
      <c r="H7" s="190">
        <v>0</v>
      </c>
      <c r="I7" s="195"/>
      <c r="J7" s="1"/>
    </row>
    <row r="8" spans="1:11" ht="23.1" customHeight="1">
      <c r="A8" s="185" t="s">
        <v>409</v>
      </c>
      <c r="B8" s="186" t="s">
        <v>410</v>
      </c>
      <c r="C8" s="191">
        <v>1037.277047</v>
      </c>
      <c r="D8" s="190">
        <f t="shared" ref="D8:D44" si="0">C8-E8</f>
        <v>1025.277047</v>
      </c>
      <c r="E8" s="190">
        <v>12</v>
      </c>
      <c r="F8" s="188">
        <v>611.51</v>
      </c>
      <c r="G8" s="189">
        <v>611.51</v>
      </c>
      <c r="H8" s="190">
        <v>0</v>
      </c>
      <c r="I8" s="195"/>
      <c r="J8" s="1"/>
    </row>
    <row r="9" spans="1:11" ht="23.1" customHeight="1">
      <c r="A9" s="185" t="s">
        <v>411</v>
      </c>
      <c r="B9" s="186" t="s">
        <v>412</v>
      </c>
      <c r="C9" s="191">
        <v>0</v>
      </c>
      <c r="D9" s="190">
        <f t="shared" si="0"/>
        <v>0</v>
      </c>
      <c r="E9" s="190">
        <v>0</v>
      </c>
      <c r="F9" s="188">
        <v>148</v>
      </c>
      <c r="G9" s="189">
        <v>148</v>
      </c>
      <c r="H9" s="190">
        <v>0</v>
      </c>
      <c r="I9" s="195"/>
      <c r="J9" s="1"/>
    </row>
    <row r="10" spans="1:11" ht="23.1" customHeight="1">
      <c r="A10" s="185" t="s">
        <v>413</v>
      </c>
      <c r="B10" s="186" t="s">
        <v>414</v>
      </c>
      <c r="C10" s="191">
        <v>23.467600000000001</v>
      </c>
      <c r="D10" s="190">
        <f t="shared" si="0"/>
        <v>23.467600000000001</v>
      </c>
      <c r="E10" s="190">
        <v>0</v>
      </c>
      <c r="F10" s="188">
        <v>177</v>
      </c>
      <c r="G10" s="189">
        <v>177</v>
      </c>
      <c r="H10" s="190">
        <v>0</v>
      </c>
      <c r="I10" s="195"/>
      <c r="J10" s="1"/>
    </row>
    <row r="11" spans="1:11" ht="23.1" customHeight="1">
      <c r="A11" s="185" t="s">
        <v>415</v>
      </c>
      <c r="B11" s="186" t="s">
        <v>416</v>
      </c>
      <c r="C11" s="191">
        <v>13.149800000000001</v>
      </c>
      <c r="D11" s="190">
        <f t="shared" si="0"/>
        <v>13.149800000000001</v>
      </c>
      <c r="E11" s="190">
        <v>0</v>
      </c>
      <c r="F11" s="188">
        <v>12</v>
      </c>
      <c r="G11" s="189">
        <v>12</v>
      </c>
      <c r="H11" s="190">
        <v>0</v>
      </c>
      <c r="I11" s="195"/>
      <c r="J11" s="1"/>
    </row>
    <row r="12" spans="1:11" ht="23.1" customHeight="1">
      <c r="A12" s="185" t="s">
        <v>417</v>
      </c>
      <c r="B12" s="186" t="s">
        <v>418</v>
      </c>
      <c r="C12" s="191">
        <v>7.4264999999999999</v>
      </c>
      <c r="D12" s="190">
        <f t="shared" si="0"/>
        <v>7.4264999999999999</v>
      </c>
      <c r="E12" s="190">
        <v>0</v>
      </c>
      <c r="F12" s="188">
        <v>7</v>
      </c>
      <c r="G12" s="189">
        <v>7</v>
      </c>
      <c r="H12" s="190">
        <v>0</v>
      </c>
      <c r="I12" s="195"/>
      <c r="J12" s="1"/>
    </row>
    <row r="13" spans="1:11" ht="23.1" customHeight="1">
      <c r="A13" s="185" t="s">
        <v>419</v>
      </c>
      <c r="B13" s="186" t="s">
        <v>420</v>
      </c>
      <c r="C13" s="191">
        <v>31.992100000000001</v>
      </c>
      <c r="D13" s="190">
        <f t="shared" si="0"/>
        <v>31.992100000000001</v>
      </c>
      <c r="E13" s="190">
        <v>0</v>
      </c>
      <c r="F13" s="188">
        <v>35</v>
      </c>
      <c r="G13" s="189">
        <v>35</v>
      </c>
      <c r="H13" s="190">
        <v>0</v>
      </c>
      <c r="I13" s="195"/>
      <c r="J13" s="1"/>
    </row>
    <row r="14" spans="1:11" ht="23.1" customHeight="1">
      <c r="A14" s="185" t="s">
        <v>421</v>
      </c>
      <c r="B14" s="186" t="s">
        <v>422</v>
      </c>
      <c r="C14" s="191">
        <v>1.9248000000000001</v>
      </c>
      <c r="D14" s="190">
        <f t="shared" si="0"/>
        <v>1.9248000000000001</v>
      </c>
      <c r="E14" s="190">
        <v>0</v>
      </c>
      <c r="F14" s="188">
        <v>3</v>
      </c>
      <c r="G14" s="189">
        <v>3</v>
      </c>
      <c r="H14" s="190">
        <v>0</v>
      </c>
      <c r="I14" s="195"/>
      <c r="J14" s="1"/>
    </row>
    <row r="15" spans="1:11" ht="23.1" customHeight="1">
      <c r="A15" s="185" t="s">
        <v>423</v>
      </c>
      <c r="B15" s="186" t="s">
        <v>424</v>
      </c>
      <c r="C15" s="191">
        <v>631.34822899999995</v>
      </c>
      <c r="D15" s="190">
        <f t="shared" si="0"/>
        <v>624.94822899999997</v>
      </c>
      <c r="E15" s="190">
        <v>6.4</v>
      </c>
      <c r="F15" s="188">
        <v>603.34</v>
      </c>
      <c r="G15" s="189">
        <v>603.34</v>
      </c>
      <c r="H15" s="190">
        <v>0</v>
      </c>
      <c r="I15" s="195"/>
      <c r="J15" s="1"/>
    </row>
    <row r="16" spans="1:11" ht="23.1" customHeight="1">
      <c r="A16" s="185" t="s">
        <v>425</v>
      </c>
      <c r="B16" s="186" t="s">
        <v>410</v>
      </c>
      <c r="C16" s="191">
        <v>455.93531000000002</v>
      </c>
      <c r="D16" s="190">
        <f t="shared" si="0"/>
        <v>449.53530999999998</v>
      </c>
      <c r="E16" s="190">
        <v>6.4</v>
      </c>
      <c r="F16" s="188">
        <v>322.33999999999997</v>
      </c>
      <c r="G16" s="189">
        <v>322.33999999999997</v>
      </c>
      <c r="H16" s="190">
        <v>0</v>
      </c>
      <c r="I16" s="195"/>
      <c r="J16" s="1"/>
    </row>
    <row r="17" spans="1:10" ht="23.1" customHeight="1">
      <c r="A17" s="185" t="s">
        <v>426</v>
      </c>
      <c r="B17" s="186" t="s">
        <v>412</v>
      </c>
      <c r="C17" s="191">
        <v>0</v>
      </c>
      <c r="D17" s="190">
        <f t="shared" si="0"/>
        <v>0</v>
      </c>
      <c r="E17" s="190">
        <v>0</v>
      </c>
      <c r="F17" s="188">
        <v>96</v>
      </c>
      <c r="G17" s="189">
        <v>96</v>
      </c>
      <c r="H17" s="190">
        <v>0</v>
      </c>
      <c r="I17" s="195"/>
      <c r="J17" s="1"/>
    </row>
    <row r="18" spans="1:10" ht="23.1" customHeight="1">
      <c r="A18" s="185" t="s">
        <v>427</v>
      </c>
      <c r="B18" s="186" t="s">
        <v>428</v>
      </c>
      <c r="C18" s="191">
        <v>14.988719</v>
      </c>
      <c r="D18" s="190">
        <f t="shared" si="0"/>
        <v>14.988719</v>
      </c>
      <c r="E18" s="190">
        <v>0</v>
      </c>
      <c r="F18" s="188">
        <v>15</v>
      </c>
      <c r="G18" s="189">
        <v>15</v>
      </c>
      <c r="H18" s="190">
        <v>0</v>
      </c>
      <c r="I18" s="195"/>
      <c r="J18" s="1"/>
    </row>
    <row r="19" spans="1:10" ht="23.1" customHeight="1">
      <c r="A19" s="185" t="s">
        <v>429</v>
      </c>
      <c r="B19" s="186" t="s">
        <v>430</v>
      </c>
      <c r="C19" s="191">
        <v>44.427199999999999</v>
      </c>
      <c r="D19" s="190">
        <f t="shared" si="0"/>
        <v>44.427199999999999</v>
      </c>
      <c r="E19" s="190">
        <v>0</v>
      </c>
      <c r="F19" s="188">
        <v>125</v>
      </c>
      <c r="G19" s="189">
        <v>125</v>
      </c>
      <c r="H19" s="190">
        <v>0</v>
      </c>
      <c r="I19" s="195"/>
      <c r="J19" s="1"/>
    </row>
    <row r="20" spans="1:10" ht="23.1" customHeight="1">
      <c r="A20" s="185" t="s">
        <v>431</v>
      </c>
      <c r="B20" s="186" t="s">
        <v>432</v>
      </c>
      <c r="C20" s="191">
        <v>30</v>
      </c>
      <c r="D20" s="190">
        <f t="shared" si="0"/>
        <v>30</v>
      </c>
      <c r="E20" s="190">
        <v>0</v>
      </c>
      <c r="F20" s="188">
        <v>25</v>
      </c>
      <c r="G20" s="189">
        <v>25</v>
      </c>
      <c r="H20" s="190">
        <v>0</v>
      </c>
      <c r="I20" s="195"/>
      <c r="J20" s="1"/>
    </row>
    <row r="21" spans="1:10" ht="23.1" customHeight="1">
      <c r="A21" s="185" t="s">
        <v>433</v>
      </c>
      <c r="B21" s="186" t="s">
        <v>434</v>
      </c>
      <c r="C21" s="191">
        <v>30.997</v>
      </c>
      <c r="D21" s="190">
        <f t="shared" si="0"/>
        <v>30.997</v>
      </c>
      <c r="E21" s="190">
        <v>0</v>
      </c>
      <c r="F21" s="188">
        <v>20</v>
      </c>
      <c r="G21" s="189">
        <v>20</v>
      </c>
      <c r="H21" s="190">
        <v>0</v>
      </c>
      <c r="I21" s="195"/>
      <c r="J21" s="1"/>
    </row>
    <row r="22" spans="1:10" ht="23.1" customHeight="1">
      <c r="A22" s="192" t="s">
        <v>435</v>
      </c>
      <c r="B22" s="193" t="s">
        <v>436</v>
      </c>
      <c r="C22" s="191">
        <v>30</v>
      </c>
      <c r="D22" s="190">
        <f t="shared" si="0"/>
        <v>30</v>
      </c>
      <c r="E22" s="190"/>
      <c r="F22" s="188"/>
      <c r="G22" s="189"/>
      <c r="H22" s="190"/>
      <c r="I22" s="195"/>
      <c r="J22" s="1"/>
    </row>
    <row r="23" spans="1:10" ht="27.75" customHeight="1">
      <c r="A23" s="192" t="s">
        <v>437</v>
      </c>
      <c r="B23" s="193" t="s">
        <v>438</v>
      </c>
      <c r="C23" s="191">
        <v>25</v>
      </c>
      <c r="D23" s="190">
        <f t="shared" si="0"/>
        <v>25</v>
      </c>
      <c r="E23" s="190"/>
      <c r="F23" s="188"/>
      <c r="G23" s="189"/>
      <c r="H23" s="190"/>
      <c r="I23" s="195"/>
      <c r="J23" s="1"/>
    </row>
    <row r="24" spans="1:10" ht="23.1" customHeight="1">
      <c r="A24" s="185" t="s">
        <v>439</v>
      </c>
      <c r="B24" s="186" t="s">
        <v>440</v>
      </c>
      <c r="C24" s="191">
        <v>3626.5295850000002</v>
      </c>
      <c r="D24" s="190">
        <f t="shared" si="0"/>
        <v>3590.5295850000002</v>
      </c>
      <c r="E24" s="190">
        <v>36</v>
      </c>
      <c r="F24" s="188">
        <v>3607.13</v>
      </c>
      <c r="G24" s="189">
        <v>3607.13</v>
      </c>
      <c r="H24" s="190">
        <v>0</v>
      </c>
      <c r="I24" s="195"/>
      <c r="J24" s="1"/>
    </row>
    <row r="25" spans="1:10" ht="23.1" customHeight="1">
      <c r="A25" s="185" t="s">
        <v>441</v>
      </c>
      <c r="B25" s="186" t="s">
        <v>410</v>
      </c>
      <c r="C25" s="191">
        <v>1288.8407340000001</v>
      </c>
      <c r="D25" s="190">
        <f t="shared" si="0"/>
        <v>1277.8407340000001</v>
      </c>
      <c r="E25" s="190">
        <v>11</v>
      </c>
      <c r="F25" s="188">
        <v>644.5</v>
      </c>
      <c r="G25" s="189">
        <v>644.5</v>
      </c>
      <c r="H25" s="190">
        <v>0</v>
      </c>
      <c r="I25" s="195"/>
      <c r="J25" s="1"/>
    </row>
    <row r="26" spans="1:10" ht="23.1" customHeight="1">
      <c r="A26" s="185" t="s">
        <v>442</v>
      </c>
      <c r="B26" s="186" t="s">
        <v>412</v>
      </c>
      <c r="C26" s="191">
        <v>0</v>
      </c>
      <c r="D26" s="190">
        <f t="shared" si="0"/>
        <v>0</v>
      </c>
      <c r="E26" s="190">
        <v>0</v>
      </c>
      <c r="F26" s="188">
        <v>321</v>
      </c>
      <c r="G26" s="189">
        <v>321</v>
      </c>
      <c r="H26" s="190">
        <v>0</v>
      </c>
      <c r="I26" s="195"/>
      <c r="J26" s="1"/>
    </row>
    <row r="27" spans="1:10" ht="23.1" customHeight="1">
      <c r="A27" s="185" t="s">
        <v>443</v>
      </c>
      <c r="B27" s="186" t="s">
        <v>428</v>
      </c>
      <c r="C27" s="191">
        <v>0</v>
      </c>
      <c r="D27" s="190">
        <f t="shared" si="0"/>
        <v>0</v>
      </c>
      <c r="E27" s="190">
        <v>0</v>
      </c>
      <c r="F27" s="188">
        <v>468</v>
      </c>
      <c r="G27" s="189">
        <v>468</v>
      </c>
      <c r="H27" s="190">
        <v>0</v>
      </c>
      <c r="I27" s="195"/>
      <c r="J27" s="1"/>
    </row>
    <row r="28" spans="1:10" ht="23.1" customHeight="1">
      <c r="A28" s="185" t="s">
        <v>444</v>
      </c>
      <c r="B28" s="186" t="s">
        <v>445</v>
      </c>
      <c r="C28" s="191">
        <v>723.27858000000003</v>
      </c>
      <c r="D28" s="190">
        <f t="shared" si="0"/>
        <v>723.27858000000003</v>
      </c>
      <c r="E28" s="190">
        <v>0</v>
      </c>
      <c r="F28" s="188">
        <v>700</v>
      </c>
      <c r="G28" s="189">
        <v>700</v>
      </c>
      <c r="H28" s="190">
        <v>0</v>
      </c>
      <c r="I28" s="195"/>
      <c r="J28" s="1"/>
    </row>
    <row r="29" spans="1:10" ht="23.1" customHeight="1">
      <c r="A29" s="185" t="s">
        <v>446</v>
      </c>
      <c r="B29" s="186" t="s">
        <v>447</v>
      </c>
      <c r="C29" s="191">
        <v>108.920575</v>
      </c>
      <c r="D29" s="190">
        <f t="shared" si="0"/>
        <v>108.920575</v>
      </c>
      <c r="E29" s="190">
        <v>0</v>
      </c>
      <c r="F29" s="188">
        <v>15.11</v>
      </c>
      <c r="G29" s="189">
        <v>15.11</v>
      </c>
      <c r="H29" s="190">
        <v>0</v>
      </c>
      <c r="I29" s="195"/>
      <c r="J29" s="1"/>
    </row>
    <row r="30" spans="1:10" ht="23.1" customHeight="1">
      <c r="A30" s="185" t="s">
        <v>448</v>
      </c>
      <c r="B30" s="186" t="s">
        <v>449</v>
      </c>
      <c r="C30" s="191">
        <v>249.6781</v>
      </c>
      <c r="D30" s="190">
        <f t="shared" si="0"/>
        <v>224.6781</v>
      </c>
      <c r="E30" s="190">
        <v>25</v>
      </c>
      <c r="F30" s="188">
        <v>122</v>
      </c>
      <c r="G30" s="189">
        <v>122</v>
      </c>
      <c r="H30" s="190">
        <v>0</v>
      </c>
      <c r="I30" s="195"/>
      <c r="J30" s="1"/>
    </row>
    <row r="31" spans="1:10" ht="23.1" customHeight="1">
      <c r="A31" s="185" t="s">
        <v>435</v>
      </c>
      <c r="B31" s="186" t="s">
        <v>436</v>
      </c>
      <c r="C31" s="191">
        <v>1254.936596</v>
      </c>
      <c r="D31" s="190">
        <f t="shared" si="0"/>
        <v>1254.936596</v>
      </c>
      <c r="E31" s="190">
        <v>0</v>
      </c>
      <c r="F31" s="188">
        <v>1028.52</v>
      </c>
      <c r="G31" s="189">
        <v>1028.52</v>
      </c>
      <c r="H31" s="190">
        <v>0</v>
      </c>
      <c r="I31" s="195"/>
      <c r="J31" s="1"/>
    </row>
    <row r="32" spans="1:10" ht="27.75" customHeight="1">
      <c r="A32" s="185" t="s">
        <v>437</v>
      </c>
      <c r="B32" s="186" t="s">
        <v>438</v>
      </c>
      <c r="C32" s="191">
        <v>0.875</v>
      </c>
      <c r="D32" s="190">
        <f t="shared" si="0"/>
        <v>0.875</v>
      </c>
      <c r="E32" s="190">
        <v>0</v>
      </c>
      <c r="F32" s="188">
        <v>308</v>
      </c>
      <c r="G32" s="189">
        <v>308</v>
      </c>
      <c r="H32" s="190">
        <v>0</v>
      </c>
      <c r="I32" s="195"/>
      <c r="J32" s="1"/>
    </row>
    <row r="33" spans="1:10" ht="23.1" customHeight="1">
      <c r="A33" s="185" t="s">
        <v>450</v>
      </c>
      <c r="B33" s="186" t="s">
        <v>451</v>
      </c>
      <c r="C33" s="191">
        <v>1546.904135</v>
      </c>
      <c r="D33" s="190">
        <f t="shared" si="0"/>
        <v>1046.904135</v>
      </c>
      <c r="E33" s="190">
        <v>500</v>
      </c>
      <c r="F33" s="188">
        <v>937.33</v>
      </c>
      <c r="G33" s="189">
        <v>937.33</v>
      </c>
      <c r="H33" s="190">
        <v>0</v>
      </c>
      <c r="I33" s="195"/>
      <c r="J33" s="1"/>
    </row>
    <row r="34" spans="1:10" ht="23.1" customHeight="1">
      <c r="A34" s="185" t="s">
        <v>452</v>
      </c>
      <c r="B34" s="186" t="s">
        <v>410</v>
      </c>
      <c r="C34" s="191">
        <v>794.45525299999997</v>
      </c>
      <c r="D34" s="190">
        <f t="shared" si="0"/>
        <v>794.45525299999997</v>
      </c>
      <c r="E34" s="190">
        <v>0</v>
      </c>
      <c r="F34" s="188">
        <v>416.6</v>
      </c>
      <c r="G34" s="189">
        <v>416.6</v>
      </c>
      <c r="H34" s="190">
        <v>0</v>
      </c>
      <c r="I34" s="195"/>
      <c r="J34" s="1"/>
    </row>
    <row r="35" spans="1:10" ht="23.1" customHeight="1">
      <c r="A35" s="185" t="s">
        <v>453</v>
      </c>
      <c r="B35" s="186" t="s">
        <v>412</v>
      </c>
      <c r="C35" s="191">
        <v>243.49723599999999</v>
      </c>
      <c r="D35" s="190">
        <f t="shared" si="0"/>
        <v>243.49723599999999</v>
      </c>
      <c r="E35" s="190">
        <v>0</v>
      </c>
      <c r="F35" s="188">
        <v>354</v>
      </c>
      <c r="G35" s="189">
        <v>354</v>
      </c>
      <c r="H35" s="190">
        <v>0</v>
      </c>
      <c r="I35" s="195"/>
      <c r="J35" s="1"/>
    </row>
    <row r="36" spans="1:10" ht="23.1" customHeight="1">
      <c r="A36" s="185" t="s">
        <v>454</v>
      </c>
      <c r="B36" s="186" t="s">
        <v>455</v>
      </c>
      <c r="C36" s="191">
        <v>8.9516460000000002</v>
      </c>
      <c r="D36" s="190">
        <f t="shared" si="0"/>
        <v>8.9516460000000002</v>
      </c>
      <c r="E36" s="190"/>
      <c r="F36" s="188"/>
      <c r="G36" s="189"/>
      <c r="H36" s="190"/>
      <c r="I36" s="195"/>
      <c r="J36" s="1"/>
    </row>
    <row r="37" spans="1:10" ht="23.1" customHeight="1">
      <c r="A37" s="185" t="s">
        <v>456</v>
      </c>
      <c r="B37" s="186" t="s">
        <v>436</v>
      </c>
      <c r="C37" s="191">
        <v>0</v>
      </c>
      <c r="D37" s="190">
        <f t="shared" si="0"/>
        <v>0</v>
      </c>
      <c r="E37" s="190">
        <v>0</v>
      </c>
      <c r="F37" s="188">
        <v>111.73</v>
      </c>
      <c r="G37" s="189">
        <v>111.73</v>
      </c>
      <c r="H37" s="190">
        <v>0</v>
      </c>
      <c r="I37" s="195"/>
      <c r="J37" s="1"/>
    </row>
    <row r="38" spans="1:10" ht="23.1" customHeight="1">
      <c r="A38" s="185" t="s">
        <v>457</v>
      </c>
      <c r="B38" s="186" t="s">
        <v>458</v>
      </c>
      <c r="C38" s="191">
        <v>500</v>
      </c>
      <c r="D38" s="190">
        <f t="shared" si="0"/>
        <v>0</v>
      </c>
      <c r="E38" s="190">
        <v>500</v>
      </c>
      <c r="F38" s="188">
        <v>55</v>
      </c>
      <c r="G38" s="189">
        <v>55</v>
      </c>
      <c r="H38" s="190">
        <v>0</v>
      </c>
      <c r="I38" s="195"/>
      <c r="J38" s="1"/>
    </row>
    <row r="39" spans="1:10" ht="23.1" customHeight="1">
      <c r="A39" s="185" t="s">
        <v>459</v>
      </c>
      <c r="B39" s="186" t="s">
        <v>460</v>
      </c>
      <c r="C39" s="191">
        <v>716.73565900000006</v>
      </c>
      <c r="D39" s="190">
        <f t="shared" si="0"/>
        <v>648.23565900000006</v>
      </c>
      <c r="E39" s="190">
        <v>68.5</v>
      </c>
      <c r="F39" s="188">
        <v>789.76</v>
      </c>
      <c r="G39" s="189">
        <v>789.76</v>
      </c>
      <c r="H39" s="190">
        <v>0</v>
      </c>
      <c r="I39" s="195"/>
      <c r="J39" s="1"/>
    </row>
    <row r="40" spans="1:10" ht="23.1" customHeight="1">
      <c r="A40" s="185" t="s">
        <v>461</v>
      </c>
      <c r="B40" s="186" t="s">
        <v>410</v>
      </c>
      <c r="C40" s="191">
        <v>650.23565900000006</v>
      </c>
      <c r="D40" s="190">
        <f t="shared" si="0"/>
        <v>645.23565900000006</v>
      </c>
      <c r="E40" s="190">
        <v>5</v>
      </c>
      <c r="F40" s="188">
        <v>246.76</v>
      </c>
      <c r="G40" s="189">
        <v>246.76</v>
      </c>
      <c r="H40" s="190">
        <v>0</v>
      </c>
      <c r="I40" s="195"/>
      <c r="J40" s="1"/>
    </row>
    <row r="41" spans="1:10" ht="23.1" customHeight="1">
      <c r="A41" s="185" t="s">
        <v>462</v>
      </c>
      <c r="B41" s="186" t="s">
        <v>412</v>
      </c>
      <c r="C41" s="191">
        <v>3</v>
      </c>
      <c r="D41" s="190">
        <f t="shared" si="0"/>
        <v>3</v>
      </c>
      <c r="E41" s="190">
        <v>0</v>
      </c>
      <c r="F41" s="188">
        <v>25</v>
      </c>
      <c r="G41" s="189">
        <v>25</v>
      </c>
      <c r="H41" s="190">
        <v>0</v>
      </c>
      <c r="I41" s="195"/>
      <c r="J41" s="1"/>
    </row>
    <row r="42" spans="1:10" ht="23.1" customHeight="1">
      <c r="A42" s="185" t="s">
        <v>463</v>
      </c>
      <c r="B42" s="186" t="s">
        <v>464</v>
      </c>
      <c r="C42" s="191">
        <v>0</v>
      </c>
      <c r="D42" s="190">
        <f t="shared" si="0"/>
        <v>0</v>
      </c>
      <c r="E42" s="190">
        <v>0</v>
      </c>
      <c r="F42" s="188">
        <v>68</v>
      </c>
      <c r="G42" s="189">
        <v>68</v>
      </c>
      <c r="H42" s="190">
        <v>0</v>
      </c>
      <c r="I42" s="195"/>
      <c r="J42" s="1"/>
    </row>
    <row r="43" spans="1:10" ht="23.1" customHeight="1">
      <c r="A43" s="185" t="s">
        <v>465</v>
      </c>
      <c r="B43" s="186" t="s">
        <v>466</v>
      </c>
      <c r="C43" s="191">
        <v>0</v>
      </c>
      <c r="D43" s="190">
        <f t="shared" si="0"/>
        <v>0</v>
      </c>
      <c r="E43" s="190">
        <v>0</v>
      </c>
      <c r="F43" s="188">
        <v>450</v>
      </c>
      <c r="G43" s="189">
        <v>450</v>
      </c>
      <c r="H43" s="190">
        <v>0</v>
      </c>
      <c r="I43" s="195"/>
      <c r="J43" s="1"/>
    </row>
    <row r="44" spans="1:10" ht="23.1" customHeight="1">
      <c r="A44" s="185" t="s">
        <v>467</v>
      </c>
      <c r="B44" s="186" t="s">
        <v>468</v>
      </c>
      <c r="C44" s="191">
        <v>63.5</v>
      </c>
      <c r="D44" s="190">
        <f t="shared" si="0"/>
        <v>0</v>
      </c>
      <c r="E44" s="190">
        <v>63.5</v>
      </c>
      <c r="F44" s="188"/>
      <c r="G44" s="189"/>
      <c r="H44" s="190"/>
      <c r="I44" s="195"/>
      <c r="J44" s="1"/>
    </row>
    <row r="45" spans="1:10" ht="23.1" customHeight="1">
      <c r="A45" s="185" t="s">
        <v>469</v>
      </c>
      <c r="B45" s="186" t="s">
        <v>470</v>
      </c>
      <c r="C45" s="191">
        <v>2195.42</v>
      </c>
      <c r="D45" s="190">
        <v>2174.42</v>
      </c>
      <c r="E45" s="190">
        <v>21</v>
      </c>
      <c r="F45" s="188">
        <v>2033.57</v>
      </c>
      <c r="G45" s="189">
        <v>2033.57</v>
      </c>
      <c r="H45" s="190">
        <v>0</v>
      </c>
      <c r="I45" s="195"/>
      <c r="J45" s="1"/>
    </row>
    <row r="46" spans="1:10" ht="23.1" customHeight="1">
      <c r="A46" s="185" t="s">
        <v>471</v>
      </c>
      <c r="B46" s="186" t="s">
        <v>410</v>
      </c>
      <c r="C46" s="191">
        <v>1749.98</v>
      </c>
      <c r="D46" s="190">
        <v>1749.98</v>
      </c>
      <c r="E46" s="190">
        <v>0</v>
      </c>
      <c r="F46" s="188">
        <v>484.26</v>
      </c>
      <c r="G46" s="189">
        <v>484.26</v>
      </c>
      <c r="H46" s="190">
        <v>0</v>
      </c>
      <c r="I46" s="195"/>
      <c r="J46" s="1"/>
    </row>
    <row r="47" spans="1:10" ht="23.1" customHeight="1">
      <c r="A47" s="185" t="s">
        <v>472</v>
      </c>
      <c r="B47" s="186" t="s">
        <v>412</v>
      </c>
      <c r="C47" s="191">
        <v>53</v>
      </c>
      <c r="D47" s="190">
        <f t="shared" ref="D47:D87" si="1">C47-E47</f>
        <v>53</v>
      </c>
      <c r="E47" s="190">
        <v>0</v>
      </c>
      <c r="F47" s="188">
        <v>81</v>
      </c>
      <c r="G47" s="189">
        <v>81</v>
      </c>
      <c r="H47" s="190">
        <v>0</v>
      </c>
      <c r="I47" s="195"/>
      <c r="J47" s="1"/>
    </row>
    <row r="48" spans="1:10" ht="23.1" customHeight="1">
      <c r="A48" s="185" t="s">
        <v>473</v>
      </c>
      <c r="B48" s="186" t="s">
        <v>474</v>
      </c>
      <c r="C48" s="191">
        <v>43.2</v>
      </c>
      <c r="D48" s="190">
        <f t="shared" si="1"/>
        <v>43.2</v>
      </c>
      <c r="E48" s="190"/>
      <c r="F48" s="188"/>
      <c r="G48" s="189"/>
      <c r="H48" s="190"/>
      <c r="I48" s="195"/>
      <c r="J48" s="1"/>
    </row>
    <row r="49" spans="1:10" ht="23.1" customHeight="1">
      <c r="A49" s="185" t="s">
        <v>475</v>
      </c>
      <c r="B49" s="186" t="s">
        <v>476</v>
      </c>
      <c r="C49" s="191">
        <v>17</v>
      </c>
      <c r="D49" s="190">
        <f t="shared" si="1"/>
        <v>17</v>
      </c>
      <c r="E49" s="190">
        <v>0</v>
      </c>
      <c r="F49" s="188">
        <v>45</v>
      </c>
      <c r="G49" s="189">
        <v>45</v>
      </c>
      <c r="H49" s="190">
        <v>0</v>
      </c>
      <c r="I49" s="195"/>
      <c r="J49" s="1"/>
    </row>
    <row r="50" spans="1:10" ht="23.1" customHeight="1">
      <c r="A50" s="185" t="s">
        <v>477</v>
      </c>
      <c r="B50" s="186" t="s">
        <v>478</v>
      </c>
      <c r="C50" s="191">
        <v>11.6798</v>
      </c>
      <c r="D50" s="190">
        <f t="shared" si="1"/>
        <v>11.6798</v>
      </c>
      <c r="E50" s="190"/>
      <c r="F50" s="188"/>
      <c r="G50" s="189"/>
      <c r="H50" s="190"/>
      <c r="I50" s="195"/>
      <c r="J50" s="1"/>
    </row>
    <row r="51" spans="1:10" ht="23.1" customHeight="1">
      <c r="A51" s="185" t="s">
        <v>479</v>
      </c>
      <c r="B51" s="186" t="s">
        <v>480</v>
      </c>
      <c r="C51" s="191">
        <v>176.469955</v>
      </c>
      <c r="D51" s="190">
        <f t="shared" si="1"/>
        <v>176.469955</v>
      </c>
      <c r="E51" s="190">
        <v>0</v>
      </c>
      <c r="F51" s="188">
        <v>220</v>
      </c>
      <c r="G51" s="189">
        <v>220</v>
      </c>
      <c r="H51" s="190">
        <v>0</v>
      </c>
      <c r="I51" s="195"/>
      <c r="J51" s="1"/>
    </row>
    <row r="52" spans="1:10" ht="23.1" customHeight="1">
      <c r="A52" s="185" t="s">
        <v>481</v>
      </c>
      <c r="B52" s="186" t="s">
        <v>482</v>
      </c>
      <c r="C52" s="191">
        <v>40.5</v>
      </c>
      <c r="D52" s="190">
        <f t="shared" si="1"/>
        <v>40.5</v>
      </c>
      <c r="E52" s="190">
        <v>0</v>
      </c>
      <c r="F52" s="188">
        <v>48</v>
      </c>
      <c r="G52" s="189">
        <v>48</v>
      </c>
      <c r="H52" s="190">
        <v>0</v>
      </c>
      <c r="I52" s="195"/>
      <c r="J52" s="1"/>
    </row>
    <row r="53" spans="1:10" ht="23.1" customHeight="1">
      <c r="A53" s="185" t="s">
        <v>483</v>
      </c>
      <c r="B53" s="186" t="s">
        <v>436</v>
      </c>
      <c r="C53" s="191">
        <v>0</v>
      </c>
      <c r="D53" s="190">
        <f t="shared" si="1"/>
        <v>0</v>
      </c>
      <c r="E53" s="190">
        <v>0</v>
      </c>
      <c r="F53" s="188">
        <v>799.31</v>
      </c>
      <c r="G53" s="189">
        <v>799.31</v>
      </c>
      <c r="H53" s="190">
        <v>0</v>
      </c>
      <c r="I53" s="195"/>
      <c r="J53" s="1"/>
    </row>
    <row r="54" spans="1:10" ht="23.1" customHeight="1">
      <c r="A54" s="185" t="s">
        <v>484</v>
      </c>
      <c r="B54" s="186" t="s">
        <v>485</v>
      </c>
      <c r="C54" s="191">
        <v>103.58569</v>
      </c>
      <c r="D54" s="190">
        <f t="shared" si="1"/>
        <v>82.58569</v>
      </c>
      <c r="E54" s="190">
        <v>21</v>
      </c>
      <c r="F54" s="188">
        <v>356</v>
      </c>
      <c r="G54" s="189">
        <v>356</v>
      </c>
      <c r="H54" s="190">
        <v>0</v>
      </c>
      <c r="I54" s="195"/>
      <c r="J54" s="1"/>
    </row>
    <row r="55" spans="1:10" ht="23.1" customHeight="1">
      <c r="A55" s="185" t="s">
        <v>486</v>
      </c>
      <c r="B55" s="186" t="s">
        <v>487</v>
      </c>
      <c r="C55" s="191">
        <v>4643.5</v>
      </c>
      <c r="D55" s="190">
        <f t="shared" si="1"/>
        <v>4643.5</v>
      </c>
      <c r="E55" s="190">
        <v>0</v>
      </c>
      <c r="F55" s="188">
        <v>6000</v>
      </c>
      <c r="G55" s="189">
        <v>6000</v>
      </c>
      <c r="H55" s="190">
        <v>0</v>
      </c>
      <c r="I55" s="195"/>
      <c r="J55" s="1"/>
    </row>
    <row r="56" spans="1:10" ht="23.1" customHeight="1">
      <c r="A56" s="185" t="s">
        <v>488</v>
      </c>
      <c r="B56" s="186" t="s">
        <v>489</v>
      </c>
      <c r="C56" s="191">
        <v>4643.5</v>
      </c>
      <c r="D56" s="190">
        <f t="shared" si="1"/>
        <v>4643.5</v>
      </c>
      <c r="E56" s="190">
        <v>0</v>
      </c>
      <c r="F56" s="188">
        <v>6000</v>
      </c>
      <c r="G56" s="189">
        <v>6000</v>
      </c>
      <c r="H56" s="190">
        <v>0</v>
      </c>
      <c r="I56" s="195"/>
      <c r="J56" s="1"/>
    </row>
    <row r="57" spans="1:10" ht="23.1" customHeight="1">
      <c r="A57" s="185" t="s">
        <v>490</v>
      </c>
      <c r="B57" s="186" t="s">
        <v>491</v>
      </c>
      <c r="C57" s="191">
        <v>694.63400100000001</v>
      </c>
      <c r="D57" s="190">
        <f t="shared" si="1"/>
        <v>694.63400100000001</v>
      </c>
      <c r="E57" s="190">
        <v>0</v>
      </c>
      <c r="F57" s="188">
        <v>534.48</v>
      </c>
      <c r="G57" s="189">
        <v>534.48</v>
      </c>
      <c r="H57" s="190">
        <v>0</v>
      </c>
      <c r="I57" s="195"/>
      <c r="J57" s="1"/>
    </row>
    <row r="58" spans="1:10" ht="23.1" customHeight="1">
      <c r="A58" s="185" t="s">
        <v>492</v>
      </c>
      <c r="B58" s="186" t="s">
        <v>410</v>
      </c>
      <c r="C58" s="191">
        <v>494.13210199999997</v>
      </c>
      <c r="D58" s="190">
        <f t="shared" si="1"/>
        <v>494.13210199999997</v>
      </c>
      <c r="E58" s="190">
        <v>0</v>
      </c>
      <c r="F58" s="188">
        <v>326.48</v>
      </c>
      <c r="G58" s="189">
        <v>326.48</v>
      </c>
      <c r="H58" s="190">
        <v>0</v>
      </c>
      <c r="I58" s="195"/>
      <c r="J58" s="1"/>
    </row>
    <row r="59" spans="1:10" ht="23.1" customHeight="1">
      <c r="A59" s="185" t="s">
        <v>493</v>
      </c>
      <c r="B59" s="186" t="s">
        <v>412</v>
      </c>
      <c r="C59" s="191">
        <v>0</v>
      </c>
      <c r="D59" s="190">
        <f t="shared" si="1"/>
        <v>0</v>
      </c>
      <c r="E59" s="190">
        <v>0</v>
      </c>
      <c r="F59" s="188">
        <v>108</v>
      </c>
      <c r="G59" s="189">
        <v>108</v>
      </c>
      <c r="H59" s="190">
        <v>0</v>
      </c>
      <c r="I59" s="195"/>
      <c r="J59" s="1"/>
    </row>
    <row r="60" spans="1:10" ht="23.1" customHeight="1">
      <c r="A60" s="185" t="s">
        <v>494</v>
      </c>
      <c r="B60" s="186" t="s">
        <v>495</v>
      </c>
      <c r="C60" s="191">
        <v>100</v>
      </c>
      <c r="D60" s="190">
        <f t="shared" si="1"/>
        <v>100</v>
      </c>
      <c r="E60" s="190">
        <v>0</v>
      </c>
      <c r="F60" s="188">
        <v>100</v>
      </c>
      <c r="G60" s="189">
        <v>100</v>
      </c>
      <c r="H60" s="190">
        <v>0</v>
      </c>
      <c r="I60" s="195"/>
      <c r="J60" s="1"/>
    </row>
    <row r="61" spans="1:10" ht="23.1" customHeight="1">
      <c r="A61" s="185" t="s">
        <v>496</v>
      </c>
      <c r="B61" s="186" t="s">
        <v>497</v>
      </c>
      <c r="C61" s="191">
        <v>100.50189899999999</v>
      </c>
      <c r="D61" s="190">
        <f t="shared" si="1"/>
        <v>100.50189899999999</v>
      </c>
      <c r="E61" s="190"/>
      <c r="F61" s="188"/>
      <c r="G61" s="189"/>
      <c r="H61" s="190"/>
      <c r="I61" s="195"/>
      <c r="J61" s="1"/>
    </row>
    <row r="62" spans="1:10" ht="23.1" customHeight="1">
      <c r="A62" s="185" t="s">
        <v>498</v>
      </c>
      <c r="B62" s="186" t="s">
        <v>499</v>
      </c>
      <c r="C62" s="191">
        <v>147.839597</v>
      </c>
      <c r="D62" s="190">
        <f t="shared" si="1"/>
        <v>142.43959699999999</v>
      </c>
      <c r="E62" s="190">
        <v>5.4</v>
      </c>
      <c r="F62" s="188">
        <v>130.31</v>
      </c>
      <c r="G62" s="189">
        <v>130.31</v>
      </c>
      <c r="H62" s="190">
        <v>0</v>
      </c>
      <c r="I62" s="195"/>
      <c r="J62" s="1"/>
    </row>
    <row r="63" spans="1:10" ht="23.1" customHeight="1">
      <c r="A63" s="185" t="s">
        <v>500</v>
      </c>
      <c r="B63" s="186" t="s">
        <v>410</v>
      </c>
      <c r="C63" s="191">
        <v>142.43959699999999</v>
      </c>
      <c r="D63" s="190">
        <f t="shared" si="1"/>
        <v>142.43959699999999</v>
      </c>
      <c r="E63" s="190">
        <v>0</v>
      </c>
      <c r="F63" s="188">
        <v>98.31</v>
      </c>
      <c r="G63" s="189">
        <v>98.31</v>
      </c>
      <c r="H63" s="190">
        <v>0</v>
      </c>
      <c r="I63" s="195"/>
      <c r="J63" s="1"/>
    </row>
    <row r="64" spans="1:10" ht="23.1" customHeight="1">
      <c r="A64" s="185" t="s">
        <v>501</v>
      </c>
      <c r="B64" s="186" t="s">
        <v>412</v>
      </c>
      <c r="C64" s="191">
        <v>0</v>
      </c>
      <c r="D64" s="190">
        <f t="shared" si="1"/>
        <v>0</v>
      </c>
      <c r="E64" s="190">
        <v>0</v>
      </c>
      <c r="F64" s="188">
        <v>32</v>
      </c>
      <c r="G64" s="189">
        <v>32</v>
      </c>
      <c r="H64" s="190">
        <v>0</v>
      </c>
      <c r="I64" s="195"/>
      <c r="J64" s="1"/>
    </row>
    <row r="65" spans="1:10" ht="23.1" customHeight="1">
      <c r="A65" s="185" t="s">
        <v>502</v>
      </c>
      <c r="B65" s="186" t="s">
        <v>503</v>
      </c>
      <c r="C65" s="191">
        <v>5.4</v>
      </c>
      <c r="D65" s="190">
        <f t="shared" si="1"/>
        <v>0</v>
      </c>
      <c r="E65" s="190">
        <v>5.4</v>
      </c>
      <c r="F65" s="188"/>
      <c r="G65" s="189"/>
      <c r="H65" s="190"/>
      <c r="I65" s="195"/>
      <c r="J65" s="1"/>
    </row>
    <row r="66" spans="1:10" ht="23.1" customHeight="1">
      <c r="A66" s="185" t="s">
        <v>504</v>
      </c>
      <c r="B66" s="186" t="s">
        <v>505</v>
      </c>
      <c r="C66" s="191">
        <v>1432.3140820000001</v>
      </c>
      <c r="D66" s="190">
        <f t="shared" si="1"/>
        <v>1432.3140820000001</v>
      </c>
      <c r="E66" s="190">
        <v>0</v>
      </c>
      <c r="F66" s="188">
        <v>1774.82</v>
      </c>
      <c r="G66" s="189">
        <v>1774.82</v>
      </c>
      <c r="H66" s="190">
        <v>0</v>
      </c>
      <c r="I66" s="195"/>
      <c r="J66" s="1"/>
    </row>
    <row r="67" spans="1:10" ht="23.1" customHeight="1">
      <c r="A67" s="185" t="s">
        <v>506</v>
      </c>
      <c r="B67" s="186" t="s">
        <v>410</v>
      </c>
      <c r="C67" s="191">
        <v>1432.3140820000001</v>
      </c>
      <c r="D67" s="190">
        <f t="shared" si="1"/>
        <v>1432.3140820000001</v>
      </c>
      <c r="E67" s="190">
        <v>0</v>
      </c>
      <c r="F67" s="188">
        <v>1062.82</v>
      </c>
      <c r="G67" s="189">
        <v>1062.82</v>
      </c>
      <c r="H67" s="190">
        <v>0</v>
      </c>
      <c r="I67" s="195"/>
      <c r="J67" s="1"/>
    </row>
    <row r="68" spans="1:10" ht="23.1" customHeight="1">
      <c r="A68" s="185" t="s">
        <v>507</v>
      </c>
      <c r="B68" s="186" t="s">
        <v>412</v>
      </c>
      <c r="C68" s="191">
        <v>0</v>
      </c>
      <c r="D68" s="190">
        <f t="shared" si="1"/>
        <v>0</v>
      </c>
      <c r="E68" s="190">
        <v>0</v>
      </c>
      <c r="F68" s="188">
        <v>712</v>
      </c>
      <c r="G68" s="189">
        <v>712</v>
      </c>
      <c r="H68" s="190">
        <v>0</v>
      </c>
      <c r="I68" s="195"/>
      <c r="J68" s="1"/>
    </row>
    <row r="69" spans="1:10" ht="23.1" customHeight="1">
      <c r="A69" s="185" t="s">
        <v>508</v>
      </c>
      <c r="B69" s="186" t="s">
        <v>509</v>
      </c>
      <c r="C69" s="191">
        <v>1061.7638999999999</v>
      </c>
      <c r="D69" s="190">
        <f t="shared" si="1"/>
        <v>1053.7638999999999</v>
      </c>
      <c r="E69" s="190">
        <v>8</v>
      </c>
      <c r="F69" s="188">
        <v>840.2</v>
      </c>
      <c r="G69" s="189">
        <v>840.2</v>
      </c>
      <c r="H69" s="190">
        <v>0</v>
      </c>
      <c r="I69" s="195"/>
      <c r="J69" s="1"/>
    </row>
    <row r="70" spans="1:10" ht="23.1" customHeight="1">
      <c r="A70" s="185" t="s">
        <v>510</v>
      </c>
      <c r="B70" s="186" t="s">
        <v>410</v>
      </c>
      <c r="C70" s="191">
        <v>821.59780000000001</v>
      </c>
      <c r="D70" s="190">
        <f t="shared" si="1"/>
        <v>821.59780000000001</v>
      </c>
      <c r="E70" s="190">
        <v>0</v>
      </c>
      <c r="F70" s="188">
        <v>307.14</v>
      </c>
      <c r="G70" s="189">
        <v>307.14</v>
      </c>
      <c r="H70" s="190">
        <v>0</v>
      </c>
      <c r="I70" s="195"/>
      <c r="J70" s="1"/>
    </row>
    <row r="71" spans="1:10" ht="23.1" customHeight="1">
      <c r="A71" s="185" t="s">
        <v>511</v>
      </c>
      <c r="B71" s="186" t="s">
        <v>412</v>
      </c>
      <c r="C71" s="191">
        <v>0</v>
      </c>
      <c r="D71" s="190">
        <f t="shared" si="1"/>
        <v>0</v>
      </c>
      <c r="E71" s="190">
        <v>0</v>
      </c>
      <c r="F71" s="188">
        <v>65</v>
      </c>
      <c r="G71" s="189">
        <v>65</v>
      </c>
      <c r="H71" s="190">
        <v>0</v>
      </c>
      <c r="I71" s="195"/>
      <c r="J71" s="1"/>
    </row>
    <row r="72" spans="1:10" ht="23.1" customHeight="1">
      <c r="A72" s="185" t="s">
        <v>512</v>
      </c>
      <c r="B72" s="186" t="s">
        <v>513</v>
      </c>
      <c r="C72" s="191">
        <v>128</v>
      </c>
      <c r="D72" s="190">
        <f t="shared" si="1"/>
        <v>120</v>
      </c>
      <c r="E72" s="190">
        <v>8</v>
      </c>
      <c r="F72" s="188"/>
      <c r="G72" s="189"/>
      <c r="H72" s="190"/>
      <c r="I72" s="195"/>
      <c r="J72" s="1"/>
    </row>
    <row r="73" spans="1:10" ht="23.1" customHeight="1">
      <c r="A73" s="185" t="s">
        <v>514</v>
      </c>
      <c r="B73" s="186" t="s">
        <v>436</v>
      </c>
      <c r="C73" s="191">
        <v>0</v>
      </c>
      <c r="D73" s="190">
        <f t="shared" si="1"/>
        <v>0</v>
      </c>
      <c r="E73" s="190">
        <v>0</v>
      </c>
      <c r="F73" s="188">
        <v>260.06</v>
      </c>
      <c r="G73" s="189">
        <v>260.06</v>
      </c>
      <c r="H73" s="190">
        <v>0</v>
      </c>
      <c r="I73" s="195"/>
      <c r="J73" s="1"/>
    </row>
    <row r="74" spans="1:10" ht="23.1" customHeight="1">
      <c r="A74" s="185" t="s">
        <v>515</v>
      </c>
      <c r="B74" s="186" t="s">
        <v>516</v>
      </c>
      <c r="C74" s="191">
        <v>112.1661</v>
      </c>
      <c r="D74" s="190">
        <f t="shared" si="1"/>
        <v>112.1661</v>
      </c>
      <c r="E74" s="190">
        <v>0</v>
      </c>
      <c r="F74" s="188">
        <v>208</v>
      </c>
      <c r="G74" s="189">
        <v>208</v>
      </c>
      <c r="H74" s="190">
        <v>0</v>
      </c>
      <c r="I74" s="195"/>
      <c r="J74" s="1"/>
    </row>
    <row r="75" spans="1:10" ht="23.1" customHeight="1">
      <c r="A75" s="185" t="s">
        <v>517</v>
      </c>
      <c r="B75" s="186" t="s">
        <v>518</v>
      </c>
      <c r="C75" s="191">
        <v>60.653750000000002</v>
      </c>
      <c r="D75" s="190">
        <f t="shared" si="1"/>
        <v>60.473750000000003</v>
      </c>
      <c r="E75" s="190">
        <v>0.18</v>
      </c>
      <c r="F75" s="188">
        <v>41.85</v>
      </c>
      <c r="G75" s="189">
        <v>41.85</v>
      </c>
      <c r="H75" s="190">
        <v>0</v>
      </c>
      <c r="I75" s="195"/>
      <c r="J75" s="1"/>
    </row>
    <row r="76" spans="1:10" ht="23.1" customHeight="1">
      <c r="A76" s="185" t="s">
        <v>519</v>
      </c>
      <c r="B76" s="186" t="s">
        <v>410</v>
      </c>
      <c r="C76" s="191">
        <v>42.535400000000003</v>
      </c>
      <c r="D76" s="190">
        <f t="shared" si="1"/>
        <v>42.535400000000003</v>
      </c>
      <c r="E76" s="190"/>
      <c r="F76" s="188">
        <v>29.85</v>
      </c>
      <c r="G76" s="189">
        <v>29.85</v>
      </c>
      <c r="H76" s="190">
        <v>0</v>
      </c>
      <c r="I76" s="195"/>
      <c r="J76" s="1"/>
    </row>
    <row r="77" spans="1:10" ht="23.1" customHeight="1">
      <c r="A77" s="185" t="s">
        <v>520</v>
      </c>
      <c r="B77" s="186" t="s">
        <v>412</v>
      </c>
      <c r="C77" s="191">
        <v>0.18</v>
      </c>
      <c r="D77" s="190">
        <f t="shared" si="1"/>
        <v>0</v>
      </c>
      <c r="E77" s="190">
        <v>0.18</v>
      </c>
      <c r="F77" s="188">
        <v>12</v>
      </c>
      <c r="G77" s="189">
        <v>12</v>
      </c>
      <c r="H77" s="190">
        <v>0</v>
      </c>
      <c r="I77" s="195"/>
      <c r="J77" s="1"/>
    </row>
    <row r="78" spans="1:10" ht="23.1" customHeight="1">
      <c r="A78" s="185" t="s">
        <v>521</v>
      </c>
      <c r="B78" s="186" t="s">
        <v>522</v>
      </c>
      <c r="C78" s="191">
        <v>17.93835</v>
      </c>
      <c r="D78" s="190">
        <f t="shared" si="1"/>
        <v>17.93835</v>
      </c>
      <c r="E78" s="190"/>
      <c r="F78" s="188"/>
      <c r="G78" s="189"/>
      <c r="H78" s="190"/>
      <c r="I78" s="195"/>
      <c r="J78" s="1"/>
    </row>
    <row r="79" spans="1:10" ht="23.1" customHeight="1">
      <c r="A79" s="185" t="s">
        <v>523</v>
      </c>
      <c r="B79" s="186" t="s">
        <v>524</v>
      </c>
      <c r="C79" s="191">
        <v>161.41646</v>
      </c>
      <c r="D79" s="190">
        <f t="shared" si="1"/>
        <v>161.41646</v>
      </c>
      <c r="E79" s="190">
        <v>0</v>
      </c>
      <c r="F79" s="188">
        <v>128.51</v>
      </c>
      <c r="G79" s="189">
        <v>128.51</v>
      </c>
      <c r="H79" s="190">
        <v>0</v>
      </c>
      <c r="I79" s="195"/>
      <c r="J79" s="1"/>
    </row>
    <row r="80" spans="1:10" ht="23.1" customHeight="1">
      <c r="A80" s="185" t="s">
        <v>525</v>
      </c>
      <c r="B80" s="186" t="s">
        <v>526</v>
      </c>
      <c r="C80" s="191">
        <v>158.41646</v>
      </c>
      <c r="D80" s="190">
        <f t="shared" si="1"/>
        <v>158.41646</v>
      </c>
      <c r="E80" s="190"/>
      <c r="F80" s="188"/>
      <c r="G80" s="189"/>
      <c r="H80" s="190"/>
      <c r="I80" s="195"/>
      <c r="J80" s="1"/>
    </row>
    <row r="81" spans="1:10" ht="23.1" customHeight="1">
      <c r="A81" s="185" t="s">
        <v>527</v>
      </c>
      <c r="B81" s="186" t="s">
        <v>528</v>
      </c>
      <c r="C81" s="191">
        <v>3</v>
      </c>
      <c r="D81" s="190">
        <f t="shared" si="1"/>
        <v>3</v>
      </c>
      <c r="E81" s="190">
        <v>0</v>
      </c>
      <c r="F81" s="188">
        <v>128.51</v>
      </c>
      <c r="G81" s="189">
        <v>128.51</v>
      </c>
      <c r="H81" s="190">
        <v>0</v>
      </c>
      <c r="I81" s="195"/>
      <c r="J81" s="1"/>
    </row>
    <row r="82" spans="1:10" ht="23.1" customHeight="1">
      <c r="A82" s="185" t="s">
        <v>529</v>
      </c>
      <c r="B82" s="186" t="s">
        <v>530</v>
      </c>
      <c r="C82" s="191">
        <v>93.720089999999999</v>
      </c>
      <c r="D82" s="190">
        <f t="shared" si="1"/>
        <v>93.720089999999999</v>
      </c>
      <c r="E82" s="190">
        <v>0</v>
      </c>
      <c r="F82" s="188">
        <v>79.16</v>
      </c>
      <c r="G82" s="189">
        <v>79.16</v>
      </c>
      <c r="H82" s="190">
        <v>0</v>
      </c>
      <c r="I82" s="195"/>
      <c r="J82" s="1"/>
    </row>
    <row r="83" spans="1:10" ht="23.1" customHeight="1">
      <c r="A83" s="185" t="s">
        <v>531</v>
      </c>
      <c r="B83" s="186" t="s">
        <v>526</v>
      </c>
      <c r="C83" s="191">
        <v>74.139799999999994</v>
      </c>
      <c r="D83" s="190">
        <f t="shared" si="1"/>
        <v>74.139799999999994</v>
      </c>
      <c r="E83" s="190"/>
      <c r="F83" s="188"/>
      <c r="G83" s="189"/>
      <c r="H83" s="190"/>
      <c r="I83" s="195"/>
      <c r="J83" s="1"/>
    </row>
    <row r="84" spans="1:10" ht="23.1" customHeight="1">
      <c r="A84" s="185" t="s">
        <v>532</v>
      </c>
      <c r="B84" s="186" t="s">
        <v>436</v>
      </c>
      <c r="C84" s="191">
        <v>0</v>
      </c>
      <c r="D84" s="190">
        <f t="shared" si="1"/>
        <v>0</v>
      </c>
      <c r="E84" s="190">
        <v>0</v>
      </c>
      <c r="F84" s="188">
        <v>62.16</v>
      </c>
      <c r="G84" s="189">
        <v>62.16</v>
      </c>
      <c r="H84" s="190">
        <v>0</v>
      </c>
      <c r="I84" s="195"/>
      <c r="J84" s="1"/>
    </row>
    <row r="85" spans="1:10" ht="23.1" customHeight="1">
      <c r="A85" s="185" t="s">
        <v>533</v>
      </c>
      <c r="B85" s="186" t="s">
        <v>534</v>
      </c>
      <c r="C85" s="191">
        <v>19.580290000000002</v>
      </c>
      <c r="D85" s="190">
        <f t="shared" si="1"/>
        <v>19.580290000000002</v>
      </c>
      <c r="E85" s="190">
        <v>0</v>
      </c>
      <c r="F85" s="188">
        <v>17</v>
      </c>
      <c r="G85" s="189">
        <v>17</v>
      </c>
      <c r="H85" s="190">
        <v>0</v>
      </c>
      <c r="I85" s="195"/>
      <c r="J85" s="1"/>
    </row>
    <row r="86" spans="1:10" ht="23.1" customHeight="1">
      <c r="A86" s="185" t="s">
        <v>535</v>
      </c>
      <c r="B86" s="186" t="s">
        <v>536</v>
      </c>
      <c r="C86" s="191">
        <v>624.36655399999995</v>
      </c>
      <c r="D86" s="190">
        <f t="shared" si="1"/>
        <v>619.36655399999995</v>
      </c>
      <c r="E86" s="190">
        <v>5</v>
      </c>
      <c r="F86" s="188">
        <v>594.86</v>
      </c>
      <c r="G86" s="189">
        <v>594.86</v>
      </c>
      <c r="H86" s="190">
        <v>0</v>
      </c>
      <c r="I86" s="195"/>
      <c r="J86" s="1"/>
    </row>
    <row r="87" spans="1:10" ht="23.1" customHeight="1">
      <c r="A87" s="185" t="s">
        <v>537</v>
      </c>
      <c r="B87" s="186" t="s">
        <v>526</v>
      </c>
      <c r="C87" s="191">
        <v>609.36663999999996</v>
      </c>
      <c r="D87" s="190">
        <f t="shared" si="1"/>
        <v>609.36663999999996</v>
      </c>
      <c r="E87" s="190"/>
      <c r="F87" s="188"/>
      <c r="G87" s="189"/>
      <c r="H87" s="190"/>
      <c r="I87" s="195"/>
      <c r="J87" s="1"/>
    </row>
    <row r="88" spans="1:10" ht="23.1" customHeight="1">
      <c r="A88" s="185" t="s">
        <v>538</v>
      </c>
      <c r="B88" s="186" t="s">
        <v>412</v>
      </c>
      <c r="C88" s="191">
        <v>4.9999140000000004</v>
      </c>
      <c r="D88" s="190"/>
      <c r="E88" s="190">
        <v>5</v>
      </c>
      <c r="F88" s="188">
        <v>5</v>
      </c>
      <c r="G88" s="189">
        <v>5</v>
      </c>
      <c r="H88" s="190">
        <v>0</v>
      </c>
      <c r="I88" s="195"/>
      <c r="J88" s="1"/>
    </row>
    <row r="89" spans="1:10" ht="23.1" customHeight="1">
      <c r="A89" s="185" t="s">
        <v>539</v>
      </c>
      <c r="B89" s="186" t="s">
        <v>540</v>
      </c>
      <c r="C89" s="191">
        <v>0</v>
      </c>
      <c r="D89" s="190">
        <f t="shared" ref="D89:D92" si="2">C89-E89</f>
        <v>0</v>
      </c>
      <c r="E89" s="190">
        <v>0</v>
      </c>
      <c r="F89" s="188">
        <v>200.15</v>
      </c>
      <c r="G89" s="189">
        <v>200.15</v>
      </c>
      <c r="H89" s="190">
        <v>0</v>
      </c>
      <c r="I89" s="195"/>
      <c r="J89" s="1"/>
    </row>
    <row r="90" spans="1:10" ht="23.1" customHeight="1">
      <c r="A90" s="185" t="s">
        <v>541</v>
      </c>
      <c r="B90" s="186" t="s">
        <v>436</v>
      </c>
      <c r="C90" s="191">
        <v>0</v>
      </c>
      <c r="D90" s="190">
        <f t="shared" si="2"/>
        <v>0</v>
      </c>
      <c r="E90" s="190">
        <v>0</v>
      </c>
      <c r="F90" s="188">
        <v>277.70999999999998</v>
      </c>
      <c r="G90" s="189">
        <v>277.70999999999998</v>
      </c>
      <c r="H90" s="190">
        <v>0</v>
      </c>
      <c r="I90" s="195"/>
      <c r="J90" s="1"/>
    </row>
    <row r="91" spans="1:10" ht="23.1" customHeight="1">
      <c r="A91" s="185" t="s">
        <v>542</v>
      </c>
      <c r="B91" s="186" t="s">
        <v>543</v>
      </c>
      <c r="C91" s="191">
        <v>10</v>
      </c>
      <c r="D91" s="190">
        <f t="shared" si="2"/>
        <v>10</v>
      </c>
      <c r="E91" s="190">
        <v>0</v>
      </c>
      <c r="F91" s="188">
        <v>112</v>
      </c>
      <c r="G91" s="189">
        <v>112</v>
      </c>
      <c r="H91" s="190">
        <v>0</v>
      </c>
      <c r="I91" s="195"/>
      <c r="J91" s="1"/>
    </row>
    <row r="92" spans="1:10" ht="23.1" customHeight="1">
      <c r="A92" s="185" t="s">
        <v>544</v>
      </c>
      <c r="B92" s="186" t="s">
        <v>545</v>
      </c>
      <c r="C92" s="191">
        <v>1153.855069</v>
      </c>
      <c r="D92" s="190">
        <f t="shared" si="2"/>
        <v>1150.355069</v>
      </c>
      <c r="E92" s="190">
        <v>3.5</v>
      </c>
      <c r="F92" s="188">
        <v>950.23</v>
      </c>
      <c r="G92" s="189">
        <v>950.23</v>
      </c>
      <c r="H92" s="190">
        <v>0</v>
      </c>
      <c r="I92" s="195"/>
      <c r="J92" s="1"/>
    </row>
    <row r="93" spans="1:10" ht="23.1" customHeight="1">
      <c r="A93" s="185" t="s">
        <v>546</v>
      </c>
      <c r="B93" s="186" t="s">
        <v>410</v>
      </c>
      <c r="C93" s="191">
        <v>845.65605900000003</v>
      </c>
      <c r="D93" s="190">
        <f t="shared" ref="D93:D156" si="3">C93-E93</f>
        <v>842.15605900000003</v>
      </c>
      <c r="E93" s="190">
        <v>3.5</v>
      </c>
      <c r="F93" s="188">
        <v>544.08000000000004</v>
      </c>
      <c r="G93" s="189">
        <v>544.08000000000004</v>
      </c>
      <c r="H93" s="190">
        <v>0</v>
      </c>
      <c r="I93" s="195"/>
      <c r="J93" s="1"/>
    </row>
    <row r="94" spans="1:10" ht="23.1" customHeight="1">
      <c r="A94" s="185" t="s">
        <v>547</v>
      </c>
      <c r="B94" s="186" t="s">
        <v>412</v>
      </c>
      <c r="C94" s="191">
        <v>282.2</v>
      </c>
      <c r="D94" s="190">
        <f t="shared" si="3"/>
        <v>282.2</v>
      </c>
      <c r="E94" s="190">
        <v>0</v>
      </c>
      <c r="F94" s="188">
        <v>287</v>
      </c>
      <c r="G94" s="189">
        <v>287</v>
      </c>
      <c r="H94" s="190">
        <v>0</v>
      </c>
      <c r="I94" s="195"/>
      <c r="J94" s="1"/>
    </row>
    <row r="95" spans="1:10" ht="23.1" customHeight="1">
      <c r="A95" s="185" t="s">
        <v>548</v>
      </c>
      <c r="B95" s="186" t="s">
        <v>549</v>
      </c>
      <c r="C95" s="191">
        <v>20.98021</v>
      </c>
      <c r="D95" s="190">
        <f t="shared" si="3"/>
        <v>20.98021</v>
      </c>
      <c r="E95" s="190"/>
      <c r="F95" s="188"/>
      <c r="G95" s="189"/>
      <c r="H95" s="190"/>
      <c r="I95" s="195"/>
      <c r="J95" s="1"/>
    </row>
    <row r="96" spans="1:10" ht="23.1" customHeight="1">
      <c r="A96" s="185" t="s">
        <v>550</v>
      </c>
      <c r="B96" s="186" t="s">
        <v>436</v>
      </c>
      <c r="C96" s="191">
        <v>0</v>
      </c>
      <c r="D96" s="190">
        <f t="shared" si="3"/>
        <v>0</v>
      </c>
      <c r="E96" s="190">
        <v>0</v>
      </c>
      <c r="F96" s="188">
        <v>56.15</v>
      </c>
      <c r="G96" s="189">
        <v>56.15</v>
      </c>
      <c r="H96" s="190">
        <v>0</v>
      </c>
      <c r="I96" s="195"/>
      <c r="J96" s="1"/>
    </row>
    <row r="97" spans="1:10" ht="23.1" customHeight="1">
      <c r="A97" s="185" t="s">
        <v>551</v>
      </c>
      <c r="B97" s="186" t="s">
        <v>552</v>
      </c>
      <c r="C97" s="191">
        <v>5.0187999999999997</v>
      </c>
      <c r="D97" s="190">
        <f t="shared" si="3"/>
        <v>5.0187999999999997</v>
      </c>
      <c r="E97" s="190">
        <v>0</v>
      </c>
      <c r="F97" s="188">
        <v>63</v>
      </c>
      <c r="G97" s="189">
        <v>63</v>
      </c>
      <c r="H97" s="190">
        <v>0</v>
      </c>
      <c r="I97" s="195"/>
      <c r="J97" s="1"/>
    </row>
    <row r="98" spans="1:10" ht="23.1" customHeight="1">
      <c r="A98" s="185" t="s">
        <v>553</v>
      </c>
      <c r="B98" s="186" t="s">
        <v>554</v>
      </c>
      <c r="C98" s="191">
        <v>829.50250000000005</v>
      </c>
      <c r="D98" s="190">
        <f t="shared" si="3"/>
        <v>829.50250000000005</v>
      </c>
      <c r="E98" s="190">
        <v>0</v>
      </c>
      <c r="F98" s="188">
        <v>871.36</v>
      </c>
      <c r="G98" s="189">
        <v>871.36</v>
      </c>
      <c r="H98" s="190">
        <v>0</v>
      </c>
      <c r="I98" s="195"/>
      <c r="J98" s="1"/>
    </row>
    <row r="99" spans="1:10" ht="23.1" customHeight="1">
      <c r="A99" s="185" t="s">
        <v>555</v>
      </c>
      <c r="B99" s="186" t="s">
        <v>410</v>
      </c>
      <c r="C99" s="191">
        <v>687.21479999999997</v>
      </c>
      <c r="D99" s="190">
        <f t="shared" si="3"/>
        <v>687.21479999999997</v>
      </c>
      <c r="E99" s="190">
        <v>0</v>
      </c>
      <c r="F99" s="188">
        <v>394.36</v>
      </c>
      <c r="G99" s="189">
        <v>394.36</v>
      </c>
      <c r="H99" s="190">
        <v>0</v>
      </c>
      <c r="I99" s="195"/>
      <c r="J99" s="1"/>
    </row>
    <row r="100" spans="1:10" ht="23.1" customHeight="1">
      <c r="A100" s="185" t="s">
        <v>556</v>
      </c>
      <c r="B100" s="186" t="s">
        <v>412</v>
      </c>
      <c r="C100" s="191">
        <v>14.15</v>
      </c>
      <c r="D100" s="190">
        <f t="shared" si="3"/>
        <v>14.15</v>
      </c>
      <c r="E100" s="190">
        <v>0</v>
      </c>
      <c r="F100" s="188">
        <v>359</v>
      </c>
      <c r="G100" s="189">
        <v>359</v>
      </c>
      <c r="H100" s="190">
        <v>0</v>
      </c>
      <c r="I100" s="195"/>
      <c r="J100" s="1"/>
    </row>
    <row r="101" spans="1:10" ht="23.1" customHeight="1">
      <c r="A101" s="185" t="s">
        <v>557</v>
      </c>
      <c r="B101" s="186" t="s">
        <v>428</v>
      </c>
      <c r="C101" s="191">
        <v>0.82199999999999995</v>
      </c>
      <c r="D101" s="190">
        <f t="shared" si="3"/>
        <v>0.82199999999999995</v>
      </c>
      <c r="E101" s="190"/>
      <c r="F101" s="188"/>
      <c r="G101" s="189"/>
      <c r="H101" s="190"/>
      <c r="I101" s="195"/>
      <c r="J101" s="1"/>
    </row>
    <row r="102" spans="1:10" ht="23.1" customHeight="1">
      <c r="A102" s="185" t="s">
        <v>558</v>
      </c>
      <c r="B102" s="186" t="s">
        <v>559</v>
      </c>
      <c r="C102" s="191">
        <v>126.4722</v>
      </c>
      <c r="D102" s="190">
        <f t="shared" si="3"/>
        <v>126.4722</v>
      </c>
      <c r="E102" s="190">
        <v>0</v>
      </c>
      <c r="F102" s="188">
        <v>30</v>
      </c>
      <c r="G102" s="189">
        <v>30</v>
      </c>
      <c r="H102" s="190">
        <v>0</v>
      </c>
      <c r="I102" s="195"/>
      <c r="J102" s="1"/>
    </row>
    <row r="103" spans="1:10" ht="23.1" customHeight="1">
      <c r="A103" s="185" t="s">
        <v>560</v>
      </c>
      <c r="B103" s="186" t="s">
        <v>561</v>
      </c>
      <c r="C103" s="191">
        <v>0.84350000000000003</v>
      </c>
      <c r="D103" s="190">
        <f t="shared" si="3"/>
        <v>0.84350000000000003</v>
      </c>
      <c r="E103" s="190">
        <v>0</v>
      </c>
      <c r="F103" s="188">
        <v>88</v>
      </c>
      <c r="G103" s="189">
        <v>88</v>
      </c>
      <c r="H103" s="190">
        <v>0</v>
      </c>
      <c r="I103" s="195"/>
      <c r="J103" s="1"/>
    </row>
    <row r="104" spans="1:10" ht="23.1" customHeight="1">
      <c r="A104" s="185" t="s">
        <v>562</v>
      </c>
      <c r="B104" s="186" t="s">
        <v>563</v>
      </c>
      <c r="C104" s="191">
        <v>992.270805</v>
      </c>
      <c r="D104" s="190">
        <f t="shared" si="3"/>
        <v>992.270805</v>
      </c>
      <c r="E104" s="190">
        <v>0</v>
      </c>
      <c r="F104" s="188">
        <v>958.29</v>
      </c>
      <c r="G104" s="189">
        <v>958.29</v>
      </c>
      <c r="H104" s="190">
        <v>0</v>
      </c>
      <c r="I104" s="195"/>
      <c r="J104" s="1"/>
    </row>
    <row r="105" spans="1:10" ht="23.1" customHeight="1">
      <c r="A105" s="185" t="s">
        <v>564</v>
      </c>
      <c r="B105" s="186" t="s">
        <v>410</v>
      </c>
      <c r="C105" s="191">
        <v>932.52480500000001</v>
      </c>
      <c r="D105" s="190">
        <f t="shared" si="3"/>
        <v>932.52480500000001</v>
      </c>
      <c r="E105" s="190">
        <v>0</v>
      </c>
      <c r="F105" s="188">
        <v>170.73</v>
      </c>
      <c r="G105" s="189">
        <v>170.73</v>
      </c>
      <c r="H105" s="190">
        <v>0</v>
      </c>
      <c r="I105" s="195"/>
      <c r="J105" s="1"/>
    </row>
    <row r="106" spans="1:10" ht="23.1" customHeight="1">
      <c r="A106" s="185" t="s">
        <v>565</v>
      </c>
      <c r="B106" s="186" t="s">
        <v>412</v>
      </c>
      <c r="C106" s="191">
        <v>9.7460000000000004</v>
      </c>
      <c r="D106" s="190">
        <f t="shared" si="3"/>
        <v>9.7460000000000004</v>
      </c>
      <c r="E106" s="190">
        <v>0</v>
      </c>
      <c r="F106" s="188">
        <v>556.73</v>
      </c>
      <c r="G106" s="189">
        <v>556.73</v>
      </c>
      <c r="H106" s="190">
        <v>0</v>
      </c>
      <c r="I106" s="195"/>
      <c r="J106" s="1"/>
    </row>
    <row r="107" spans="1:10" ht="23.1" customHeight="1">
      <c r="A107" s="185" t="s">
        <v>566</v>
      </c>
      <c r="B107" s="186" t="s">
        <v>436</v>
      </c>
      <c r="C107" s="191">
        <v>0</v>
      </c>
      <c r="D107" s="190">
        <f t="shared" si="3"/>
        <v>0</v>
      </c>
      <c r="E107" s="190">
        <v>0</v>
      </c>
      <c r="F107" s="188">
        <v>106.83</v>
      </c>
      <c r="G107" s="189">
        <v>106.83</v>
      </c>
      <c r="H107" s="190">
        <v>0</v>
      </c>
      <c r="I107" s="195"/>
      <c r="J107" s="1"/>
    </row>
    <row r="108" spans="1:10" ht="23.1" customHeight="1">
      <c r="A108" s="185" t="s">
        <v>567</v>
      </c>
      <c r="B108" s="186" t="s">
        <v>568</v>
      </c>
      <c r="C108" s="191">
        <v>50</v>
      </c>
      <c r="D108" s="190">
        <f t="shared" si="3"/>
        <v>50</v>
      </c>
      <c r="E108" s="190">
        <v>0</v>
      </c>
      <c r="F108" s="188">
        <v>124</v>
      </c>
      <c r="G108" s="189">
        <v>124</v>
      </c>
      <c r="H108" s="190">
        <v>0</v>
      </c>
      <c r="I108" s="195"/>
      <c r="J108" s="1"/>
    </row>
    <row r="109" spans="1:10" ht="23.1" customHeight="1">
      <c r="A109" s="185" t="s">
        <v>569</v>
      </c>
      <c r="B109" s="186" t="s">
        <v>570</v>
      </c>
      <c r="C109" s="191">
        <v>266.65390600000001</v>
      </c>
      <c r="D109" s="190">
        <f t="shared" si="3"/>
        <v>240.65390600000001</v>
      </c>
      <c r="E109" s="190">
        <v>26</v>
      </c>
      <c r="F109" s="188">
        <v>212.04</v>
      </c>
      <c r="G109" s="189">
        <v>212.04</v>
      </c>
      <c r="H109" s="190">
        <v>0</v>
      </c>
      <c r="I109" s="195"/>
      <c r="J109" s="1"/>
    </row>
    <row r="110" spans="1:10" ht="23.1" customHeight="1">
      <c r="A110" s="185" t="s">
        <v>571</v>
      </c>
      <c r="B110" s="186" t="s">
        <v>410</v>
      </c>
      <c r="C110" s="191">
        <v>244.5367</v>
      </c>
      <c r="D110" s="190">
        <f t="shared" si="3"/>
        <v>240.5367</v>
      </c>
      <c r="E110" s="190">
        <v>4</v>
      </c>
      <c r="F110" s="188">
        <v>81.16</v>
      </c>
      <c r="G110" s="189">
        <v>81.16</v>
      </c>
      <c r="H110" s="190">
        <v>0</v>
      </c>
      <c r="I110" s="195"/>
      <c r="J110" s="1"/>
    </row>
    <row r="111" spans="1:10" ht="23.1" customHeight="1">
      <c r="A111" s="185" t="s">
        <v>572</v>
      </c>
      <c r="B111" s="186" t="s">
        <v>412</v>
      </c>
      <c r="C111" s="191">
        <v>0</v>
      </c>
      <c r="D111" s="190">
        <f t="shared" si="3"/>
        <v>0</v>
      </c>
      <c r="E111" s="190">
        <v>0</v>
      </c>
      <c r="F111" s="188">
        <v>68</v>
      </c>
      <c r="G111" s="189">
        <v>68</v>
      </c>
      <c r="H111" s="190">
        <v>0</v>
      </c>
      <c r="I111" s="195"/>
      <c r="J111" s="1"/>
    </row>
    <row r="112" spans="1:10" ht="23.1" customHeight="1">
      <c r="A112" s="185" t="s">
        <v>573</v>
      </c>
      <c r="B112" s="186" t="s">
        <v>574</v>
      </c>
      <c r="C112" s="191">
        <v>10</v>
      </c>
      <c r="D112" s="190">
        <f t="shared" si="3"/>
        <v>0</v>
      </c>
      <c r="E112" s="190">
        <v>10</v>
      </c>
      <c r="F112" s="188">
        <v>20</v>
      </c>
      <c r="G112" s="189">
        <v>20</v>
      </c>
      <c r="H112" s="190">
        <v>0</v>
      </c>
      <c r="I112" s="195"/>
      <c r="J112" s="1"/>
    </row>
    <row r="113" spans="1:10" ht="23.1" customHeight="1">
      <c r="A113" s="185" t="s">
        <v>575</v>
      </c>
      <c r="B113" s="186" t="s">
        <v>576</v>
      </c>
      <c r="C113" s="191">
        <v>0</v>
      </c>
      <c r="D113" s="190">
        <f t="shared" si="3"/>
        <v>0</v>
      </c>
      <c r="E113" s="190">
        <v>0</v>
      </c>
      <c r="F113" s="188">
        <v>12</v>
      </c>
      <c r="G113" s="189">
        <v>12</v>
      </c>
      <c r="H113" s="190">
        <v>0</v>
      </c>
      <c r="I113" s="195"/>
      <c r="J113" s="1"/>
    </row>
    <row r="114" spans="1:10" ht="23.1" customHeight="1">
      <c r="A114" s="185" t="s">
        <v>577</v>
      </c>
      <c r="B114" s="186" t="s">
        <v>436</v>
      </c>
      <c r="C114" s="191">
        <v>0</v>
      </c>
      <c r="D114" s="190">
        <f t="shared" si="3"/>
        <v>0</v>
      </c>
      <c r="E114" s="190">
        <v>0</v>
      </c>
      <c r="F114" s="188">
        <v>30.88</v>
      </c>
      <c r="G114" s="189">
        <v>30.88</v>
      </c>
      <c r="H114" s="190">
        <v>0</v>
      </c>
      <c r="I114" s="195"/>
      <c r="J114" s="1"/>
    </row>
    <row r="115" spans="1:10" ht="23.1" customHeight="1">
      <c r="A115" s="185" t="s">
        <v>578</v>
      </c>
      <c r="B115" s="186" t="s">
        <v>579</v>
      </c>
      <c r="C115" s="191">
        <v>12.117205999999999</v>
      </c>
      <c r="D115" s="190">
        <f t="shared" si="3"/>
        <v>0.11720599999999901</v>
      </c>
      <c r="E115" s="190">
        <v>12</v>
      </c>
      <c r="F115" s="188"/>
      <c r="G115" s="189"/>
      <c r="H115" s="190"/>
      <c r="I115" s="195"/>
      <c r="J115" s="1"/>
    </row>
    <row r="116" spans="1:10" ht="23.1" customHeight="1">
      <c r="A116" s="185" t="s">
        <v>580</v>
      </c>
      <c r="B116" s="186" t="s">
        <v>581</v>
      </c>
      <c r="C116" s="191">
        <v>94.916700000000006</v>
      </c>
      <c r="D116" s="190">
        <f t="shared" si="3"/>
        <v>91.916700000000006</v>
      </c>
      <c r="E116" s="190">
        <v>3</v>
      </c>
      <c r="F116" s="188">
        <v>130.80000000000001</v>
      </c>
      <c r="G116" s="189">
        <v>130.80000000000001</v>
      </c>
      <c r="H116" s="190">
        <v>0</v>
      </c>
      <c r="I116" s="195"/>
      <c r="J116" s="1"/>
    </row>
    <row r="117" spans="1:10" ht="23.1" customHeight="1">
      <c r="A117" s="185" t="s">
        <v>582</v>
      </c>
      <c r="B117" s="186" t="s">
        <v>410</v>
      </c>
      <c r="C117" s="191">
        <v>94.916700000000006</v>
      </c>
      <c r="D117" s="190">
        <f t="shared" si="3"/>
        <v>91.916700000000006</v>
      </c>
      <c r="E117" s="190">
        <v>3</v>
      </c>
      <c r="F117" s="188">
        <v>95.8</v>
      </c>
      <c r="G117" s="189">
        <v>95.8</v>
      </c>
      <c r="H117" s="190">
        <v>0</v>
      </c>
      <c r="I117" s="195"/>
      <c r="J117" s="1"/>
    </row>
    <row r="118" spans="1:10" ht="23.1" customHeight="1">
      <c r="A118" s="185" t="s">
        <v>583</v>
      </c>
      <c r="B118" s="186" t="s">
        <v>412</v>
      </c>
      <c r="C118" s="191">
        <v>0</v>
      </c>
      <c r="D118" s="190">
        <f t="shared" si="3"/>
        <v>0</v>
      </c>
      <c r="E118" s="190">
        <v>0</v>
      </c>
      <c r="F118" s="188">
        <v>35</v>
      </c>
      <c r="G118" s="189">
        <v>35</v>
      </c>
      <c r="H118" s="190">
        <v>0</v>
      </c>
      <c r="I118" s="195"/>
      <c r="J118" s="1"/>
    </row>
    <row r="119" spans="1:10" ht="23.1" customHeight="1">
      <c r="A119" s="197" t="s">
        <v>584</v>
      </c>
      <c r="B119" s="198" t="s">
        <v>585</v>
      </c>
      <c r="C119" s="199">
        <v>2090.2819610000001</v>
      </c>
      <c r="D119" s="200">
        <f t="shared" si="3"/>
        <v>2090.2819610000001</v>
      </c>
      <c r="E119" s="200">
        <v>0</v>
      </c>
      <c r="F119" s="201">
        <v>30</v>
      </c>
      <c r="G119" s="202">
        <v>30</v>
      </c>
      <c r="H119" s="200">
        <v>0</v>
      </c>
      <c r="I119" s="203"/>
      <c r="J119" s="1"/>
    </row>
    <row r="120" spans="1:10" ht="23.1" customHeight="1">
      <c r="A120" s="185" t="s">
        <v>586</v>
      </c>
      <c r="B120" s="186" t="s">
        <v>526</v>
      </c>
      <c r="C120" s="191">
        <v>1990.048</v>
      </c>
      <c r="D120" s="190">
        <f t="shared" si="3"/>
        <v>1990.048</v>
      </c>
      <c r="E120" s="190"/>
      <c r="F120" s="188"/>
      <c r="G120" s="189"/>
      <c r="H120" s="190"/>
      <c r="I120" s="195"/>
      <c r="J120" s="1"/>
    </row>
    <row r="121" spans="1:10" ht="23.1" customHeight="1">
      <c r="A121" s="185" t="s">
        <v>587</v>
      </c>
      <c r="B121" s="186" t="s">
        <v>588</v>
      </c>
      <c r="C121" s="191">
        <v>20</v>
      </c>
      <c r="D121" s="190">
        <f t="shared" si="3"/>
        <v>20</v>
      </c>
      <c r="E121" s="190">
        <v>0</v>
      </c>
      <c r="F121" s="188">
        <v>30</v>
      </c>
      <c r="G121" s="189">
        <v>30</v>
      </c>
      <c r="H121" s="190">
        <v>0</v>
      </c>
      <c r="I121" s="195"/>
      <c r="J121" s="1"/>
    </row>
    <row r="122" spans="1:10" ht="23.1" customHeight="1">
      <c r="A122" s="185" t="s">
        <v>589</v>
      </c>
      <c r="B122" s="186" t="s">
        <v>590</v>
      </c>
      <c r="C122" s="191">
        <v>30</v>
      </c>
      <c r="D122" s="190">
        <f t="shared" si="3"/>
        <v>30</v>
      </c>
      <c r="E122" s="190"/>
      <c r="F122" s="188"/>
      <c r="G122" s="189"/>
      <c r="H122" s="190"/>
      <c r="I122" s="195"/>
      <c r="J122" s="1"/>
    </row>
    <row r="123" spans="1:10" ht="23.1" customHeight="1">
      <c r="A123" s="185" t="s">
        <v>591</v>
      </c>
      <c r="B123" s="186" t="s">
        <v>592</v>
      </c>
      <c r="C123" s="191">
        <v>42.233961000000001</v>
      </c>
      <c r="D123" s="190">
        <f t="shared" si="3"/>
        <v>42.233961000000001</v>
      </c>
      <c r="E123" s="190"/>
      <c r="F123" s="188"/>
      <c r="G123" s="189"/>
      <c r="H123" s="190"/>
      <c r="I123" s="195"/>
      <c r="J123" s="1"/>
    </row>
    <row r="124" spans="1:10" ht="23.1" customHeight="1">
      <c r="A124" s="185" t="s">
        <v>593</v>
      </c>
      <c r="B124" s="186" t="s">
        <v>594</v>
      </c>
      <c r="C124" s="191">
        <v>8</v>
      </c>
      <c r="D124" s="190">
        <f t="shared" si="3"/>
        <v>8</v>
      </c>
      <c r="E124" s="190"/>
      <c r="F124" s="188"/>
      <c r="G124" s="189"/>
      <c r="H124" s="190"/>
      <c r="I124" s="195"/>
      <c r="J124" s="1"/>
    </row>
    <row r="125" spans="1:10" ht="23.1" customHeight="1">
      <c r="A125" s="197" t="s">
        <v>595</v>
      </c>
      <c r="B125" s="198" t="s">
        <v>596</v>
      </c>
      <c r="C125" s="199">
        <v>1621.4143039999999</v>
      </c>
      <c r="D125" s="200">
        <f t="shared" si="3"/>
        <v>1524.4143039999999</v>
      </c>
      <c r="E125" s="200">
        <v>97</v>
      </c>
      <c r="F125" s="201">
        <v>60</v>
      </c>
      <c r="G125" s="202">
        <v>60</v>
      </c>
      <c r="H125" s="200">
        <v>0</v>
      </c>
      <c r="I125" s="203"/>
      <c r="J125" s="1"/>
    </row>
    <row r="126" spans="1:10" ht="23.1" customHeight="1">
      <c r="A126" s="185" t="s">
        <v>597</v>
      </c>
      <c r="B126" s="186" t="s">
        <v>598</v>
      </c>
      <c r="C126" s="191">
        <v>0</v>
      </c>
      <c r="D126" s="190">
        <f t="shared" si="3"/>
        <v>0</v>
      </c>
      <c r="E126" s="190">
        <v>0</v>
      </c>
      <c r="F126" s="188">
        <v>60</v>
      </c>
      <c r="G126" s="189">
        <v>60</v>
      </c>
      <c r="H126" s="190">
        <v>0</v>
      </c>
      <c r="I126" s="195"/>
      <c r="J126" s="1"/>
    </row>
    <row r="127" spans="1:10" ht="23.1" customHeight="1">
      <c r="A127" s="185" t="s">
        <v>599</v>
      </c>
      <c r="B127" s="186" t="s">
        <v>600</v>
      </c>
      <c r="C127" s="191">
        <v>1621.4143039999999</v>
      </c>
      <c r="D127" s="190">
        <f t="shared" si="3"/>
        <v>1524.4143039999999</v>
      </c>
      <c r="E127" s="190">
        <v>97</v>
      </c>
      <c r="F127" s="188"/>
      <c r="G127" s="189"/>
      <c r="H127" s="190"/>
      <c r="I127" s="195"/>
      <c r="J127" s="1"/>
    </row>
    <row r="128" spans="1:10" ht="23.1" customHeight="1">
      <c r="A128" s="185" t="s">
        <v>395</v>
      </c>
      <c r="B128" s="186" t="s">
        <v>601</v>
      </c>
      <c r="C128" s="191">
        <v>515.27750000000003</v>
      </c>
      <c r="D128" s="190">
        <f t="shared" si="3"/>
        <v>513.27750000000003</v>
      </c>
      <c r="E128" s="190">
        <v>2</v>
      </c>
      <c r="F128" s="188">
        <v>453</v>
      </c>
      <c r="G128" s="189">
        <v>450</v>
      </c>
      <c r="H128" s="190">
        <v>3</v>
      </c>
      <c r="I128" s="195">
        <f>F128/C128-1</f>
        <v>-0.120862059763914</v>
      </c>
      <c r="J128" s="1"/>
    </row>
    <row r="129" spans="1:10" ht="23.1" customHeight="1">
      <c r="A129" s="185" t="s">
        <v>602</v>
      </c>
      <c r="B129" s="186" t="s">
        <v>603</v>
      </c>
      <c r="C129" s="191">
        <v>515.27750000000003</v>
      </c>
      <c r="D129" s="190">
        <f t="shared" si="3"/>
        <v>513.27750000000003</v>
      </c>
      <c r="E129" s="190">
        <v>2</v>
      </c>
      <c r="F129" s="188">
        <v>450</v>
      </c>
      <c r="G129" s="189">
        <v>450</v>
      </c>
      <c r="H129" s="190">
        <v>0</v>
      </c>
      <c r="I129" s="195"/>
      <c r="J129" s="1"/>
    </row>
    <row r="130" spans="1:10" ht="23.1" customHeight="1">
      <c r="A130" s="185" t="s">
        <v>604</v>
      </c>
      <c r="B130" s="186" t="s">
        <v>605</v>
      </c>
      <c r="C130" s="191">
        <v>43.277500000000003</v>
      </c>
      <c r="D130" s="190">
        <f t="shared" si="3"/>
        <v>41.277500000000003</v>
      </c>
      <c r="E130" s="190">
        <v>2</v>
      </c>
      <c r="F130" s="188"/>
      <c r="G130" s="189"/>
      <c r="H130" s="190"/>
      <c r="I130" s="195"/>
      <c r="J130" s="1"/>
    </row>
    <row r="131" spans="1:10" ht="23.1" customHeight="1">
      <c r="A131" s="185" t="s">
        <v>606</v>
      </c>
      <c r="B131" s="186" t="s">
        <v>607</v>
      </c>
      <c r="C131" s="191">
        <v>30</v>
      </c>
      <c r="D131" s="190">
        <f t="shared" si="3"/>
        <v>30</v>
      </c>
      <c r="E131" s="190">
        <v>0</v>
      </c>
      <c r="F131" s="188">
        <v>30</v>
      </c>
      <c r="G131" s="189">
        <v>30</v>
      </c>
      <c r="H131" s="190">
        <v>0</v>
      </c>
      <c r="I131" s="195"/>
      <c r="J131" s="1"/>
    </row>
    <row r="132" spans="1:10" ht="23.1" customHeight="1">
      <c r="A132" s="185" t="s">
        <v>608</v>
      </c>
      <c r="B132" s="186" t="s">
        <v>609</v>
      </c>
      <c r="C132" s="191">
        <v>442</v>
      </c>
      <c r="D132" s="190">
        <f t="shared" si="3"/>
        <v>442</v>
      </c>
      <c r="E132" s="190">
        <v>0</v>
      </c>
      <c r="F132" s="188">
        <v>178</v>
      </c>
      <c r="G132" s="189">
        <v>178</v>
      </c>
      <c r="H132" s="190">
        <v>0</v>
      </c>
      <c r="I132" s="195"/>
      <c r="J132" s="1"/>
    </row>
    <row r="133" spans="1:10" ht="23.1" customHeight="1">
      <c r="A133" s="185" t="s">
        <v>610</v>
      </c>
      <c r="B133" s="186" t="s">
        <v>611</v>
      </c>
      <c r="C133" s="191">
        <v>0</v>
      </c>
      <c r="D133" s="190">
        <f t="shared" si="3"/>
        <v>0</v>
      </c>
      <c r="E133" s="190">
        <v>0</v>
      </c>
      <c r="F133" s="188">
        <v>242</v>
      </c>
      <c r="G133" s="189">
        <v>242</v>
      </c>
      <c r="H133" s="190">
        <v>0</v>
      </c>
      <c r="I133" s="195"/>
      <c r="J133" s="1"/>
    </row>
    <row r="134" spans="1:10" ht="23.1" customHeight="1">
      <c r="A134" s="185" t="s">
        <v>300</v>
      </c>
      <c r="B134" s="186" t="s">
        <v>612</v>
      </c>
      <c r="C134" s="191">
        <v>5088.5250530000003</v>
      </c>
      <c r="D134" s="190">
        <f t="shared" si="3"/>
        <v>5027.5250530000003</v>
      </c>
      <c r="E134" s="190">
        <v>61</v>
      </c>
      <c r="F134" s="188">
        <v>5958</v>
      </c>
      <c r="G134" s="189">
        <v>5741.87</v>
      </c>
      <c r="H134" s="190">
        <v>216</v>
      </c>
      <c r="I134" s="195">
        <f t="shared" ref="I134:I136" si="4">F134/C134-1</f>
        <v>0.17086973886222501</v>
      </c>
      <c r="J134" s="1"/>
    </row>
    <row r="135" spans="1:10" ht="23.1" customHeight="1">
      <c r="A135" s="185" t="s">
        <v>613</v>
      </c>
      <c r="B135" s="186" t="s">
        <v>614</v>
      </c>
      <c r="C135" s="191">
        <v>31</v>
      </c>
      <c r="D135" s="190">
        <f t="shared" si="3"/>
        <v>31</v>
      </c>
      <c r="E135" s="190">
        <v>0</v>
      </c>
      <c r="F135" s="188">
        <v>31</v>
      </c>
      <c r="G135" s="189">
        <v>31</v>
      </c>
      <c r="H135" s="190">
        <v>0</v>
      </c>
      <c r="I135" s="195">
        <f t="shared" si="4"/>
        <v>0</v>
      </c>
      <c r="J135" s="1"/>
    </row>
    <row r="136" spans="1:10" ht="23.1" customHeight="1">
      <c r="A136" s="185" t="s">
        <v>615</v>
      </c>
      <c r="B136" s="186" t="s">
        <v>616</v>
      </c>
      <c r="C136" s="191">
        <v>31</v>
      </c>
      <c r="D136" s="190">
        <f t="shared" si="3"/>
        <v>31</v>
      </c>
      <c r="E136" s="190">
        <v>0</v>
      </c>
      <c r="F136" s="188">
        <v>31</v>
      </c>
      <c r="G136" s="189">
        <v>31</v>
      </c>
      <c r="H136" s="190">
        <v>0</v>
      </c>
      <c r="I136" s="195">
        <f t="shared" si="4"/>
        <v>0</v>
      </c>
      <c r="J136" s="1"/>
    </row>
    <row r="137" spans="1:10" ht="23.1" customHeight="1">
      <c r="A137" s="185" t="s">
        <v>617</v>
      </c>
      <c r="B137" s="186" t="s">
        <v>618</v>
      </c>
      <c r="C137" s="191">
        <v>3119.9540000000002</v>
      </c>
      <c r="D137" s="190">
        <f t="shared" si="3"/>
        <v>3119.9540000000002</v>
      </c>
      <c r="E137" s="190">
        <v>0</v>
      </c>
      <c r="F137" s="188">
        <v>1204</v>
      </c>
      <c r="G137" s="189">
        <v>1204</v>
      </c>
      <c r="H137" s="190">
        <v>0</v>
      </c>
      <c r="I137" s="195"/>
      <c r="J137" s="1"/>
    </row>
    <row r="138" spans="1:10" ht="23.1" customHeight="1">
      <c r="A138" s="185" t="s">
        <v>619</v>
      </c>
      <c r="B138" s="186" t="s">
        <v>620</v>
      </c>
      <c r="C138" s="191">
        <v>688.59</v>
      </c>
      <c r="D138" s="190">
        <f t="shared" si="3"/>
        <v>688.59</v>
      </c>
      <c r="E138" s="190"/>
      <c r="F138" s="188"/>
      <c r="G138" s="189"/>
      <c r="H138" s="190"/>
      <c r="I138" s="195"/>
      <c r="J138" s="1"/>
    </row>
    <row r="139" spans="1:10" ht="23.1" customHeight="1">
      <c r="A139" s="185" t="s">
        <v>621</v>
      </c>
      <c r="B139" s="186" t="s">
        <v>622</v>
      </c>
      <c r="C139" s="191">
        <v>2431.364</v>
      </c>
      <c r="D139" s="190">
        <f t="shared" si="3"/>
        <v>2431.364</v>
      </c>
      <c r="E139" s="190">
        <v>0</v>
      </c>
      <c r="F139" s="188">
        <v>1204</v>
      </c>
      <c r="G139" s="189">
        <v>1204</v>
      </c>
      <c r="H139" s="190">
        <v>0</v>
      </c>
      <c r="I139" s="195"/>
      <c r="J139" s="1"/>
    </row>
    <row r="140" spans="1:10" ht="23.1" customHeight="1">
      <c r="A140" s="185" t="s">
        <v>623</v>
      </c>
      <c r="B140" s="186" t="s">
        <v>624</v>
      </c>
      <c r="C140" s="191">
        <v>256.86</v>
      </c>
      <c r="D140" s="190">
        <f t="shared" si="3"/>
        <v>256.86</v>
      </c>
      <c r="E140" s="190">
        <v>0</v>
      </c>
      <c r="F140" s="188">
        <v>222.16</v>
      </c>
      <c r="G140" s="189">
        <v>222.16</v>
      </c>
      <c r="H140" s="190">
        <v>0</v>
      </c>
      <c r="I140" s="195"/>
      <c r="J140" s="1"/>
    </row>
    <row r="141" spans="1:10" ht="23.1" customHeight="1">
      <c r="A141" s="185" t="s">
        <v>625</v>
      </c>
      <c r="B141" s="186" t="s">
        <v>410</v>
      </c>
      <c r="C141" s="191">
        <v>256.86</v>
      </c>
      <c r="D141" s="190">
        <f t="shared" si="3"/>
        <v>256.86</v>
      </c>
      <c r="E141" s="190">
        <v>0</v>
      </c>
      <c r="F141" s="188">
        <v>222.16</v>
      </c>
      <c r="G141" s="189">
        <v>222.16</v>
      </c>
      <c r="H141" s="190">
        <v>0</v>
      </c>
      <c r="I141" s="195"/>
      <c r="J141" s="1"/>
    </row>
    <row r="142" spans="1:10" ht="23.1" customHeight="1">
      <c r="A142" s="197" t="s">
        <v>626</v>
      </c>
      <c r="B142" s="198" t="s">
        <v>627</v>
      </c>
      <c r="C142" s="199">
        <v>389.71</v>
      </c>
      <c r="D142" s="200">
        <f t="shared" si="3"/>
        <v>389.71</v>
      </c>
      <c r="E142" s="200">
        <v>0</v>
      </c>
      <c r="F142" s="201">
        <v>756.22</v>
      </c>
      <c r="G142" s="202">
        <v>756.22</v>
      </c>
      <c r="H142" s="200">
        <v>0</v>
      </c>
      <c r="I142" s="203"/>
      <c r="J142" s="1"/>
    </row>
    <row r="143" spans="1:10" ht="23.1" customHeight="1">
      <c r="A143" s="185" t="s">
        <v>628</v>
      </c>
      <c r="B143" s="186" t="s">
        <v>410</v>
      </c>
      <c r="C143" s="191">
        <v>389.71</v>
      </c>
      <c r="D143" s="190">
        <f t="shared" si="3"/>
        <v>389.71</v>
      </c>
      <c r="E143" s="190">
        <v>0</v>
      </c>
      <c r="F143" s="188">
        <v>341.22</v>
      </c>
      <c r="G143" s="189">
        <v>341.22</v>
      </c>
      <c r="H143" s="190">
        <v>0</v>
      </c>
      <c r="I143" s="195"/>
      <c r="J143" s="1"/>
    </row>
    <row r="144" spans="1:10" ht="23.1" customHeight="1">
      <c r="A144" s="185" t="s">
        <v>629</v>
      </c>
      <c r="B144" s="186" t="s">
        <v>630</v>
      </c>
      <c r="C144" s="191">
        <v>0</v>
      </c>
      <c r="D144" s="190">
        <f t="shared" si="3"/>
        <v>0</v>
      </c>
      <c r="E144" s="190">
        <v>0</v>
      </c>
      <c r="F144" s="188">
        <v>415</v>
      </c>
      <c r="G144" s="189">
        <v>415</v>
      </c>
      <c r="H144" s="190">
        <v>0</v>
      </c>
      <c r="I144" s="195"/>
      <c r="J144" s="1"/>
    </row>
    <row r="145" spans="1:10" ht="23.1" customHeight="1">
      <c r="A145" s="185" t="s">
        <v>631</v>
      </c>
      <c r="B145" s="186" t="s">
        <v>632</v>
      </c>
      <c r="C145" s="191">
        <v>1066.7166</v>
      </c>
      <c r="D145" s="190">
        <f t="shared" si="3"/>
        <v>1063.7166</v>
      </c>
      <c r="E145" s="190">
        <v>3</v>
      </c>
      <c r="F145" s="188">
        <v>816.31</v>
      </c>
      <c r="G145" s="189">
        <v>816.31</v>
      </c>
      <c r="H145" s="190">
        <v>0</v>
      </c>
      <c r="I145" s="195"/>
      <c r="J145" s="1"/>
    </row>
    <row r="146" spans="1:10" ht="23.1" customHeight="1">
      <c r="A146" s="185" t="s">
        <v>633</v>
      </c>
      <c r="B146" s="186" t="s">
        <v>410</v>
      </c>
      <c r="C146" s="191">
        <v>1025.7166</v>
      </c>
      <c r="D146" s="190">
        <f t="shared" si="3"/>
        <v>1025.7166</v>
      </c>
      <c r="E146" s="190">
        <v>0</v>
      </c>
      <c r="F146" s="188">
        <v>444.54</v>
      </c>
      <c r="G146" s="189">
        <v>444.54</v>
      </c>
      <c r="H146" s="190">
        <v>0</v>
      </c>
      <c r="I146" s="195"/>
      <c r="J146" s="1"/>
    </row>
    <row r="147" spans="1:10" ht="23.1" customHeight="1">
      <c r="A147" s="185" t="s">
        <v>634</v>
      </c>
      <c r="B147" s="186" t="s">
        <v>412</v>
      </c>
      <c r="C147" s="191">
        <v>3</v>
      </c>
      <c r="D147" s="190">
        <f t="shared" si="3"/>
        <v>0</v>
      </c>
      <c r="E147" s="190">
        <v>3</v>
      </c>
      <c r="F147" s="188">
        <v>93</v>
      </c>
      <c r="G147" s="189">
        <v>93</v>
      </c>
      <c r="H147" s="190">
        <v>0</v>
      </c>
      <c r="I147" s="195"/>
      <c r="J147" s="1"/>
    </row>
    <row r="148" spans="1:10" ht="23.1" customHeight="1">
      <c r="A148" s="185" t="s">
        <v>635</v>
      </c>
      <c r="B148" s="186" t="s">
        <v>636</v>
      </c>
      <c r="C148" s="191">
        <v>32</v>
      </c>
      <c r="D148" s="190">
        <f t="shared" si="3"/>
        <v>32</v>
      </c>
      <c r="E148" s="190">
        <v>0</v>
      </c>
      <c r="F148" s="188">
        <v>18.940000000000001</v>
      </c>
      <c r="G148" s="189">
        <v>18.940000000000001</v>
      </c>
      <c r="H148" s="190">
        <v>0</v>
      </c>
      <c r="I148" s="195"/>
      <c r="J148" s="1"/>
    </row>
    <row r="149" spans="1:10" ht="23.1" customHeight="1">
      <c r="A149" s="185" t="s">
        <v>637</v>
      </c>
      <c r="B149" s="186" t="s">
        <v>638</v>
      </c>
      <c r="C149" s="191">
        <v>0</v>
      </c>
      <c r="D149" s="190">
        <f t="shared" si="3"/>
        <v>0</v>
      </c>
      <c r="E149" s="190">
        <v>0</v>
      </c>
      <c r="F149" s="188">
        <v>40</v>
      </c>
      <c r="G149" s="189">
        <v>40</v>
      </c>
      <c r="H149" s="190">
        <v>0</v>
      </c>
      <c r="I149" s="195"/>
      <c r="J149" s="1"/>
    </row>
    <row r="150" spans="1:10" ht="23.1" customHeight="1">
      <c r="A150" s="185" t="s">
        <v>639</v>
      </c>
      <c r="B150" s="186" t="s">
        <v>436</v>
      </c>
      <c r="C150" s="191">
        <v>0</v>
      </c>
      <c r="D150" s="190">
        <f t="shared" si="3"/>
        <v>0</v>
      </c>
      <c r="E150" s="190">
        <v>0</v>
      </c>
      <c r="F150" s="188">
        <v>115.83</v>
      </c>
      <c r="G150" s="189">
        <v>115.83</v>
      </c>
      <c r="H150" s="190">
        <v>0</v>
      </c>
      <c r="I150" s="195"/>
      <c r="J150" s="1"/>
    </row>
    <row r="151" spans="1:10" ht="23.1" customHeight="1">
      <c r="A151" s="185" t="s">
        <v>640</v>
      </c>
      <c r="B151" s="186" t="s">
        <v>641</v>
      </c>
      <c r="C151" s="191">
        <v>6</v>
      </c>
      <c r="D151" s="190">
        <f t="shared" si="3"/>
        <v>6</v>
      </c>
      <c r="E151" s="190">
        <v>0</v>
      </c>
      <c r="F151" s="188">
        <v>104</v>
      </c>
      <c r="G151" s="189">
        <v>104</v>
      </c>
      <c r="H151" s="190">
        <v>0</v>
      </c>
      <c r="I151" s="195"/>
      <c r="J151" s="1"/>
    </row>
    <row r="152" spans="1:10" ht="23.1" customHeight="1">
      <c r="A152" s="185" t="s">
        <v>642</v>
      </c>
      <c r="B152" s="186" t="s">
        <v>643</v>
      </c>
      <c r="C152" s="191">
        <v>0</v>
      </c>
      <c r="D152" s="190">
        <f t="shared" si="3"/>
        <v>0</v>
      </c>
      <c r="E152" s="190">
        <v>0</v>
      </c>
      <c r="F152" s="188">
        <v>0.22</v>
      </c>
      <c r="G152" s="189">
        <v>0.22</v>
      </c>
      <c r="H152" s="190">
        <v>0</v>
      </c>
      <c r="I152" s="195"/>
      <c r="J152" s="1"/>
    </row>
    <row r="153" spans="1:10" ht="23.1" customHeight="1">
      <c r="A153" s="185" t="s">
        <v>644</v>
      </c>
      <c r="B153" s="186" t="s">
        <v>436</v>
      </c>
      <c r="C153" s="191">
        <v>0</v>
      </c>
      <c r="D153" s="190">
        <f t="shared" si="3"/>
        <v>0</v>
      </c>
      <c r="E153" s="190">
        <v>0</v>
      </c>
      <c r="F153" s="188">
        <v>0.22</v>
      </c>
      <c r="G153" s="189">
        <v>0.22</v>
      </c>
      <c r="H153" s="190">
        <v>0</v>
      </c>
      <c r="I153" s="195"/>
      <c r="J153" s="1"/>
    </row>
    <row r="154" spans="1:10" ht="23.1" customHeight="1">
      <c r="A154" s="185" t="s">
        <v>645</v>
      </c>
      <c r="B154" s="186" t="s">
        <v>646</v>
      </c>
      <c r="C154" s="191">
        <v>0</v>
      </c>
      <c r="D154" s="190">
        <f t="shared" si="3"/>
        <v>0</v>
      </c>
      <c r="E154" s="190">
        <v>0</v>
      </c>
      <c r="F154" s="188">
        <v>907.75</v>
      </c>
      <c r="G154" s="189">
        <v>907.75</v>
      </c>
      <c r="H154" s="190">
        <v>0</v>
      </c>
      <c r="I154" s="195"/>
      <c r="J154" s="1"/>
    </row>
    <row r="155" spans="1:10" ht="23.1" customHeight="1">
      <c r="A155" s="185" t="s">
        <v>647</v>
      </c>
      <c r="B155" s="186" t="s">
        <v>436</v>
      </c>
      <c r="C155" s="191">
        <v>0</v>
      </c>
      <c r="D155" s="190">
        <f t="shared" si="3"/>
        <v>0</v>
      </c>
      <c r="E155" s="190">
        <v>0</v>
      </c>
      <c r="F155" s="188">
        <v>107.75</v>
      </c>
      <c r="G155" s="189">
        <v>107.75</v>
      </c>
      <c r="H155" s="190">
        <v>0</v>
      </c>
      <c r="I155" s="195"/>
      <c r="J155" s="1"/>
    </row>
    <row r="156" spans="1:10" ht="23.1" customHeight="1">
      <c r="A156" s="185" t="s">
        <v>648</v>
      </c>
      <c r="B156" s="186" t="s">
        <v>649</v>
      </c>
      <c r="C156" s="191">
        <v>0</v>
      </c>
      <c r="D156" s="190">
        <f t="shared" si="3"/>
        <v>0</v>
      </c>
      <c r="E156" s="190">
        <v>0</v>
      </c>
      <c r="F156" s="188">
        <v>800</v>
      </c>
      <c r="G156" s="189">
        <v>800</v>
      </c>
      <c r="H156" s="190">
        <v>0</v>
      </c>
      <c r="I156" s="195"/>
      <c r="J156" s="1"/>
    </row>
    <row r="157" spans="1:10" ht="23.1" customHeight="1">
      <c r="A157" s="185" t="s">
        <v>650</v>
      </c>
      <c r="B157" s="186" t="s">
        <v>651</v>
      </c>
      <c r="C157" s="191">
        <v>166.28445300000001</v>
      </c>
      <c r="D157" s="190">
        <f t="shared" ref="D157:D209" si="5">C157-E157</f>
        <v>164.28445300000001</v>
      </c>
      <c r="E157" s="190">
        <v>2</v>
      </c>
      <c r="F157" s="188">
        <v>110.21</v>
      </c>
      <c r="G157" s="189">
        <v>110.21</v>
      </c>
      <c r="H157" s="190">
        <v>0</v>
      </c>
      <c r="I157" s="195"/>
      <c r="J157" s="1"/>
    </row>
    <row r="158" spans="1:10" ht="23.1" customHeight="1">
      <c r="A158" s="185" t="s">
        <v>652</v>
      </c>
      <c r="B158" s="186" t="s">
        <v>410</v>
      </c>
      <c r="C158" s="191">
        <v>48.82</v>
      </c>
      <c r="D158" s="190">
        <f t="shared" si="5"/>
        <v>46.82</v>
      </c>
      <c r="E158" s="190">
        <v>2</v>
      </c>
      <c r="F158" s="188">
        <v>46.21</v>
      </c>
      <c r="G158" s="189">
        <v>46.21</v>
      </c>
      <c r="H158" s="190">
        <v>0</v>
      </c>
      <c r="I158" s="195"/>
      <c r="J158" s="1"/>
    </row>
    <row r="159" spans="1:10" ht="23.1" customHeight="1">
      <c r="A159" s="185" t="s">
        <v>653</v>
      </c>
      <c r="B159" s="186" t="s">
        <v>412</v>
      </c>
      <c r="C159" s="191">
        <v>0</v>
      </c>
      <c r="D159" s="190">
        <f t="shared" si="5"/>
        <v>0</v>
      </c>
      <c r="E159" s="190">
        <v>0</v>
      </c>
      <c r="F159" s="188">
        <v>42</v>
      </c>
      <c r="G159" s="189">
        <v>42</v>
      </c>
      <c r="H159" s="190">
        <v>0</v>
      </c>
      <c r="I159" s="195"/>
      <c r="J159" s="1"/>
    </row>
    <row r="160" spans="1:10" ht="23.1" customHeight="1">
      <c r="A160" s="185" t="s">
        <v>654</v>
      </c>
      <c r="B160" s="186" t="s">
        <v>655</v>
      </c>
      <c r="C160" s="191">
        <v>79.715952999999999</v>
      </c>
      <c r="D160" s="190">
        <f t="shared" si="5"/>
        <v>79.715952999999999</v>
      </c>
      <c r="E160" s="190"/>
      <c r="F160" s="188"/>
      <c r="G160" s="189"/>
      <c r="H160" s="190"/>
      <c r="I160" s="195"/>
      <c r="J160" s="1"/>
    </row>
    <row r="161" spans="1:10" ht="23.1" customHeight="1">
      <c r="A161" s="185" t="s">
        <v>656</v>
      </c>
      <c r="B161" s="186" t="s">
        <v>657</v>
      </c>
      <c r="C161" s="191">
        <v>37.7485</v>
      </c>
      <c r="D161" s="190">
        <f t="shared" si="5"/>
        <v>37.7485</v>
      </c>
      <c r="E161" s="190">
        <v>0</v>
      </c>
      <c r="F161" s="188">
        <v>22</v>
      </c>
      <c r="G161" s="189">
        <v>22</v>
      </c>
      <c r="H161" s="190">
        <v>0</v>
      </c>
      <c r="I161" s="195"/>
      <c r="J161" s="1"/>
    </row>
    <row r="162" spans="1:10" ht="23.1" customHeight="1">
      <c r="A162" s="197" t="s">
        <v>658</v>
      </c>
      <c r="B162" s="198" t="s">
        <v>659</v>
      </c>
      <c r="C162" s="199">
        <v>58</v>
      </c>
      <c r="D162" s="200">
        <f t="shared" si="5"/>
        <v>2</v>
      </c>
      <c r="E162" s="200">
        <v>56</v>
      </c>
      <c r="F162" s="201">
        <v>1694</v>
      </c>
      <c r="G162" s="202">
        <v>1694</v>
      </c>
      <c r="H162" s="200">
        <v>0</v>
      </c>
      <c r="I162" s="203"/>
      <c r="J162" s="1"/>
    </row>
    <row r="163" spans="1:10" ht="23.1" customHeight="1">
      <c r="A163" s="185" t="s">
        <v>660</v>
      </c>
      <c r="B163" s="186" t="s">
        <v>661</v>
      </c>
      <c r="C163" s="191">
        <v>58</v>
      </c>
      <c r="D163" s="190">
        <f t="shared" si="5"/>
        <v>2</v>
      </c>
      <c r="E163" s="190">
        <v>56</v>
      </c>
      <c r="F163" s="188">
        <v>1694</v>
      </c>
      <c r="G163" s="189">
        <v>1694</v>
      </c>
      <c r="H163" s="190">
        <v>0</v>
      </c>
      <c r="I163" s="195"/>
      <c r="J163" s="1"/>
    </row>
    <row r="164" spans="1:10" ht="23.1" customHeight="1">
      <c r="A164" s="185" t="s">
        <v>349</v>
      </c>
      <c r="B164" s="186" t="s">
        <v>662</v>
      </c>
      <c r="C164" s="191">
        <v>42670.557256</v>
      </c>
      <c r="D164" s="190">
        <f t="shared" si="5"/>
        <v>39638.947255999999</v>
      </c>
      <c r="E164" s="190">
        <v>3031.61</v>
      </c>
      <c r="F164" s="188">
        <v>36688</v>
      </c>
      <c r="G164" s="189">
        <v>35956.82</v>
      </c>
      <c r="H164" s="190">
        <v>731</v>
      </c>
      <c r="I164" s="195">
        <f>F164/C164-1</f>
        <v>-0.140203401143977</v>
      </c>
      <c r="J164" s="1"/>
    </row>
    <row r="165" spans="1:10" ht="23.1" customHeight="1">
      <c r="A165" s="185" t="s">
        <v>663</v>
      </c>
      <c r="B165" s="186" t="s">
        <v>664</v>
      </c>
      <c r="C165" s="191">
        <v>3055.65362</v>
      </c>
      <c r="D165" s="190">
        <f t="shared" si="5"/>
        <v>3055.65362</v>
      </c>
      <c r="E165" s="190">
        <v>0</v>
      </c>
      <c r="F165" s="188">
        <v>1145.49</v>
      </c>
      <c r="G165" s="189">
        <v>1145.49</v>
      </c>
      <c r="H165" s="190">
        <v>0</v>
      </c>
      <c r="I165" s="195"/>
      <c r="J165" s="1"/>
    </row>
    <row r="166" spans="1:10" ht="23.1" customHeight="1">
      <c r="A166" s="185" t="s">
        <v>665</v>
      </c>
      <c r="B166" s="186" t="s">
        <v>410</v>
      </c>
      <c r="C166" s="191">
        <v>3055.65362</v>
      </c>
      <c r="D166" s="190">
        <f t="shared" si="5"/>
        <v>3055.65362</v>
      </c>
      <c r="E166" s="190">
        <v>0</v>
      </c>
      <c r="F166" s="188">
        <v>1049.49</v>
      </c>
      <c r="G166" s="189">
        <v>1049.49</v>
      </c>
      <c r="H166" s="190">
        <v>0</v>
      </c>
      <c r="I166" s="195"/>
      <c r="J166" s="1"/>
    </row>
    <row r="167" spans="1:10" ht="23.1" customHeight="1">
      <c r="A167" s="185" t="s">
        <v>666</v>
      </c>
      <c r="B167" s="186" t="s">
        <v>412</v>
      </c>
      <c r="C167" s="191">
        <v>0</v>
      </c>
      <c r="D167" s="190">
        <f t="shared" si="5"/>
        <v>0</v>
      </c>
      <c r="E167" s="190">
        <v>0</v>
      </c>
      <c r="F167" s="188">
        <v>96</v>
      </c>
      <c r="G167" s="189">
        <v>96</v>
      </c>
      <c r="H167" s="190">
        <v>0</v>
      </c>
      <c r="I167" s="195"/>
      <c r="J167" s="1"/>
    </row>
    <row r="168" spans="1:10" ht="23.1" customHeight="1">
      <c r="A168" s="185" t="s">
        <v>667</v>
      </c>
      <c r="B168" s="186" t="s">
        <v>668</v>
      </c>
      <c r="C168" s="191">
        <v>39551.604119000003</v>
      </c>
      <c r="D168" s="190">
        <f t="shared" si="5"/>
        <v>36524.994119000003</v>
      </c>
      <c r="E168" s="190">
        <v>3026.61</v>
      </c>
      <c r="F168" s="188">
        <v>26875.33</v>
      </c>
      <c r="G168" s="189">
        <v>26875.33</v>
      </c>
      <c r="H168" s="190">
        <v>0</v>
      </c>
      <c r="I168" s="195"/>
      <c r="J168" s="1"/>
    </row>
    <row r="169" spans="1:10" ht="23.1" customHeight="1">
      <c r="A169" s="185" t="s">
        <v>669</v>
      </c>
      <c r="B169" s="186" t="s">
        <v>670</v>
      </c>
      <c r="C169" s="191">
        <v>1037.991268</v>
      </c>
      <c r="D169" s="190">
        <f t="shared" si="5"/>
        <v>654.38126799999998</v>
      </c>
      <c r="E169" s="190">
        <v>383.61</v>
      </c>
      <c r="F169" s="188"/>
      <c r="G169" s="189"/>
      <c r="H169" s="190"/>
      <c r="I169" s="195"/>
      <c r="J169" s="1"/>
    </row>
    <row r="170" spans="1:10" ht="23.1" customHeight="1">
      <c r="A170" s="185" t="s">
        <v>671</v>
      </c>
      <c r="B170" s="186" t="s">
        <v>672</v>
      </c>
      <c r="C170" s="191">
        <v>33411.351906000004</v>
      </c>
      <c r="D170" s="190">
        <f t="shared" si="5"/>
        <v>30830.351906</v>
      </c>
      <c r="E170" s="190">
        <v>2581</v>
      </c>
      <c r="F170" s="188">
        <v>22118.94</v>
      </c>
      <c r="G170" s="189">
        <v>22118.94</v>
      </c>
      <c r="H170" s="190">
        <v>0</v>
      </c>
      <c r="I170" s="195"/>
      <c r="J170" s="1"/>
    </row>
    <row r="171" spans="1:10" ht="23.1" customHeight="1">
      <c r="A171" s="185" t="s">
        <v>673</v>
      </c>
      <c r="B171" s="186" t="s">
        <v>674</v>
      </c>
      <c r="C171" s="191">
        <v>4760.260945</v>
      </c>
      <c r="D171" s="190">
        <f t="shared" si="5"/>
        <v>4760.260945</v>
      </c>
      <c r="E171" s="190">
        <v>0</v>
      </c>
      <c r="F171" s="188">
        <v>4613.3900000000003</v>
      </c>
      <c r="G171" s="189">
        <v>4613.3900000000003</v>
      </c>
      <c r="H171" s="190">
        <v>0</v>
      </c>
      <c r="I171" s="195"/>
      <c r="J171" s="1"/>
    </row>
    <row r="172" spans="1:10" ht="23.1" customHeight="1">
      <c r="A172" s="185" t="s">
        <v>675</v>
      </c>
      <c r="B172" s="186" t="s">
        <v>676</v>
      </c>
      <c r="C172" s="191">
        <v>342</v>
      </c>
      <c r="D172" s="190">
        <f t="shared" si="5"/>
        <v>280</v>
      </c>
      <c r="E172" s="190">
        <v>62</v>
      </c>
      <c r="F172" s="188">
        <v>143</v>
      </c>
      <c r="G172" s="189">
        <v>143</v>
      </c>
      <c r="H172" s="190">
        <v>0</v>
      </c>
      <c r="I172" s="195"/>
      <c r="J172" s="1"/>
    </row>
    <row r="173" spans="1:10" ht="23.1" customHeight="1">
      <c r="A173" s="185" t="s">
        <v>677</v>
      </c>
      <c r="B173" s="186" t="s">
        <v>678</v>
      </c>
      <c r="C173" s="191">
        <v>0</v>
      </c>
      <c r="D173" s="190">
        <f t="shared" si="5"/>
        <v>0</v>
      </c>
      <c r="E173" s="190">
        <v>0</v>
      </c>
      <c r="F173" s="188">
        <v>200</v>
      </c>
      <c r="G173" s="189">
        <v>200</v>
      </c>
      <c r="H173" s="190">
        <v>0</v>
      </c>
      <c r="I173" s="195"/>
      <c r="J173" s="1"/>
    </row>
    <row r="174" spans="1:10" ht="23.1" customHeight="1">
      <c r="A174" s="185" t="s">
        <v>679</v>
      </c>
      <c r="B174" s="186" t="s">
        <v>680</v>
      </c>
      <c r="C174" s="191">
        <v>0</v>
      </c>
      <c r="D174" s="190">
        <f t="shared" si="5"/>
        <v>0</v>
      </c>
      <c r="E174" s="190">
        <v>0</v>
      </c>
      <c r="F174" s="188">
        <v>200</v>
      </c>
      <c r="G174" s="189">
        <v>200</v>
      </c>
      <c r="H174" s="190">
        <v>0</v>
      </c>
      <c r="I174" s="195"/>
      <c r="J174" s="1"/>
    </row>
    <row r="175" spans="1:10" ht="23.1" customHeight="1">
      <c r="A175" s="185" t="s">
        <v>681</v>
      </c>
      <c r="B175" s="186" t="s">
        <v>682</v>
      </c>
      <c r="C175" s="191">
        <v>56.7</v>
      </c>
      <c r="D175" s="190">
        <f t="shared" si="5"/>
        <v>51.7</v>
      </c>
      <c r="E175" s="190">
        <v>5</v>
      </c>
      <c r="F175" s="188">
        <v>7736</v>
      </c>
      <c r="G175" s="189">
        <v>7736</v>
      </c>
      <c r="H175" s="190">
        <v>0</v>
      </c>
      <c r="I175" s="195"/>
      <c r="J175" s="1"/>
    </row>
    <row r="176" spans="1:10" ht="23.1" customHeight="1">
      <c r="A176" s="185" t="s">
        <v>683</v>
      </c>
      <c r="B176" s="186" t="s">
        <v>684</v>
      </c>
      <c r="C176" s="191">
        <v>0</v>
      </c>
      <c r="D176" s="190">
        <f t="shared" si="5"/>
        <v>0</v>
      </c>
      <c r="E176" s="190">
        <v>0</v>
      </c>
      <c r="F176" s="188">
        <v>5000</v>
      </c>
      <c r="G176" s="189">
        <v>5000</v>
      </c>
      <c r="H176" s="190">
        <v>0</v>
      </c>
      <c r="I176" s="195"/>
      <c r="J176" s="1"/>
    </row>
    <row r="177" spans="1:10" ht="23.1" customHeight="1">
      <c r="A177" s="185" t="s">
        <v>685</v>
      </c>
      <c r="B177" s="186" t="s">
        <v>686</v>
      </c>
      <c r="C177" s="191">
        <v>56.7</v>
      </c>
      <c r="D177" s="190">
        <f t="shared" si="5"/>
        <v>51.7</v>
      </c>
      <c r="E177" s="190">
        <v>5</v>
      </c>
      <c r="F177" s="188">
        <v>2736</v>
      </c>
      <c r="G177" s="189">
        <v>2736</v>
      </c>
      <c r="H177" s="190">
        <v>0</v>
      </c>
      <c r="I177" s="195"/>
      <c r="J177" s="1"/>
    </row>
    <row r="178" spans="1:10" ht="23.1" customHeight="1">
      <c r="A178" s="185" t="s">
        <v>687</v>
      </c>
      <c r="B178" s="186" t="s">
        <v>688</v>
      </c>
      <c r="C178" s="191">
        <v>6.5995169999999996</v>
      </c>
      <c r="D178" s="190">
        <f t="shared" si="5"/>
        <v>6.5995169999999996</v>
      </c>
      <c r="E178" s="190"/>
      <c r="F178" s="188"/>
      <c r="G178" s="189"/>
      <c r="H178" s="190"/>
      <c r="I178" s="195"/>
      <c r="J178" s="1"/>
    </row>
    <row r="179" spans="1:10" ht="23.1" customHeight="1">
      <c r="A179" s="185" t="s">
        <v>689</v>
      </c>
      <c r="B179" s="186" t="s">
        <v>690</v>
      </c>
      <c r="C179" s="191">
        <v>6.5995169999999996</v>
      </c>
      <c r="D179" s="190">
        <f t="shared" si="5"/>
        <v>6.5995169999999996</v>
      </c>
      <c r="E179" s="190"/>
      <c r="F179" s="188"/>
      <c r="G179" s="189"/>
      <c r="H179" s="190"/>
      <c r="I179" s="195"/>
      <c r="J179" s="1"/>
    </row>
    <row r="180" spans="1:10" ht="23.1" customHeight="1">
      <c r="A180" s="185" t="s">
        <v>691</v>
      </c>
      <c r="B180" s="186" t="s">
        <v>692</v>
      </c>
      <c r="C180" s="191">
        <v>710.83</v>
      </c>
      <c r="D180" s="190">
        <f t="shared" si="5"/>
        <v>215.37</v>
      </c>
      <c r="E180" s="190">
        <v>495.46</v>
      </c>
      <c r="F180" s="188">
        <v>702</v>
      </c>
      <c r="G180" s="189">
        <v>185.41</v>
      </c>
      <c r="H180" s="190">
        <v>517</v>
      </c>
      <c r="I180" s="195">
        <f>F180/C180-1</f>
        <v>-1.24220981106594E-2</v>
      </c>
      <c r="J180" s="1"/>
    </row>
    <row r="181" spans="1:10" ht="23.1" customHeight="1">
      <c r="A181" s="185" t="s">
        <v>693</v>
      </c>
      <c r="B181" s="186" t="s">
        <v>694</v>
      </c>
      <c r="C181" s="191">
        <v>197.37</v>
      </c>
      <c r="D181" s="190">
        <f t="shared" si="5"/>
        <v>197.37</v>
      </c>
      <c r="E181" s="190"/>
      <c r="F181" s="188"/>
      <c r="G181" s="189"/>
      <c r="H181" s="190"/>
      <c r="I181" s="195"/>
      <c r="J181" s="1"/>
    </row>
    <row r="182" spans="1:10" ht="23.1" customHeight="1">
      <c r="A182" s="185" t="s">
        <v>695</v>
      </c>
      <c r="B182" s="186" t="s">
        <v>526</v>
      </c>
      <c r="C182" s="191">
        <v>197.37</v>
      </c>
      <c r="D182" s="190">
        <f t="shared" si="5"/>
        <v>197.37</v>
      </c>
      <c r="E182" s="190"/>
      <c r="F182" s="188"/>
      <c r="G182" s="189"/>
      <c r="H182" s="190"/>
      <c r="I182" s="195"/>
      <c r="J182" s="1"/>
    </row>
    <row r="183" spans="1:10" ht="23.1" customHeight="1">
      <c r="A183" s="185" t="s">
        <v>696</v>
      </c>
      <c r="B183" s="186" t="s">
        <v>697</v>
      </c>
      <c r="C183" s="191">
        <v>247.1</v>
      </c>
      <c r="D183" s="190">
        <f t="shared" si="5"/>
        <v>0</v>
      </c>
      <c r="E183" s="190">
        <v>247.1</v>
      </c>
      <c r="F183" s="188"/>
      <c r="G183" s="189"/>
      <c r="H183" s="190"/>
      <c r="I183" s="195"/>
      <c r="J183" s="1"/>
    </row>
    <row r="184" spans="1:10" ht="23.1" customHeight="1">
      <c r="A184" s="185" t="s">
        <v>698</v>
      </c>
      <c r="B184" s="186" t="s">
        <v>699</v>
      </c>
      <c r="C184" s="191">
        <v>230</v>
      </c>
      <c r="D184" s="190">
        <f t="shared" si="5"/>
        <v>0</v>
      </c>
      <c r="E184" s="190">
        <v>230</v>
      </c>
      <c r="F184" s="188"/>
      <c r="G184" s="189"/>
      <c r="H184" s="190"/>
      <c r="I184" s="195"/>
      <c r="J184" s="1"/>
    </row>
    <row r="185" spans="1:10" ht="23.1" customHeight="1">
      <c r="A185" s="185" t="s">
        <v>700</v>
      </c>
      <c r="B185" s="186" t="s">
        <v>701</v>
      </c>
      <c r="C185" s="191">
        <v>17.100000000000001</v>
      </c>
      <c r="D185" s="190">
        <f t="shared" si="5"/>
        <v>0</v>
      </c>
      <c r="E185" s="190">
        <v>17.100000000000001</v>
      </c>
      <c r="F185" s="188"/>
      <c r="G185" s="189"/>
      <c r="H185" s="190"/>
      <c r="I185" s="195"/>
      <c r="J185" s="1"/>
    </row>
    <row r="186" spans="1:10" ht="23.1" customHeight="1">
      <c r="A186" s="185" t="s">
        <v>702</v>
      </c>
      <c r="B186" s="186" t="s">
        <v>703</v>
      </c>
      <c r="C186" s="191">
        <v>10</v>
      </c>
      <c r="D186" s="190">
        <f t="shared" si="5"/>
        <v>10</v>
      </c>
      <c r="E186" s="190"/>
      <c r="F186" s="188"/>
      <c r="G186" s="189"/>
      <c r="H186" s="190"/>
      <c r="I186" s="195"/>
      <c r="J186" s="1"/>
    </row>
    <row r="187" spans="1:10" ht="23.1" customHeight="1">
      <c r="A187" s="185" t="s">
        <v>704</v>
      </c>
      <c r="B187" s="186" t="s">
        <v>705</v>
      </c>
      <c r="C187" s="191">
        <v>10</v>
      </c>
      <c r="D187" s="190">
        <f t="shared" si="5"/>
        <v>10</v>
      </c>
      <c r="E187" s="190"/>
      <c r="F187" s="188"/>
      <c r="G187" s="189"/>
      <c r="H187" s="190"/>
      <c r="I187" s="195"/>
      <c r="J187" s="1"/>
    </row>
    <row r="188" spans="1:10" ht="23.1" customHeight="1">
      <c r="A188" s="185" t="s">
        <v>706</v>
      </c>
      <c r="B188" s="186" t="s">
        <v>707</v>
      </c>
      <c r="C188" s="191">
        <v>10</v>
      </c>
      <c r="D188" s="190">
        <f t="shared" si="5"/>
        <v>0</v>
      </c>
      <c r="E188" s="190">
        <v>10</v>
      </c>
      <c r="F188" s="188">
        <v>185.41</v>
      </c>
      <c r="G188" s="189">
        <v>185.41</v>
      </c>
      <c r="H188" s="190">
        <v>0</v>
      </c>
      <c r="I188" s="195"/>
      <c r="J188" s="1"/>
    </row>
    <row r="189" spans="1:10" ht="23.1" customHeight="1">
      <c r="A189" s="185" t="s">
        <v>708</v>
      </c>
      <c r="B189" s="186" t="s">
        <v>709</v>
      </c>
      <c r="C189" s="191">
        <v>10</v>
      </c>
      <c r="D189" s="190">
        <f t="shared" si="5"/>
        <v>0</v>
      </c>
      <c r="E189" s="190">
        <v>10</v>
      </c>
      <c r="F189" s="188"/>
      <c r="G189" s="189"/>
      <c r="H189" s="190"/>
      <c r="I189" s="195"/>
      <c r="J189" s="1"/>
    </row>
    <row r="190" spans="1:10" ht="23.1" customHeight="1">
      <c r="A190" s="185" t="s">
        <v>710</v>
      </c>
      <c r="B190" s="186" t="s">
        <v>711</v>
      </c>
      <c r="C190" s="191">
        <v>0</v>
      </c>
      <c r="D190" s="190">
        <f t="shared" si="5"/>
        <v>0</v>
      </c>
      <c r="E190" s="190">
        <v>0</v>
      </c>
      <c r="F190" s="188">
        <v>185.41</v>
      </c>
      <c r="G190" s="189">
        <v>185.41</v>
      </c>
      <c r="H190" s="190">
        <v>0</v>
      </c>
      <c r="I190" s="195"/>
      <c r="J190" s="1"/>
    </row>
    <row r="191" spans="1:10" ht="23.1" customHeight="1">
      <c r="A191" s="185" t="s">
        <v>712</v>
      </c>
      <c r="B191" s="186" t="s">
        <v>713</v>
      </c>
      <c r="C191" s="191">
        <v>246.36</v>
      </c>
      <c r="D191" s="190">
        <f t="shared" si="5"/>
        <v>8</v>
      </c>
      <c r="E191" s="190">
        <v>238.36</v>
      </c>
      <c r="F191" s="188"/>
      <c r="G191" s="189"/>
      <c r="H191" s="190"/>
      <c r="I191" s="195"/>
      <c r="J191" s="1"/>
    </row>
    <row r="192" spans="1:10" ht="23.1" customHeight="1">
      <c r="A192" s="185" t="s">
        <v>714</v>
      </c>
      <c r="B192" s="186" t="s">
        <v>715</v>
      </c>
      <c r="C192" s="191">
        <v>246.36</v>
      </c>
      <c r="D192" s="190">
        <f t="shared" si="5"/>
        <v>8</v>
      </c>
      <c r="E192" s="190">
        <v>238.36</v>
      </c>
      <c r="F192" s="188"/>
      <c r="G192" s="189"/>
      <c r="H192" s="190"/>
      <c r="I192" s="195"/>
      <c r="J192" s="1"/>
    </row>
    <row r="193" spans="1:11" ht="23.1" customHeight="1">
      <c r="A193" s="185" t="s">
        <v>716</v>
      </c>
      <c r="B193" s="186" t="s">
        <v>717</v>
      </c>
      <c r="C193" s="191">
        <v>1022.440342</v>
      </c>
      <c r="D193" s="190">
        <f t="shared" si="5"/>
        <v>875.44034199999999</v>
      </c>
      <c r="E193" s="190">
        <f>E194+E202+E204+E206</f>
        <v>147</v>
      </c>
      <c r="F193" s="188">
        <v>1044</v>
      </c>
      <c r="G193" s="189">
        <v>789.68</v>
      </c>
      <c r="H193" s="190">
        <v>254</v>
      </c>
      <c r="I193" s="195">
        <f>F193/C193-1</f>
        <v>2.10864703928124E-2</v>
      </c>
      <c r="J193" s="1"/>
    </row>
    <row r="194" spans="1:11" ht="23.1" customHeight="1">
      <c r="A194" s="185" t="s">
        <v>718</v>
      </c>
      <c r="B194" s="186" t="s">
        <v>719</v>
      </c>
      <c r="C194" s="191">
        <v>752.74673199999995</v>
      </c>
      <c r="D194" s="190">
        <f t="shared" si="5"/>
        <v>673.74673199999995</v>
      </c>
      <c r="E194" s="190">
        <v>79</v>
      </c>
      <c r="F194" s="188">
        <v>634.66</v>
      </c>
      <c r="G194" s="189">
        <v>634.66</v>
      </c>
      <c r="H194" s="190">
        <v>0</v>
      </c>
      <c r="I194" s="195"/>
      <c r="J194" s="1"/>
    </row>
    <row r="195" spans="1:11" s="14" customFormat="1" ht="23.1" customHeight="1">
      <c r="A195" s="197" t="s">
        <v>720</v>
      </c>
      <c r="B195" s="198" t="s">
        <v>410</v>
      </c>
      <c r="C195" s="199">
        <v>423.92831000000001</v>
      </c>
      <c r="D195" s="200">
        <f t="shared" si="5"/>
        <v>409.92831000000001</v>
      </c>
      <c r="E195" s="200">
        <v>14</v>
      </c>
      <c r="F195" s="201">
        <v>207.03</v>
      </c>
      <c r="G195" s="202">
        <v>207.03</v>
      </c>
      <c r="H195" s="200">
        <v>0</v>
      </c>
      <c r="I195" s="195"/>
      <c r="K195" s="179"/>
    </row>
    <row r="196" spans="1:11" ht="23.1" customHeight="1">
      <c r="A196" s="185" t="s">
        <v>721</v>
      </c>
      <c r="B196" s="186" t="s">
        <v>412</v>
      </c>
      <c r="C196" s="191">
        <v>0</v>
      </c>
      <c r="D196" s="190">
        <f t="shared" si="5"/>
        <v>0</v>
      </c>
      <c r="E196" s="190">
        <v>0</v>
      </c>
      <c r="F196" s="188">
        <v>138</v>
      </c>
      <c r="G196" s="189">
        <v>138</v>
      </c>
      <c r="H196" s="190">
        <v>0</v>
      </c>
      <c r="I196" s="195"/>
      <c r="J196" s="1"/>
    </row>
    <row r="197" spans="1:11" ht="23.1" customHeight="1">
      <c r="A197" s="185" t="s">
        <v>722</v>
      </c>
      <c r="B197" s="186" t="s">
        <v>723</v>
      </c>
      <c r="C197" s="191">
        <v>71.141149999999996</v>
      </c>
      <c r="D197" s="190">
        <f t="shared" si="5"/>
        <v>71.141149999999996</v>
      </c>
      <c r="E197" s="190">
        <v>0</v>
      </c>
      <c r="F197" s="188">
        <v>41.59</v>
      </c>
      <c r="G197" s="189">
        <v>41.59</v>
      </c>
      <c r="H197" s="190">
        <v>0</v>
      </c>
      <c r="I197" s="195"/>
      <c r="J197" s="1"/>
    </row>
    <row r="198" spans="1:11" ht="23.1" customHeight="1">
      <c r="A198" s="185" t="s">
        <v>724</v>
      </c>
      <c r="B198" s="186" t="s">
        <v>725</v>
      </c>
      <c r="C198" s="191">
        <v>0</v>
      </c>
      <c r="D198" s="190">
        <f t="shared" si="5"/>
        <v>0</v>
      </c>
      <c r="E198" s="190">
        <v>0</v>
      </c>
      <c r="F198" s="188">
        <v>133.04</v>
      </c>
      <c r="G198" s="189">
        <v>133.04</v>
      </c>
      <c r="H198" s="190">
        <v>0</v>
      </c>
      <c r="I198" s="195"/>
      <c r="J198" s="1"/>
    </row>
    <row r="199" spans="1:11" ht="23.1" customHeight="1">
      <c r="A199" s="185" t="s">
        <v>726</v>
      </c>
      <c r="B199" s="186" t="s">
        <v>727</v>
      </c>
      <c r="C199" s="191">
        <v>0</v>
      </c>
      <c r="D199" s="190">
        <f t="shared" si="5"/>
        <v>0</v>
      </c>
      <c r="E199" s="190">
        <v>0</v>
      </c>
      <c r="F199" s="188">
        <v>80</v>
      </c>
      <c r="G199" s="189">
        <v>80</v>
      </c>
      <c r="H199" s="190">
        <v>0</v>
      </c>
      <c r="I199" s="195"/>
      <c r="J199" s="1"/>
    </row>
    <row r="200" spans="1:11" ht="23.1" customHeight="1">
      <c r="A200" s="185" t="s">
        <v>728</v>
      </c>
      <c r="B200" s="186" t="s">
        <v>729</v>
      </c>
      <c r="C200" s="191">
        <v>176.17727199999999</v>
      </c>
      <c r="D200" s="190">
        <f t="shared" si="5"/>
        <v>171.17727199999999</v>
      </c>
      <c r="E200" s="190">
        <v>5</v>
      </c>
      <c r="F200" s="188"/>
      <c r="G200" s="189"/>
      <c r="H200" s="190"/>
      <c r="I200" s="195"/>
      <c r="J200" s="1"/>
    </row>
    <row r="201" spans="1:11" ht="23.1" customHeight="1">
      <c r="A201" s="185" t="s">
        <v>730</v>
      </c>
      <c r="B201" s="186" t="s">
        <v>731</v>
      </c>
      <c r="C201" s="191">
        <v>81.5</v>
      </c>
      <c r="D201" s="190">
        <f t="shared" si="5"/>
        <v>21.5</v>
      </c>
      <c r="E201" s="190">
        <v>60</v>
      </c>
      <c r="F201" s="188">
        <v>35</v>
      </c>
      <c r="G201" s="189">
        <v>35</v>
      </c>
      <c r="H201" s="190">
        <v>0</v>
      </c>
      <c r="I201" s="195"/>
      <c r="J201" s="1"/>
    </row>
    <row r="202" spans="1:11" ht="23.1" customHeight="1">
      <c r="A202" s="185" t="s">
        <v>732</v>
      </c>
      <c r="B202" s="186" t="s">
        <v>733</v>
      </c>
      <c r="C202" s="191">
        <v>145.29476099999999</v>
      </c>
      <c r="D202" s="190">
        <f t="shared" si="5"/>
        <v>145.29476099999999</v>
      </c>
      <c r="E202" s="190">
        <v>0</v>
      </c>
      <c r="F202" s="188">
        <v>137.02000000000001</v>
      </c>
      <c r="G202" s="189">
        <v>137.02000000000001</v>
      </c>
      <c r="H202" s="190">
        <v>0</v>
      </c>
      <c r="I202" s="195"/>
      <c r="J202" s="1"/>
    </row>
    <row r="203" spans="1:11" ht="23.1" customHeight="1">
      <c r="A203" s="185" t="s">
        <v>734</v>
      </c>
      <c r="B203" s="186" t="s">
        <v>735</v>
      </c>
      <c r="C203" s="191">
        <v>145.29476099999999</v>
      </c>
      <c r="D203" s="190">
        <f t="shared" si="5"/>
        <v>145.29476099999999</v>
      </c>
      <c r="E203" s="190">
        <v>0</v>
      </c>
      <c r="F203" s="188">
        <v>137.02000000000001</v>
      </c>
      <c r="G203" s="189">
        <v>137.02000000000001</v>
      </c>
      <c r="H203" s="190">
        <v>0</v>
      </c>
      <c r="I203" s="195"/>
      <c r="J203" s="1"/>
    </row>
    <row r="204" spans="1:11" ht="23.1" customHeight="1">
      <c r="A204" s="185" t="s">
        <v>736</v>
      </c>
      <c r="B204" s="186" t="s">
        <v>737</v>
      </c>
      <c r="C204" s="191">
        <v>2</v>
      </c>
      <c r="D204" s="190">
        <f t="shared" si="5"/>
        <v>0</v>
      </c>
      <c r="E204" s="190">
        <v>2</v>
      </c>
      <c r="F204" s="188"/>
      <c r="G204" s="189"/>
      <c r="H204" s="190"/>
      <c r="I204" s="195"/>
      <c r="J204" s="1"/>
    </row>
    <row r="205" spans="1:11" ht="23.1" customHeight="1">
      <c r="A205" s="185" t="s">
        <v>738</v>
      </c>
      <c r="B205" s="186" t="s">
        <v>739</v>
      </c>
      <c r="C205" s="191">
        <v>2</v>
      </c>
      <c r="D205" s="190">
        <f t="shared" si="5"/>
        <v>0</v>
      </c>
      <c r="E205" s="190">
        <v>2</v>
      </c>
      <c r="F205" s="188"/>
      <c r="G205" s="189"/>
      <c r="H205" s="190"/>
      <c r="I205" s="195"/>
      <c r="J205" s="1"/>
    </row>
    <row r="206" spans="1:11" ht="23.1" customHeight="1">
      <c r="A206" s="185" t="s">
        <v>740</v>
      </c>
      <c r="B206" s="186" t="s">
        <v>741</v>
      </c>
      <c r="C206" s="191">
        <v>66</v>
      </c>
      <c r="D206" s="190">
        <f t="shared" si="5"/>
        <v>0</v>
      </c>
      <c r="E206" s="190">
        <v>66</v>
      </c>
      <c r="F206" s="188">
        <v>18</v>
      </c>
      <c r="G206" s="189">
        <v>18</v>
      </c>
      <c r="H206" s="190">
        <v>0</v>
      </c>
      <c r="I206" s="195"/>
      <c r="J206" s="1"/>
    </row>
    <row r="207" spans="1:11" ht="23.1" customHeight="1">
      <c r="A207" s="185" t="s">
        <v>742</v>
      </c>
      <c r="B207" s="186" t="s">
        <v>743</v>
      </c>
      <c r="C207" s="191">
        <v>66</v>
      </c>
      <c r="D207" s="190">
        <f t="shared" si="5"/>
        <v>0</v>
      </c>
      <c r="E207" s="190">
        <v>66</v>
      </c>
      <c r="F207" s="188">
        <v>18</v>
      </c>
      <c r="G207" s="189">
        <v>18</v>
      </c>
      <c r="H207" s="190">
        <v>0</v>
      </c>
      <c r="I207" s="195"/>
      <c r="J207" s="1"/>
    </row>
    <row r="208" spans="1:11" ht="23.1" customHeight="1">
      <c r="A208" s="185" t="s">
        <v>314</v>
      </c>
      <c r="B208" s="186" t="s">
        <v>744</v>
      </c>
      <c r="C208" s="191">
        <v>40461.339806000004</v>
      </c>
      <c r="D208" s="190">
        <f t="shared" si="5"/>
        <v>21578.409806</v>
      </c>
      <c r="E208" s="190">
        <f>E209+E219+E226+E232+E237+E243+E249+E254+E261+E265+E267+E269+E271+E273+E276+E279+E284</f>
        <v>18882.93</v>
      </c>
      <c r="F208" s="188">
        <v>48733</v>
      </c>
      <c r="G208" s="189">
        <v>28113.75</v>
      </c>
      <c r="H208" s="190">
        <v>20619</v>
      </c>
      <c r="I208" s="195">
        <f>F208/C208-1</f>
        <v>0.20443367010732</v>
      </c>
      <c r="J208" s="1"/>
    </row>
    <row r="209" spans="1:10" ht="23.1" customHeight="1">
      <c r="A209" s="185" t="s">
        <v>745</v>
      </c>
      <c r="B209" s="186" t="s">
        <v>746</v>
      </c>
      <c r="C209" s="191">
        <v>2109.960634</v>
      </c>
      <c r="D209" s="190">
        <f t="shared" si="5"/>
        <v>2094.960634</v>
      </c>
      <c r="E209" s="190">
        <v>15</v>
      </c>
      <c r="F209" s="188">
        <v>1860.32</v>
      </c>
      <c r="G209" s="189">
        <v>1860.32</v>
      </c>
      <c r="H209" s="190">
        <v>0</v>
      </c>
      <c r="I209" s="195"/>
      <c r="J209" s="1"/>
    </row>
    <row r="210" spans="1:10" ht="23.1" customHeight="1">
      <c r="A210" s="185" t="s">
        <v>747</v>
      </c>
      <c r="B210" s="186" t="s">
        <v>410</v>
      </c>
      <c r="C210" s="191">
        <v>623.86015799999996</v>
      </c>
      <c r="D210" s="190">
        <f t="shared" ref="D210:D273" si="6">C210-E210</f>
        <v>623.86015799999996</v>
      </c>
      <c r="E210" s="190">
        <v>0</v>
      </c>
      <c r="F210" s="188">
        <v>432.76</v>
      </c>
      <c r="G210" s="189">
        <v>432.76</v>
      </c>
      <c r="H210" s="190">
        <v>0</v>
      </c>
      <c r="I210" s="195"/>
      <c r="J210" s="1"/>
    </row>
    <row r="211" spans="1:10" ht="23.1" customHeight="1">
      <c r="A211" s="185" t="s">
        <v>748</v>
      </c>
      <c r="B211" s="186" t="s">
        <v>412</v>
      </c>
      <c r="C211" s="191">
        <v>42.237555999999998</v>
      </c>
      <c r="D211" s="190">
        <f t="shared" si="6"/>
        <v>42.237555999999998</v>
      </c>
      <c r="E211" s="190">
        <v>0</v>
      </c>
      <c r="F211" s="188">
        <v>95</v>
      </c>
      <c r="G211" s="189">
        <v>95</v>
      </c>
      <c r="H211" s="190">
        <v>0</v>
      </c>
      <c r="I211" s="195"/>
      <c r="J211" s="1"/>
    </row>
    <row r="212" spans="1:10" ht="23.1" customHeight="1">
      <c r="A212" s="185" t="s">
        <v>749</v>
      </c>
      <c r="B212" s="186" t="s">
        <v>750</v>
      </c>
      <c r="C212" s="191">
        <v>2.1</v>
      </c>
      <c r="D212" s="190">
        <f t="shared" si="6"/>
        <v>2.1</v>
      </c>
      <c r="E212" s="190"/>
      <c r="F212" s="188"/>
      <c r="G212" s="189"/>
      <c r="H212" s="190"/>
      <c r="I212" s="195"/>
      <c r="J212" s="1"/>
    </row>
    <row r="213" spans="1:10" ht="23.1" customHeight="1">
      <c r="A213" s="185" t="s">
        <v>751</v>
      </c>
      <c r="B213" s="186" t="s">
        <v>752</v>
      </c>
      <c r="C213" s="191">
        <v>179.97550000000001</v>
      </c>
      <c r="D213" s="190">
        <f t="shared" si="6"/>
        <v>179.97550000000001</v>
      </c>
      <c r="E213" s="190">
        <v>0</v>
      </c>
      <c r="F213" s="188">
        <v>140.66</v>
      </c>
      <c r="G213" s="189">
        <v>140.66</v>
      </c>
      <c r="H213" s="190">
        <v>0</v>
      </c>
      <c r="I213" s="195"/>
      <c r="J213" s="1"/>
    </row>
    <row r="214" spans="1:10" ht="23.1" customHeight="1">
      <c r="A214" s="185" t="s">
        <v>753</v>
      </c>
      <c r="B214" s="186" t="s">
        <v>754</v>
      </c>
      <c r="C214" s="191">
        <v>408.26170400000001</v>
      </c>
      <c r="D214" s="190">
        <f t="shared" si="6"/>
        <v>408.26170400000001</v>
      </c>
      <c r="E214" s="190">
        <v>0</v>
      </c>
      <c r="F214" s="188">
        <v>264.05</v>
      </c>
      <c r="G214" s="189">
        <v>264.05</v>
      </c>
      <c r="H214" s="190">
        <v>0</v>
      </c>
      <c r="I214" s="195"/>
      <c r="J214" s="1"/>
    </row>
    <row r="215" spans="1:10" ht="23.1" customHeight="1">
      <c r="A215" s="185" t="s">
        <v>755</v>
      </c>
      <c r="B215" s="186" t="s">
        <v>756</v>
      </c>
      <c r="C215" s="191">
        <v>618.828216</v>
      </c>
      <c r="D215" s="190">
        <f t="shared" si="6"/>
        <v>606.828216</v>
      </c>
      <c r="E215" s="190">
        <v>12</v>
      </c>
      <c r="F215" s="188">
        <v>424.05</v>
      </c>
      <c r="G215" s="189">
        <v>424.05</v>
      </c>
      <c r="H215" s="190">
        <v>0</v>
      </c>
      <c r="I215" s="195"/>
      <c r="J215" s="1"/>
    </row>
    <row r="216" spans="1:10" ht="23.1" customHeight="1">
      <c r="A216" s="185" t="s">
        <v>757</v>
      </c>
      <c r="B216" s="186" t="s">
        <v>480</v>
      </c>
      <c r="C216" s="191">
        <v>142.01589999999999</v>
      </c>
      <c r="D216" s="190">
        <f t="shared" si="6"/>
        <v>142.01589999999999</v>
      </c>
      <c r="E216" s="190">
        <v>0</v>
      </c>
      <c r="F216" s="188">
        <v>109</v>
      </c>
      <c r="G216" s="189">
        <v>109</v>
      </c>
      <c r="H216" s="190">
        <v>0</v>
      </c>
      <c r="I216" s="195"/>
      <c r="J216" s="1"/>
    </row>
    <row r="217" spans="1:10" ht="23.1" customHeight="1">
      <c r="A217" s="185" t="s">
        <v>758</v>
      </c>
      <c r="B217" s="186" t="s">
        <v>759</v>
      </c>
      <c r="C217" s="191">
        <v>92.681600000000003</v>
      </c>
      <c r="D217" s="190">
        <f t="shared" si="6"/>
        <v>89.681600000000003</v>
      </c>
      <c r="E217" s="190">
        <v>3</v>
      </c>
      <c r="F217" s="188">
        <v>73.400000000000006</v>
      </c>
      <c r="G217" s="189">
        <v>73.400000000000006</v>
      </c>
      <c r="H217" s="190">
        <v>0</v>
      </c>
      <c r="I217" s="195"/>
      <c r="J217" s="1"/>
    </row>
    <row r="218" spans="1:10" ht="23.1" customHeight="1">
      <c r="A218" s="185" t="s">
        <v>760</v>
      </c>
      <c r="B218" s="186" t="s">
        <v>761</v>
      </c>
      <c r="C218" s="191">
        <v>0</v>
      </c>
      <c r="D218" s="190">
        <f t="shared" si="6"/>
        <v>0</v>
      </c>
      <c r="E218" s="190">
        <v>0</v>
      </c>
      <c r="F218" s="188">
        <v>321.39999999999998</v>
      </c>
      <c r="G218" s="189">
        <v>321.39999999999998</v>
      </c>
      <c r="H218" s="190">
        <v>0</v>
      </c>
      <c r="I218" s="195"/>
      <c r="J218" s="1"/>
    </row>
    <row r="219" spans="1:10" ht="23.1" customHeight="1">
      <c r="A219" s="185" t="s">
        <v>762</v>
      </c>
      <c r="B219" s="186" t="s">
        <v>763</v>
      </c>
      <c r="C219" s="191">
        <v>1728.6525819999999</v>
      </c>
      <c r="D219" s="190">
        <f t="shared" si="6"/>
        <v>1101.6525819999999</v>
      </c>
      <c r="E219" s="190">
        <v>627</v>
      </c>
      <c r="F219" s="188">
        <v>1961.84</v>
      </c>
      <c r="G219" s="189">
        <v>1961.84</v>
      </c>
      <c r="H219" s="190">
        <v>0</v>
      </c>
      <c r="I219" s="195"/>
      <c r="J219" s="1"/>
    </row>
    <row r="220" spans="1:10" ht="23.1" customHeight="1">
      <c r="A220" s="185" t="s">
        <v>764</v>
      </c>
      <c r="B220" s="186" t="s">
        <v>410</v>
      </c>
      <c r="C220" s="191">
        <v>858.67557699999998</v>
      </c>
      <c r="D220" s="190">
        <f t="shared" si="6"/>
        <v>852.67557699999998</v>
      </c>
      <c r="E220" s="190">
        <v>6</v>
      </c>
      <c r="F220" s="188">
        <v>818.84</v>
      </c>
      <c r="G220" s="189">
        <v>818.84</v>
      </c>
      <c r="H220" s="190">
        <v>0</v>
      </c>
      <c r="I220" s="195"/>
      <c r="J220" s="1"/>
    </row>
    <row r="221" spans="1:10" ht="23.1" customHeight="1">
      <c r="A221" s="185" t="s">
        <v>765</v>
      </c>
      <c r="B221" s="186" t="s">
        <v>412</v>
      </c>
      <c r="C221" s="191">
        <v>2</v>
      </c>
      <c r="D221" s="190">
        <f t="shared" si="6"/>
        <v>2</v>
      </c>
      <c r="E221" s="190">
        <v>0</v>
      </c>
      <c r="F221" s="188">
        <v>273</v>
      </c>
      <c r="G221" s="189">
        <v>273</v>
      </c>
      <c r="H221" s="190">
        <v>0</v>
      </c>
      <c r="I221" s="195"/>
      <c r="J221" s="1"/>
    </row>
    <row r="222" spans="1:10" ht="23.1" customHeight="1">
      <c r="A222" s="185" t="s">
        <v>766</v>
      </c>
      <c r="B222" s="186" t="s">
        <v>767</v>
      </c>
      <c r="C222" s="191">
        <v>2</v>
      </c>
      <c r="D222" s="190">
        <f t="shared" si="6"/>
        <v>2</v>
      </c>
      <c r="E222" s="190">
        <v>0</v>
      </c>
      <c r="F222" s="188">
        <v>2</v>
      </c>
      <c r="G222" s="189">
        <v>2</v>
      </c>
      <c r="H222" s="190">
        <v>0</v>
      </c>
      <c r="I222" s="195"/>
      <c r="J222" s="1"/>
    </row>
    <row r="223" spans="1:10" ht="23.1" customHeight="1">
      <c r="A223" s="185" t="s">
        <v>768</v>
      </c>
      <c r="B223" s="186" t="s">
        <v>769</v>
      </c>
      <c r="C223" s="191">
        <v>2</v>
      </c>
      <c r="D223" s="190">
        <f t="shared" si="6"/>
        <v>2</v>
      </c>
      <c r="E223" s="190"/>
      <c r="F223" s="188"/>
      <c r="G223" s="189"/>
      <c r="H223" s="190"/>
      <c r="I223" s="195"/>
      <c r="J223" s="1"/>
    </row>
    <row r="224" spans="1:10" ht="23.1" customHeight="1">
      <c r="A224" s="185" t="s">
        <v>770</v>
      </c>
      <c r="B224" s="186" t="s">
        <v>771</v>
      </c>
      <c r="C224" s="191">
        <v>89.174305000000004</v>
      </c>
      <c r="D224" s="190">
        <f t="shared" si="6"/>
        <v>89.174305000000004</v>
      </c>
      <c r="E224" s="190">
        <v>0</v>
      </c>
      <c r="F224" s="188">
        <v>300</v>
      </c>
      <c r="G224" s="189">
        <v>300</v>
      </c>
      <c r="H224" s="190">
        <v>0</v>
      </c>
      <c r="I224" s="195"/>
      <c r="J224" s="1"/>
    </row>
    <row r="225" spans="1:10" ht="23.1" customHeight="1">
      <c r="A225" s="185" t="s">
        <v>772</v>
      </c>
      <c r="B225" s="186" t="s">
        <v>773</v>
      </c>
      <c r="C225" s="191">
        <v>774.80269999999996</v>
      </c>
      <c r="D225" s="190">
        <f t="shared" si="6"/>
        <v>153.80269999999999</v>
      </c>
      <c r="E225" s="190">
        <v>621</v>
      </c>
      <c r="F225" s="188">
        <v>568</v>
      </c>
      <c r="G225" s="189">
        <v>568</v>
      </c>
      <c r="H225" s="190">
        <v>0</v>
      </c>
      <c r="I225" s="195"/>
      <c r="J225" s="1"/>
    </row>
    <row r="226" spans="1:10" ht="23.1" customHeight="1">
      <c r="A226" s="185" t="s">
        <v>774</v>
      </c>
      <c r="B226" s="186" t="s">
        <v>775</v>
      </c>
      <c r="C226" s="191">
        <v>9571.7082559999999</v>
      </c>
      <c r="D226" s="190">
        <f t="shared" si="6"/>
        <v>8341.7082559999999</v>
      </c>
      <c r="E226" s="190">
        <v>1230</v>
      </c>
      <c r="F226" s="188">
        <v>16808.5</v>
      </c>
      <c r="G226" s="189">
        <v>16808.5</v>
      </c>
      <c r="H226" s="190">
        <v>0</v>
      </c>
      <c r="I226" s="195"/>
      <c r="J226" s="1"/>
    </row>
    <row r="227" spans="1:10" ht="23.1" customHeight="1">
      <c r="A227" s="185" t="s">
        <v>776</v>
      </c>
      <c r="B227" s="186" t="s">
        <v>777</v>
      </c>
      <c r="C227" s="191">
        <v>0</v>
      </c>
      <c r="D227" s="190">
        <f t="shared" si="6"/>
        <v>0</v>
      </c>
      <c r="E227" s="190">
        <v>0</v>
      </c>
      <c r="F227" s="188">
        <v>1585.86</v>
      </c>
      <c r="G227" s="189">
        <v>1585.86</v>
      </c>
      <c r="H227" s="190">
        <v>0</v>
      </c>
      <c r="I227" s="195"/>
      <c r="J227" s="1"/>
    </row>
    <row r="228" spans="1:10" ht="23.1" customHeight="1">
      <c r="A228" s="185" t="s">
        <v>778</v>
      </c>
      <c r="B228" s="186" t="s">
        <v>779</v>
      </c>
      <c r="C228" s="191">
        <v>523</v>
      </c>
      <c r="D228" s="190">
        <f t="shared" si="6"/>
        <v>523</v>
      </c>
      <c r="E228" s="190">
        <v>0</v>
      </c>
      <c r="F228" s="188">
        <v>2601.3200000000002</v>
      </c>
      <c r="G228" s="189">
        <v>2601.3200000000002</v>
      </c>
      <c r="H228" s="190">
        <v>0</v>
      </c>
      <c r="I228" s="195"/>
      <c r="J228" s="1"/>
    </row>
    <row r="229" spans="1:10" ht="23.1" customHeight="1">
      <c r="A229" s="185" t="s">
        <v>780</v>
      </c>
      <c r="B229" s="186" t="s">
        <v>781</v>
      </c>
      <c r="C229" s="191">
        <v>13.2</v>
      </c>
      <c r="D229" s="190">
        <f t="shared" si="6"/>
        <v>13.2</v>
      </c>
      <c r="E229" s="190"/>
      <c r="F229" s="188"/>
      <c r="G229" s="189"/>
      <c r="H229" s="190"/>
      <c r="I229" s="195"/>
      <c r="J229" s="1"/>
    </row>
    <row r="230" spans="1:10" ht="23.1" customHeight="1">
      <c r="A230" s="185" t="s">
        <v>782</v>
      </c>
      <c r="B230" s="186" t="s">
        <v>783</v>
      </c>
      <c r="C230" s="191">
        <v>7805.5082560000001</v>
      </c>
      <c r="D230" s="190">
        <f t="shared" si="6"/>
        <v>7805.5082560000001</v>
      </c>
      <c r="E230" s="190">
        <v>0</v>
      </c>
      <c r="F230" s="188">
        <v>6621.32</v>
      </c>
      <c r="G230" s="189">
        <v>6621.32</v>
      </c>
      <c r="H230" s="190">
        <v>0</v>
      </c>
      <c r="I230" s="195"/>
      <c r="J230" s="1"/>
    </row>
    <row r="231" spans="1:10" ht="23.1" customHeight="1">
      <c r="A231" s="185" t="s">
        <v>784</v>
      </c>
      <c r="B231" s="186" t="s">
        <v>785</v>
      </c>
      <c r="C231" s="191">
        <v>1230</v>
      </c>
      <c r="D231" s="190">
        <f t="shared" si="6"/>
        <v>0</v>
      </c>
      <c r="E231" s="190">
        <v>1230</v>
      </c>
      <c r="F231" s="188">
        <v>6000</v>
      </c>
      <c r="G231" s="189">
        <v>6000</v>
      </c>
      <c r="H231" s="190">
        <v>0</v>
      </c>
      <c r="I231" s="195"/>
      <c r="J231" s="1"/>
    </row>
    <row r="232" spans="1:10" ht="23.1" customHeight="1">
      <c r="A232" s="185" t="s">
        <v>786</v>
      </c>
      <c r="B232" s="186" t="s">
        <v>787</v>
      </c>
      <c r="C232" s="191">
        <v>2308</v>
      </c>
      <c r="D232" s="190">
        <f t="shared" si="6"/>
        <v>0</v>
      </c>
      <c r="E232" s="190">
        <v>2308</v>
      </c>
      <c r="F232" s="188"/>
      <c r="G232" s="189"/>
      <c r="H232" s="190"/>
      <c r="I232" s="195"/>
      <c r="J232" s="1"/>
    </row>
    <row r="233" spans="1:10" ht="23.1" customHeight="1">
      <c r="A233" s="185" t="s">
        <v>788</v>
      </c>
      <c r="B233" s="186" t="s">
        <v>789</v>
      </c>
      <c r="C233" s="191">
        <v>148</v>
      </c>
      <c r="D233" s="190">
        <f t="shared" si="6"/>
        <v>0</v>
      </c>
      <c r="E233" s="190">
        <v>148</v>
      </c>
      <c r="F233" s="188"/>
      <c r="G233" s="189"/>
      <c r="H233" s="190"/>
      <c r="I233" s="195"/>
      <c r="J233" s="1"/>
    </row>
    <row r="234" spans="1:10" ht="23.1" customHeight="1">
      <c r="A234" s="185" t="s">
        <v>790</v>
      </c>
      <c r="B234" s="186" t="s">
        <v>791</v>
      </c>
      <c r="C234" s="191">
        <v>10</v>
      </c>
      <c r="D234" s="190">
        <f t="shared" si="6"/>
        <v>0</v>
      </c>
      <c r="E234" s="190">
        <v>10</v>
      </c>
      <c r="F234" s="188"/>
      <c r="G234" s="189"/>
      <c r="H234" s="190"/>
      <c r="I234" s="195"/>
      <c r="J234" s="1"/>
    </row>
    <row r="235" spans="1:10" ht="23.1" customHeight="1">
      <c r="A235" s="185" t="s">
        <v>792</v>
      </c>
      <c r="B235" s="186" t="s">
        <v>793</v>
      </c>
      <c r="C235" s="191">
        <v>200</v>
      </c>
      <c r="D235" s="190">
        <f t="shared" si="6"/>
        <v>0</v>
      </c>
      <c r="E235" s="190">
        <v>200</v>
      </c>
      <c r="F235" s="188"/>
      <c r="G235" s="189"/>
      <c r="H235" s="190"/>
      <c r="I235" s="195"/>
      <c r="J235" s="1"/>
    </row>
    <row r="236" spans="1:10" ht="23.1" customHeight="1">
      <c r="A236" s="185" t="s">
        <v>794</v>
      </c>
      <c r="B236" s="186" t="s">
        <v>795</v>
      </c>
      <c r="C236" s="191">
        <v>1950</v>
      </c>
      <c r="D236" s="190">
        <f t="shared" si="6"/>
        <v>0</v>
      </c>
      <c r="E236" s="190">
        <v>1950</v>
      </c>
      <c r="F236" s="188"/>
      <c r="G236" s="189"/>
      <c r="H236" s="190"/>
      <c r="I236" s="195"/>
      <c r="J236" s="1"/>
    </row>
    <row r="237" spans="1:10" ht="23.1" customHeight="1">
      <c r="A237" s="185" t="s">
        <v>796</v>
      </c>
      <c r="B237" s="186" t="s">
        <v>797</v>
      </c>
      <c r="C237" s="191">
        <v>3832.1731880000002</v>
      </c>
      <c r="D237" s="190">
        <f t="shared" si="6"/>
        <v>841.17318799999998</v>
      </c>
      <c r="E237" s="190">
        <v>2991</v>
      </c>
      <c r="F237" s="188">
        <v>561.88</v>
      </c>
      <c r="G237" s="189">
        <v>561.88</v>
      </c>
      <c r="H237" s="190">
        <v>0</v>
      </c>
      <c r="I237" s="195"/>
      <c r="J237" s="1"/>
    </row>
    <row r="238" spans="1:10" ht="23.1" customHeight="1">
      <c r="A238" s="185" t="s">
        <v>798</v>
      </c>
      <c r="B238" s="186" t="s">
        <v>799</v>
      </c>
      <c r="C238" s="191">
        <v>456.10218800000001</v>
      </c>
      <c r="D238" s="190">
        <f t="shared" si="6"/>
        <v>456.10218800000001</v>
      </c>
      <c r="E238" s="190">
        <v>0</v>
      </c>
      <c r="F238" s="188">
        <v>511.88</v>
      </c>
      <c r="G238" s="189">
        <v>511.88</v>
      </c>
      <c r="H238" s="190">
        <v>0</v>
      </c>
      <c r="I238" s="195"/>
      <c r="J238" s="1"/>
    </row>
    <row r="239" spans="1:10" ht="23.1" customHeight="1">
      <c r="A239" s="185" t="s">
        <v>800</v>
      </c>
      <c r="B239" s="186" t="s">
        <v>801</v>
      </c>
      <c r="C239" s="191">
        <v>2333.4299999999998</v>
      </c>
      <c r="D239" s="190">
        <f t="shared" si="6"/>
        <v>1.4299999999998401</v>
      </c>
      <c r="E239" s="190">
        <v>2332</v>
      </c>
      <c r="F239" s="188"/>
      <c r="G239" s="189"/>
      <c r="H239" s="190"/>
      <c r="I239" s="195"/>
      <c r="J239" s="1"/>
    </row>
    <row r="240" spans="1:10" ht="23.1" customHeight="1">
      <c r="A240" s="185" t="s">
        <v>802</v>
      </c>
      <c r="B240" s="186" t="s">
        <v>803</v>
      </c>
      <c r="C240" s="191">
        <v>659</v>
      </c>
      <c r="D240" s="190">
        <f t="shared" si="6"/>
        <v>0</v>
      </c>
      <c r="E240" s="190">
        <v>659</v>
      </c>
      <c r="F240" s="188"/>
      <c r="G240" s="189"/>
      <c r="H240" s="190"/>
      <c r="I240" s="195"/>
      <c r="J240" s="1"/>
    </row>
    <row r="241" spans="1:10" ht="23.1" customHeight="1">
      <c r="A241" s="185" t="s">
        <v>804</v>
      </c>
      <c r="B241" s="186" t="s">
        <v>805</v>
      </c>
      <c r="C241" s="191">
        <v>361.52</v>
      </c>
      <c r="D241" s="190">
        <f t="shared" si="6"/>
        <v>361.52</v>
      </c>
      <c r="E241" s="190"/>
      <c r="F241" s="188"/>
      <c r="G241" s="189"/>
      <c r="H241" s="190"/>
      <c r="I241" s="195"/>
      <c r="J241" s="1"/>
    </row>
    <row r="242" spans="1:10" ht="23.1" customHeight="1">
      <c r="A242" s="185" t="s">
        <v>806</v>
      </c>
      <c r="B242" s="186" t="s">
        <v>807</v>
      </c>
      <c r="C242" s="191">
        <v>22.120999999999999</v>
      </c>
      <c r="D242" s="190">
        <f t="shared" si="6"/>
        <v>22.120999999999999</v>
      </c>
      <c r="E242" s="190">
        <v>0</v>
      </c>
      <c r="F242" s="188">
        <v>50</v>
      </c>
      <c r="G242" s="189">
        <v>50</v>
      </c>
      <c r="H242" s="190">
        <v>0</v>
      </c>
      <c r="I242" s="195"/>
      <c r="J242" s="1"/>
    </row>
    <row r="243" spans="1:10" ht="23.1" customHeight="1">
      <c r="A243" s="185" t="s">
        <v>808</v>
      </c>
      <c r="B243" s="186" t="s">
        <v>809</v>
      </c>
      <c r="C243" s="191">
        <v>1571.6</v>
      </c>
      <c r="D243" s="190">
        <f t="shared" si="6"/>
        <v>1442.6</v>
      </c>
      <c r="E243" s="190">
        <v>129</v>
      </c>
      <c r="F243" s="188">
        <v>2535.0300000000002</v>
      </c>
      <c r="G243" s="189">
        <v>2535.0300000000002</v>
      </c>
      <c r="H243" s="190">
        <v>0</v>
      </c>
      <c r="I243" s="195"/>
      <c r="J243" s="1"/>
    </row>
    <row r="244" spans="1:10" ht="23.1" customHeight="1">
      <c r="A244" s="185" t="s">
        <v>810</v>
      </c>
      <c r="B244" s="186" t="s">
        <v>811</v>
      </c>
      <c r="C244" s="191">
        <v>1434</v>
      </c>
      <c r="D244" s="190">
        <f t="shared" si="6"/>
        <v>1434</v>
      </c>
      <c r="E244" s="190">
        <v>0</v>
      </c>
      <c r="F244" s="188">
        <v>2520</v>
      </c>
      <c r="G244" s="189">
        <v>2520</v>
      </c>
      <c r="H244" s="190">
        <v>0</v>
      </c>
      <c r="I244" s="195"/>
      <c r="J244" s="1"/>
    </row>
    <row r="245" spans="1:10" ht="23.1" customHeight="1">
      <c r="A245" s="185" t="s">
        <v>812</v>
      </c>
      <c r="B245" s="186" t="s">
        <v>813</v>
      </c>
      <c r="C245" s="191">
        <v>98.6</v>
      </c>
      <c r="D245" s="190">
        <f t="shared" si="6"/>
        <v>0</v>
      </c>
      <c r="E245" s="190">
        <v>98.6</v>
      </c>
      <c r="F245" s="188"/>
      <c r="G245" s="189"/>
      <c r="H245" s="190"/>
      <c r="I245" s="195"/>
      <c r="J245" s="1"/>
    </row>
    <row r="246" spans="1:10" ht="23.1" customHeight="1">
      <c r="A246" s="185" t="s">
        <v>814</v>
      </c>
      <c r="B246" s="186" t="s">
        <v>815</v>
      </c>
      <c r="C246" s="191">
        <v>10</v>
      </c>
      <c r="D246" s="190">
        <f t="shared" si="6"/>
        <v>3.6</v>
      </c>
      <c r="E246" s="190">
        <v>6.4</v>
      </c>
      <c r="F246" s="188"/>
      <c r="G246" s="189"/>
      <c r="H246" s="190"/>
      <c r="I246" s="195"/>
      <c r="J246" s="1"/>
    </row>
    <row r="247" spans="1:10" ht="23.1" customHeight="1">
      <c r="A247" s="185" t="s">
        <v>816</v>
      </c>
      <c r="B247" s="186" t="s">
        <v>817</v>
      </c>
      <c r="C247" s="191">
        <v>29</v>
      </c>
      <c r="D247" s="190">
        <f t="shared" si="6"/>
        <v>5</v>
      </c>
      <c r="E247" s="190">
        <v>24</v>
      </c>
      <c r="F247" s="188"/>
      <c r="G247" s="189"/>
      <c r="H247" s="190"/>
      <c r="I247" s="195"/>
      <c r="J247" s="1"/>
    </row>
    <row r="248" spans="1:10" ht="23.1" customHeight="1">
      <c r="A248" s="185" t="s">
        <v>818</v>
      </c>
      <c r="B248" s="186" t="s">
        <v>819</v>
      </c>
      <c r="C248" s="191">
        <v>0</v>
      </c>
      <c r="D248" s="190">
        <f t="shared" si="6"/>
        <v>0</v>
      </c>
      <c r="E248" s="190">
        <v>0</v>
      </c>
      <c r="F248" s="188">
        <v>15.03</v>
      </c>
      <c r="G248" s="189">
        <v>15.03</v>
      </c>
      <c r="H248" s="190">
        <v>0</v>
      </c>
      <c r="I248" s="195"/>
      <c r="J248" s="1"/>
    </row>
    <row r="249" spans="1:10" ht="23.1" customHeight="1">
      <c r="A249" s="185" t="s">
        <v>820</v>
      </c>
      <c r="B249" s="186" t="s">
        <v>821</v>
      </c>
      <c r="C249" s="191">
        <v>406.53</v>
      </c>
      <c r="D249" s="190">
        <f t="shared" si="6"/>
        <v>299.33</v>
      </c>
      <c r="E249" s="190">
        <v>107.2</v>
      </c>
      <c r="F249" s="188">
        <v>301.06</v>
      </c>
      <c r="G249" s="189">
        <v>301.06</v>
      </c>
      <c r="H249" s="190">
        <v>0</v>
      </c>
      <c r="I249" s="195"/>
      <c r="J249" s="1"/>
    </row>
    <row r="250" spans="1:10" ht="23.1" customHeight="1">
      <c r="A250" s="185" t="s">
        <v>822</v>
      </c>
      <c r="B250" s="186" t="s">
        <v>823</v>
      </c>
      <c r="C250" s="191">
        <v>211.62</v>
      </c>
      <c r="D250" s="190">
        <f t="shared" si="6"/>
        <v>204.42</v>
      </c>
      <c r="E250" s="190">
        <v>7.2</v>
      </c>
      <c r="F250" s="188"/>
      <c r="G250" s="189"/>
      <c r="H250" s="190"/>
      <c r="I250" s="195"/>
      <c r="J250" s="1"/>
    </row>
    <row r="251" spans="1:10" ht="23.1" customHeight="1">
      <c r="A251" s="185" t="s">
        <v>824</v>
      </c>
      <c r="B251" s="186" t="s">
        <v>825</v>
      </c>
      <c r="C251" s="191">
        <v>104.91</v>
      </c>
      <c r="D251" s="190">
        <f t="shared" si="6"/>
        <v>4.91</v>
      </c>
      <c r="E251" s="190">
        <v>100</v>
      </c>
      <c r="F251" s="188"/>
      <c r="G251" s="189"/>
      <c r="H251" s="190"/>
      <c r="I251" s="195"/>
      <c r="J251" s="1"/>
    </row>
    <row r="252" spans="1:10" ht="23.1" customHeight="1">
      <c r="A252" s="185" t="s">
        <v>826</v>
      </c>
      <c r="B252" s="186" t="s">
        <v>827</v>
      </c>
      <c r="C252" s="191">
        <v>90</v>
      </c>
      <c r="D252" s="190">
        <f t="shared" si="6"/>
        <v>90</v>
      </c>
      <c r="E252" s="190">
        <v>0</v>
      </c>
      <c r="F252" s="188">
        <v>181.06</v>
      </c>
      <c r="G252" s="189">
        <v>181.06</v>
      </c>
      <c r="H252" s="190">
        <v>0</v>
      </c>
      <c r="I252" s="195"/>
      <c r="J252" s="1"/>
    </row>
    <row r="253" spans="1:10" ht="23.1" customHeight="1">
      <c r="A253" s="185" t="s">
        <v>828</v>
      </c>
      <c r="B253" s="186" t="s">
        <v>829</v>
      </c>
      <c r="C253" s="191">
        <v>0</v>
      </c>
      <c r="D253" s="190">
        <f t="shared" si="6"/>
        <v>0</v>
      </c>
      <c r="E253" s="190">
        <v>0</v>
      </c>
      <c r="F253" s="188">
        <v>120</v>
      </c>
      <c r="G253" s="189">
        <v>120</v>
      </c>
      <c r="H253" s="190">
        <v>0</v>
      </c>
      <c r="I253" s="195"/>
      <c r="J253" s="1"/>
    </row>
    <row r="254" spans="1:10" ht="23.1" customHeight="1">
      <c r="A254" s="185" t="s">
        <v>830</v>
      </c>
      <c r="B254" s="186" t="s">
        <v>831</v>
      </c>
      <c r="C254" s="191">
        <v>2002.6912</v>
      </c>
      <c r="D254" s="190">
        <f t="shared" si="6"/>
        <v>1280.5011999999999</v>
      </c>
      <c r="E254" s="190">
        <v>722.19</v>
      </c>
      <c r="F254" s="188">
        <v>1066.67</v>
      </c>
      <c r="G254" s="189">
        <v>1066.67</v>
      </c>
      <c r="H254" s="190">
        <v>0</v>
      </c>
      <c r="I254" s="195"/>
      <c r="J254" s="1"/>
    </row>
    <row r="255" spans="1:10" ht="23.1" customHeight="1">
      <c r="A255" s="185" t="s">
        <v>832</v>
      </c>
      <c r="B255" s="186" t="s">
        <v>410</v>
      </c>
      <c r="C255" s="191">
        <v>266.41520000000003</v>
      </c>
      <c r="D255" s="190">
        <f t="shared" si="6"/>
        <v>266.41520000000003</v>
      </c>
      <c r="E255" s="190">
        <v>0</v>
      </c>
      <c r="F255" s="188">
        <v>285.2</v>
      </c>
      <c r="G255" s="189">
        <v>285.2</v>
      </c>
      <c r="H255" s="190">
        <v>0</v>
      </c>
      <c r="I255" s="195"/>
      <c r="J255" s="1"/>
    </row>
    <row r="256" spans="1:10" ht="23.1" customHeight="1">
      <c r="A256" s="185" t="s">
        <v>833</v>
      </c>
      <c r="B256" s="186" t="s">
        <v>412</v>
      </c>
      <c r="C256" s="191">
        <v>0</v>
      </c>
      <c r="D256" s="190">
        <f t="shared" si="6"/>
        <v>0</v>
      </c>
      <c r="E256" s="190">
        <v>0</v>
      </c>
      <c r="F256" s="188">
        <v>48</v>
      </c>
      <c r="G256" s="189">
        <v>48</v>
      </c>
      <c r="H256" s="190">
        <v>0</v>
      </c>
      <c r="I256" s="195"/>
      <c r="J256" s="1"/>
    </row>
    <row r="257" spans="1:10" ht="23.1" customHeight="1">
      <c r="A257" s="185" t="s">
        <v>834</v>
      </c>
      <c r="B257" s="186" t="s">
        <v>835</v>
      </c>
      <c r="C257" s="191">
        <v>214.786</v>
      </c>
      <c r="D257" s="190">
        <f t="shared" si="6"/>
        <v>137.48599999999999</v>
      </c>
      <c r="E257" s="190">
        <v>77.3</v>
      </c>
      <c r="F257" s="188">
        <v>86</v>
      </c>
      <c r="G257" s="189">
        <v>86</v>
      </c>
      <c r="H257" s="190">
        <v>0</v>
      </c>
      <c r="I257" s="195"/>
      <c r="J257" s="1"/>
    </row>
    <row r="258" spans="1:10" ht="23.1" customHeight="1">
      <c r="A258" s="185" t="s">
        <v>836</v>
      </c>
      <c r="B258" s="186" t="s">
        <v>837</v>
      </c>
      <c r="C258" s="191">
        <v>61.5</v>
      </c>
      <c r="D258" s="190">
        <f t="shared" si="6"/>
        <v>0</v>
      </c>
      <c r="E258" s="190">
        <v>61.5</v>
      </c>
      <c r="F258" s="188"/>
      <c r="G258" s="189"/>
      <c r="H258" s="190"/>
      <c r="I258" s="195"/>
      <c r="J258" s="1"/>
    </row>
    <row r="259" spans="1:10" ht="23.1" customHeight="1">
      <c r="A259" s="185" t="s">
        <v>838</v>
      </c>
      <c r="B259" s="186" t="s">
        <v>839</v>
      </c>
      <c r="C259" s="191">
        <v>294.10000000000002</v>
      </c>
      <c r="D259" s="190">
        <f t="shared" si="6"/>
        <v>294.10000000000002</v>
      </c>
      <c r="E259" s="190">
        <v>0</v>
      </c>
      <c r="F259" s="188">
        <v>240</v>
      </c>
      <c r="G259" s="189">
        <v>240</v>
      </c>
      <c r="H259" s="190">
        <v>0</v>
      </c>
      <c r="I259" s="195"/>
      <c r="J259" s="1"/>
    </row>
    <row r="260" spans="1:10" ht="23.1" customHeight="1">
      <c r="A260" s="185" t="s">
        <v>840</v>
      </c>
      <c r="B260" s="186" t="s">
        <v>841</v>
      </c>
      <c r="C260" s="191">
        <v>1165.8900000000001</v>
      </c>
      <c r="D260" s="190">
        <f t="shared" si="6"/>
        <v>582.5</v>
      </c>
      <c r="E260" s="190">
        <v>583.39</v>
      </c>
      <c r="F260" s="188">
        <v>407.47</v>
      </c>
      <c r="G260" s="189">
        <v>407.47</v>
      </c>
      <c r="H260" s="190">
        <v>0</v>
      </c>
      <c r="I260" s="195"/>
      <c r="J260" s="1"/>
    </row>
    <row r="261" spans="1:10" ht="23.1" customHeight="1">
      <c r="A261" s="185" t="s">
        <v>842</v>
      </c>
      <c r="B261" s="186" t="s">
        <v>843</v>
      </c>
      <c r="C261" s="191">
        <v>58.959600000000002</v>
      </c>
      <c r="D261" s="190">
        <f t="shared" si="6"/>
        <v>58.959600000000002</v>
      </c>
      <c r="E261" s="190">
        <v>0</v>
      </c>
      <c r="F261" s="188">
        <v>62.51</v>
      </c>
      <c r="G261" s="189">
        <v>62.51</v>
      </c>
      <c r="H261" s="190">
        <v>0</v>
      </c>
      <c r="I261" s="195"/>
      <c r="J261" s="1"/>
    </row>
    <row r="262" spans="1:10" ht="23.1" customHeight="1">
      <c r="A262" s="185" t="s">
        <v>844</v>
      </c>
      <c r="B262" s="186" t="s">
        <v>410</v>
      </c>
      <c r="C262" s="191">
        <v>40.959600000000002</v>
      </c>
      <c r="D262" s="190">
        <f t="shared" si="6"/>
        <v>40.959600000000002</v>
      </c>
      <c r="E262" s="190">
        <v>0</v>
      </c>
      <c r="F262" s="188">
        <v>37.51</v>
      </c>
      <c r="G262" s="189">
        <v>37.51</v>
      </c>
      <c r="H262" s="190">
        <v>0</v>
      </c>
      <c r="I262" s="195"/>
      <c r="J262" s="1"/>
    </row>
    <row r="263" spans="1:10" ht="23.1" customHeight="1">
      <c r="A263" s="185" t="s">
        <v>845</v>
      </c>
      <c r="B263" s="186" t="s">
        <v>412</v>
      </c>
      <c r="C263" s="191">
        <v>0</v>
      </c>
      <c r="D263" s="190">
        <f t="shared" si="6"/>
        <v>0</v>
      </c>
      <c r="E263" s="190">
        <v>0</v>
      </c>
      <c r="F263" s="188">
        <v>25</v>
      </c>
      <c r="G263" s="189">
        <v>25</v>
      </c>
      <c r="H263" s="190">
        <v>0</v>
      </c>
      <c r="I263" s="195"/>
      <c r="J263" s="1"/>
    </row>
    <row r="264" spans="1:10" ht="23.1" customHeight="1">
      <c r="A264" s="185" t="s">
        <v>846</v>
      </c>
      <c r="B264" s="186" t="s">
        <v>847</v>
      </c>
      <c r="C264" s="191">
        <v>18</v>
      </c>
      <c r="D264" s="190">
        <f t="shared" si="6"/>
        <v>18</v>
      </c>
      <c r="E264" s="190"/>
      <c r="F264" s="188"/>
      <c r="G264" s="189"/>
      <c r="H264" s="190"/>
      <c r="I264" s="195"/>
      <c r="J264" s="1"/>
    </row>
    <row r="265" spans="1:10" ht="23.1" customHeight="1">
      <c r="A265" s="185" t="s">
        <v>848</v>
      </c>
      <c r="B265" s="186" t="s">
        <v>849</v>
      </c>
      <c r="C265" s="191">
        <v>9656.0499999999993</v>
      </c>
      <c r="D265" s="190">
        <f t="shared" si="6"/>
        <v>157.04999999999899</v>
      </c>
      <c r="E265" s="190">
        <v>9499</v>
      </c>
      <c r="F265" s="188"/>
      <c r="G265" s="189"/>
      <c r="H265" s="190"/>
      <c r="I265" s="195"/>
      <c r="J265" s="1"/>
    </row>
    <row r="266" spans="1:10" ht="23.1" customHeight="1">
      <c r="A266" s="185" t="s">
        <v>850</v>
      </c>
      <c r="B266" s="186" t="s">
        <v>851</v>
      </c>
      <c r="C266" s="191">
        <v>9656.0499999999993</v>
      </c>
      <c r="D266" s="190">
        <f t="shared" si="6"/>
        <v>157.04999999999899</v>
      </c>
      <c r="E266" s="190">
        <v>9499</v>
      </c>
      <c r="F266" s="188"/>
      <c r="G266" s="189"/>
      <c r="H266" s="190"/>
      <c r="I266" s="195"/>
      <c r="J266" s="1"/>
    </row>
    <row r="267" spans="1:10" ht="23.1" customHeight="1">
      <c r="A267" s="185" t="s">
        <v>852</v>
      </c>
      <c r="B267" s="186" t="s">
        <v>853</v>
      </c>
      <c r="C267" s="191">
        <v>300</v>
      </c>
      <c r="D267" s="190">
        <f t="shared" si="6"/>
        <v>300</v>
      </c>
      <c r="E267" s="190"/>
      <c r="F267" s="188"/>
      <c r="G267" s="189"/>
      <c r="H267" s="190"/>
      <c r="I267" s="195"/>
      <c r="J267" s="1"/>
    </row>
    <row r="268" spans="1:10" ht="23.1" customHeight="1">
      <c r="A268" s="185" t="s">
        <v>854</v>
      </c>
      <c r="B268" s="186" t="s">
        <v>855</v>
      </c>
      <c r="C268" s="191">
        <v>300</v>
      </c>
      <c r="D268" s="190">
        <f t="shared" si="6"/>
        <v>300</v>
      </c>
      <c r="E268" s="190"/>
      <c r="F268" s="188"/>
      <c r="G268" s="189"/>
      <c r="H268" s="190"/>
      <c r="I268" s="195"/>
      <c r="J268" s="1"/>
    </row>
    <row r="269" spans="1:10" ht="23.1" customHeight="1">
      <c r="A269" s="185" t="s">
        <v>856</v>
      </c>
      <c r="B269" s="186" t="s">
        <v>857</v>
      </c>
      <c r="C269" s="191">
        <v>291.60000000000002</v>
      </c>
      <c r="D269" s="190">
        <f t="shared" si="6"/>
        <v>285.5</v>
      </c>
      <c r="E269" s="190">
        <v>6.1</v>
      </c>
      <c r="F269" s="188"/>
      <c r="G269" s="189"/>
      <c r="H269" s="190"/>
      <c r="I269" s="195"/>
      <c r="J269" s="1"/>
    </row>
    <row r="270" spans="1:10" ht="23.1" customHeight="1">
      <c r="A270" s="185" t="s">
        <v>858</v>
      </c>
      <c r="B270" s="186" t="s">
        <v>859</v>
      </c>
      <c r="C270" s="191">
        <v>291.60000000000002</v>
      </c>
      <c r="D270" s="190">
        <f t="shared" si="6"/>
        <v>285.5</v>
      </c>
      <c r="E270" s="190">
        <v>6.1</v>
      </c>
      <c r="F270" s="188"/>
      <c r="G270" s="189"/>
      <c r="H270" s="190"/>
      <c r="I270" s="195"/>
      <c r="J270" s="1"/>
    </row>
    <row r="271" spans="1:10" ht="23.1" customHeight="1">
      <c r="A271" s="185" t="s">
        <v>860</v>
      </c>
      <c r="B271" s="186" t="s">
        <v>861</v>
      </c>
      <c r="C271" s="191">
        <v>3.85</v>
      </c>
      <c r="D271" s="190">
        <f t="shared" si="6"/>
        <v>0</v>
      </c>
      <c r="E271" s="190">
        <v>3.85</v>
      </c>
      <c r="F271" s="188"/>
      <c r="G271" s="189"/>
      <c r="H271" s="190"/>
      <c r="I271" s="195"/>
      <c r="J271" s="1"/>
    </row>
    <row r="272" spans="1:10" ht="23.1" customHeight="1">
      <c r="A272" s="185" t="s">
        <v>862</v>
      </c>
      <c r="B272" s="186" t="s">
        <v>863</v>
      </c>
      <c r="C272" s="191">
        <v>3.85</v>
      </c>
      <c r="D272" s="190">
        <f t="shared" si="6"/>
        <v>0</v>
      </c>
      <c r="E272" s="190">
        <v>3.85</v>
      </c>
      <c r="F272" s="188"/>
      <c r="G272" s="189"/>
      <c r="H272" s="190"/>
      <c r="I272" s="195"/>
      <c r="J272" s="1"/>
    </row>
    <row r="273" spans="1:11" ht="23.1" customHeight="1">
      <c r="A273" s="185" t="s">
        <v>864</v>
      </c>
      <c r="B273" s="186" t="s">
        <v>865</v>
      </c>
      <c r="C273" s="191">
        <v>1121.49134</v>
      </c>
      <c r="D273" s="190">
        <f t="shared" si="6"/>
        <v>116.79134000000001</v>
      </c>
      <c r="E273" s="190">
        <v>1004.7</v>
      </c>
      <c r="F273" s="188">
        <v>1282</v>
      </c>
      <c r="G273" s="189">
        <v>1282</v>
      </c>
      <c r="H273" s="190">
        <v>0</v>
      </c>
      <c r="I273" s="195"/>
      <c r="J273" s="1"/>
    </row>
    <row r="274" spans="1:11" ht="23.1" customHeight="1">
      <c r="A274" s="185" t="s">
        <v>866</v>
      </c>
      <c r="B274" s="186" t="s">
        <v>867</v>
      </c>
      <c r="C274" s="191">
        <v>0</v>
      </c>
      <c r="D274" s="190">
        <f t="shared" ref="D274:D337" si="7">C274-E274</f>
        <v>0</v>
      </c>
      <c r="E274" s="190">
        <v>0</v>
      </c>
      <c r="F274" s="188">
        <v>881</v>
      </c>
      <c r="G274" s="189">
        <v>881</v>
      </c>
      <c r="H274" s="190">
        <v>0</v>
      </c>
      <c r="I274" s="195"/>
      <c r="J274" s="1"/>
    </row>
    <row r="275" spans="1:11" s="14" customFormat="1" ht="23.1" customHeight="1">
      <c r="A275" s="197" t="s">
        <v>868</v>
      </c>
      <c r="B275" s="198" t="s">
        <v>869</v>
      </c>
      <c r="C275" s="199">
        <v>1121.49134</v>
      </c>
      <c r="D275" s="190">
        <f t="shared" si="7"/>
        <v>116.79134000000001</v>
      </c>
      <c r="E275" s="200">
        <v>1004.7</v>
      </c>
      <c r="F275" s="201">
        <v>401</v>
      </c>
      <c r="G275" s="202">
        <v>401</v>
      </c>
      <c r="H275" s="200">
        <v>0</v>
      </c>
      <c r="I275" s="195"/>
      <c r="K275" s="179"/>
    </row>
    <row r="276" spans="1:11" ht="23.1" customHeight="1">
      <c r="A276" s="185" t="s">
        <v>870</v>
      </c>
      <c r="B276" s="186" t="s">
        <v>871</v>
      </c>
      <c r="C276" s="191">
        <v>431.43836700000003</v>
      </c>
      <c r="D276" s="190">
        <f t="shared" si="7"/>
        <v>431.43836700000003</v>
      </c>
      <c r="E276" s="190">
        <v>0</v>
      </c>
      <c r="F276" s="188">
        <v>597.78</v>
      </c>
      <c r="G276" s="189">
        <v>597.78</v>
      </c>
      <c r="H276" s="190">
        <v>0</v>
      </c>
      <c r="I276" s="195"/>
      <c r="J276" s="1"/>
    </row>
    <row r="277" spans="1:11" ht="23.1" customHeight="1">
      <c r="A277" s="185" t="s">
        <v>872</v>
      </c>
      <c r="B277" s="186" t="s">
        <v>873</v>
      </c>
      <c r="C277" s="191">
        <v>70.765535999999997</v>
      </c>
      <c r="D277" s="190">
        <f t="shared" si="7"/>
        <v>70.765535999999997</v>
      </c>
      <c r="E277" s="190">
        <v>0</v>
      </c>
      <c r="F277" s="188">
        <v>188.76</v>
      </c>
      <c r="G277" s="189">
        <v>188.76</v>
      </c>
      <c r="H277" s="190">
        <v>0</v>
      </c>
      <c r="I277" s="195"/>
      <c r="J277" s="1"/>
    </row>
    <row r="278" spans="1:11" ht="23.1" customHeight="1">
      <c r="A278" s="185" t="s">
        <v>874</v>
      </c>
      <c r="B278" s="186" t="s">
        <v>875</v>
      </c>
      <c r="C278" s="191">
        <v>360.67283099999997</v>
      </c>
      <c r="D278" s="190">
        <f t="shared" si="7"/>
        <v>360.67283099999997</v>
      </c>
      <c r="E278" s="190">
        <v>0</v>
      </c>
      <c r="F278" s="188">
        <v>409.02</v>
      </c>
      <c r="G278" s="189">
        <v>409.02</v>
      </c>
      <c r="H278" s="190">
        <v>0</v>
      </c>
      <c r="I278" s="195"/>
      <c r="J278" s="1"/>
    </row>
    <row r="279" spans="1:11" ht="23.1" customHeight="1">
      <c r="A279" s="185" t="s">
        <v>876</v>
      </c>
      <c r="B279" s="186" t="s">
        <v>877</v>
      </c>
      <c r="C279" s="191">
        <v>1336.3547390000001</v>
      </c>
      <c r="D279" s="190">
        <f t="shared" si="7"/>
        <v>1296.464739</v>
      </c>
      <c r="E279" s="190">
        <v>39.89</v>
      </c>
      <c r="F279" s="188">
        <v>676.16</v>
      </c>
      <c r="G279" s="189">
        <v>676.16</v>
      </c>
      <c r="H279" s="190">
        <v>0</v>
      </c>
      <c r="I279" s="195"/>
      <c r="J279" s="1"/>
    </row>
    <row r="280" spans="1:11" ht="23.1" customHeight="1">
      <c r="A280" s="185" t="s">
        <v>878</v>
      </c>
      <c r="B280" s="186" t="s">
        <v>410</v>
      </c>
      <c r="C280" s="191">
        <v>849.58473900000001</v>
      </c>
      <c r="D280" s="190">
        <f t="shared" si="7"/>
        <v>849.58473900000001</v>
      </c>
      <c r="E280" s="190">
        <v>0</v>
      </c>
      <c r="F280" s="188">
        <v>173.16</v>
      </c>
      <c r="G280" s="189">
        <v>173.16</v>
      </c>
      <c r="H280" s="190">
        <v>0</v>
      </c>
      <c r="I280" s="195"/>
      <c r="J280" s="1"/>
    </row>
    <row r="281" spans="1:11" ht="23.1" customHeight="1">
      <c r="A281" s="185" t="s">
        <v>879</v>
      </c>
      <c r="B281" s="186" t="s">
        <v>412</v>
      </c>
      <c r="C281" s="191">
        <v>0</v>
      </c>
      <c r="D281" s="190">
        <f t="shared" si="7"/>
        <v>0</v>
      </c>
      <c r="E281" s="190">
        <v>0</v>
      </c>
      <c r="F281" s="188">
        <v>69</v>
      </c>
      <c r="G281" s="189">
        <v>69</v>
      </c>
      <c r="H281" s="190">
        <v>0</v>
      </c>
      <c r="I281" s="195"/>
      <c r="J281" s="1"/>
    </row>
    <row r="282" spans="1:11" ht="23.1" customHeight="1">
      <c r="A282" s="185" t="s">
        <v>880</v>
      </c>
      <c r="B282" s="186" t="s">
        <v>881</v>
      </c>
      <c r="C282" s="191">
        <v>474.98</v>
      </c>
      <c r="D282" s="190">
        <f t="shared" si="7"/>
        <v>446.88</v>
      </c>
      <c r="E282" s="190">
        <v>28.1</v>
      </c>
      <c r="F282" s="188">
        <v>20</v>
      </c>
      <c r="G282" s="189">
        <v>20</v>
      </c>
      <c r="H282" s="190">
        <v>0</v>
      </c>
      <c r="I282" s="195"/>
      <c r="J282" s="1"/>
    </row>
    <row r="283" spans="1:11" ht="23.1" customHeight="1">
      <c r="A283" s="185" t="s">
        <v>882</v>
      </c>
      <c r="B283" s="186" t="s">
        <v>883</v>
      </c>
      <c r="C283" s="191">
        <v>11.79</v>
      </c>
      <c r="D283" s="190">
        <f t="shared" si="7"/>
        <v>0</v>
      </c>
      <c r="E283" s="190">
        <v>11.79</v>
      </c>
      <c r="F283" s="188">
        <v>414</v>
      </c>
      <c r="G283" s="189">
        <v>414</v>
      </c>
      <c r="H283" s="190">
        <v>0</v>
      </c>
      <c r="I283" s="195"/>
      <c r="J283" s="1"/>
    </row>
    <row r="284" spans="1:11" ht="23.1" customHeight="1">
      <c r="A284" s="185" t="s">
        <v>884</v>
      </c>
      <c r="B284" s="186" t="s">
        <v>885</v>
      </c>
      <c r="C284" s="191">
        <v>3730.2799</v>
      </c>
      <c r="D284" s="190">
        <f t="shared" si="7"/>
        <v>3530.2799</v>
      </c>
      <c r="E284" s="190">
        <v>200</v>
      </c>
      <c r="F284" s="188">
        <v>400</v>
      </c>
      <c r="G284" s="189">
        <v>400</v>
      </c>
      <c r="H284" s="190">
        <v>0</v>
      </c>
      <c r="I284" s="195"/>
      <c r="J284" s="1"/>
    </row>
    <row r="285" spans="1:11" ht="23.1" customHeight="1">
      <c r="A285" s="185" t="s">
        <v>886</v>
      </c>
      <c r="B285" s="186" t="s">
        <v>887</v>
      </c>
      <c r="C285" s="191">
        <v>3730.2799</v>
      </c>
      <c r="D285" s="190">
        <f t="shared" si="7"/>
        <v>3530.2799</v>
      </c>
      <c r="E285" s="190">
        <v>200</v>
      </c>
      <c r="F285" s="188">
        <v>400</v>
      </c>
      <c r="G285" s="189">
        <v>400</v>
      </c>
      <c r="H285" s="190">
        <v>0</v>
      </c>
      <c r="I285" s="195"/>
      <c r="J285" s="1"/>
    </row>
    <row r="286" spans="1:11" ht="23.1" customHeight="1">
      <c r="A286" s="185" t="s">
        <v>318</v>
      </c>
      <c r="B286" s="186" t="s">
        <v>888</v>
      </c>
      <c r="C286" s="191">
        <v>24503.813761000001</v>
      </c>
      <c r="D286" s="190">
        <f t="shared" si="7"/>
        <v>17428.253761</v>
      </c>
      <c r="E286" s="190">
        <v>7075.56</v>
      </c>
      <c r="F286" s="188">
        <v>22306</v>
      </c>
      <c r="G286" s="189">
        <v>14261.88</v>
      </c>
      <c r="H286" s="190">
        <v>8044</v>
      </c>
      <c r="I286" s="195">
        <f>F286/C286-1</f>
        <v>-8.9692722220163904E-2</v>
      </c>
      <c r="J286" s="1"/>
    </row>
    <row r="287" spans="1:11" ht="23.1" customHeight="1">
      <c r="A287" s="185" t="s">
        <v>889</v>
      </c>
      <c r="B287" s="186" t="s">
        <v>890</v>
      </c>
      <c r="C287" s="191">
        <v>2894.933</v>
      </c>
      <c r="D287" s="190">
        <f t="shared" si="7"/>
        <v>2892.933</v>
      </c>
      <c r="E287" s="190">
        <v>2</v>
      </c>
      <c r="F287" s="188">
        <v>2607.61</v>
      </c>
      <c r="G287" s="189">
        <v>2607.61</v>
      </c>
      <c r="H287" s="190">
        <v>0</v>
      </c>
      <c r="I287" s="195"/>
      <c r="J287" s="1"/>
    </row>
    <row r="288" spans="1:11" ht="23.1" customHeight="1">
      <c r="A288" s="185" t="s">
        <v>891</v>
      </c>
      <c r="B288" s="186" t="s">
        <v>410</v>
      </c>
      <c r="C288" s="191">
        <v>2885.7330000000002</v>
      </c>
      <c r="D288" s="190">
        <f t="shared" si="7"/>
        <v>2885.7330000000002</v>
      </c>
      <c r="E288" s="190">
        <v>0</v>
      </c>
      <c r="F288" s="188">
        <v>581.91</v>
      </c>
      <c r="G288" s="189">
        <v>581.91</v>
      </c>
      <c r="H288" s="190">
        <v>0</v>
      </c>
      <c r="I288" s="195"/>
      <c r="J288" s="1"/>
    </row>
    <row r="289" spans="1:10" ht="23.1" customHeight="1">
      <c r="A289" s="185" t="s">
        <v>892</v>
      </c>
      <c r="B289" s="186" t="s">
        <v>412</v>
      </c>
      <c r="C289" s="191">
        <v>9.1999999999999993</v>
      </c>
      <c r="D289" s="190">
        <f t="shared" si="7"/>
        <v>7.2</v>
      </c>
      <c r="E289" s="190">
        <v>2</v>
      </c>
      <c r="F289" s="188">
        <v>208</v>
      </c>
      <c r="G289" s="189">
        <v>208</v>
      </c>
      <c r="H289" s="190">
        <v>0</v>
      </c>
      <c r="I289" s="195"/>
      <c r="J289" s="1"/>
    </row>
    <row r="290" spans="1:10" ht="23.1" customHeight="1">
      <c r="A290" s="185" t="s">
        <v>893</v>
      </c>
      <c r="B290" s="186" t="s">
        <v>894</v>
      </c>
      <c r="C290" s="191">
        <v>0</v>
      </c>
      <c r="D290" s="190">
        <f t="shared" si="7"/>
        <v>0</v>
      </c>
      <c r="E290" s="190">
        <v>0</v>
      </c>
      <c r="F290" s="188">
        <v>1817.7</v>
      </c>
      <c r="G290" s="189">
        <v>1817.7</v>
      </c>
      <c r="H290" s="190">
        <v>0</v>
      </c>
      <c r="I290" s="195"/>
      <c r="J290" s="1"/>
    </row>
    <row r="291" spans="1:10" ht="23.1" customHeight="1">
      <c r="A291" s="185" t="s">
        <v>895</v>
      </c>
      <c r="B291" s="186" t="s">
        <v>896</v>
      </c>
      <c r="C291" s="191">
        <v>336.14459499999998</v>
      </c>
      <c r="D291" s="190">
        <f t="shared" si="7"/>
        <v>241.36459500000001</v>
      </c>
      <c r="E291" s="190">
        <v>94.78</v>
      </c>
      <c r="F291" s="188">
        <v>414</v>
      </c>
      <c r="G291" s="189">
        <v>414</v>
      </c>
      <c r="H291" s="190">
        <v>0</v>
      </c>
      <c r="I291" s="195"/>
      <c r="J291" s="1"/>
    </row>
    <row r="292" spans="1:10" ht="23.1" customHeight="1">
      <c r="A292" s="185" t="s">
        <v>897</v>
      </c>
      <c r="B292" s="186" t="s">
        <v>898</v>
      </c>
      <c r="C292" s="191">
        <v>225</v>
      </c>
      <c r="D292" s="190">
        <f t="shared" si="7"/>
        <v>225</v>
      </c>
      <c r="E292" s="190">
        <v>0</v>
      </c>
      <c r="F292" s="188">
        <v>356</v>
      </c>
      <c r="G292" s="189">
        <v>356</v>
      </c>
      <c r="H292" s="190">
        <v>0</v>
      </c>
      <c r="I292" s="195"/>
      <c r="J292" s="1"/>
    </row>
    <row r="293" spans="1:10" ht="23.1" customHeight="1">
      <c r="A293" s="185" t="s">
        <v>899</v>
      </c>
      <c r="B293" s="186" t="s">
        <v>900</v>
      </c>
      <c r="C293" s="191">
        <v>1.364595</v>
      </c>
      <c r="D293" s="190">
        <f t="shared" si="7"/>
        <v>1.364595</v>
      </c>
      <c r="E293" s="190"/>
      <c r="F293" s="188"/>
      <c r="G293" s="189"/>
      <c r="H293" s="190"/>
      <c r="I293" s="195"/>
      <c r="J293" s="1"/>
    </row>
    <row r="294" spans="1:10" ht="23.1" customHeight="1">
      <c r="A294" s="185" t="s">
        <v>901</v>
      </c>
      <c r="B294" s="186" t="s">
        <v>902</v>
      </c>
      <c r="C294" s="191">
        <v>15</v>
      </c>
      <c r="D294" s="190">
        <f t="shared" si="7"/>
        <v>15</v>
      </c>
      <c r="E294" s="190">
        <v>0</v>
      </c>
      <c r="F294" s="188">
        <v>58</v>
      </c>
      <c r="G294" s="189">
        <v>58</v>
      </c>
      <c r="H294" s="190">
        <v>0</v>
      </c>
      <c r="I294" s="195"/>
      <c r="J294" s="1"/>
    </row>
    <row r="295" spans="1:10" ht="23.1" customHeight="1">
      <c r="A295" s="185" t="s">
        <v>903</v>
      </c>
      <c r="B295" s="186" t="s">
        <v>904</v>
      </c>
      <c r="C295" s="191">
        <v>94.78</v>
      </c>
      <c r="D295" s="190">
        <f t="shared" si="7"/>
        <v>0</v>
      </c>
      <c r="E295" s="190">
        <v>94.78</v>
      </c>
      <c r="F295" s="188"/>
      <c r="G295" s="189"/>
      <c r="H295" s="190"/>
      <c r="I295" s="195"/>
      <c r="J295" s="1"/>
    </row>
    <row r="296" spans="1:10" ht="23.1" customHeight="1">
      <c r="A296" s="185" t="s">
        <v>905</v>
      </c>
      <c r="B296" s="186" t="s">
        <v>906</v>
      </c>
      <c r="C296" s="191">
        <v>4197.16</v>
      </c>
      <c r="D296" s="190">
        <f t="shared" si="7"/>
        <v>2219</v>
      </c>
      <c r="E296" s="190">
        <v>1978.16</v>
      </c>
      <c r="F296" s="188">
        <v>1852</v>
      </c>
      <c r="G296" s="189">
        <v>1852</v>
      </c>
      <c r="H296" s="190">
        <v>0</v>
      </c>
      <c r="I296" s="195"/>
      <c r="J296" s="1"/>
    </row>
    <row r="297" spans="1:10" ht="23.1" customHeight="1">
      <c r="A297" s="185" t="s">
        <v>907</v>
      </c>
      <c r="B297" s="186" t="s">
        <v>908</v>
      </c>
      <c r="C297" s="191">
        <v>2174.27</v>
      </c>
      <c r="D297" s="190">
        <f t="shared" si="7"/>
        <v>1519</v>
      </c>
      <c r="E297" s="190">
        <v>655.27</v>
      </c>
      <c r="F297" s="188">
        <v>1852</v>
      </c>
      <c r="G297" s="189">
        <v>1852</v>
      </c>
      <c r="H297" s="190">
        <v>0</v>
      </c>
      <c r="I297" s="195"/>
      <c r="J297" s="1"/>
    </row>
    <row r="298" spans="1:10" ht="23.1" customHeight="1">
      <c r="A298" s="185" t="s">
        <v>909</v>
      </c>
      <c r="B298" s="186" t="s">
        <v>910</v>
      </c>
      <c r="C298" s="191">
        <v>2022.89</v>
      </c>
      <c r="D298" s="190">
        <f t="shared" si="7"/>
        <v>700</v>
      </c>
      <c r="E298" s="190">
        <v>1322.89</v>
      </c>
      <c r="F298" s="188"/>
      <c r="G298" s="189"/>
      <c r="H298" s="190"/>
      <c r="I298" s="195"/>
      <c r="J298" s="1"/>
    </row>
    <row r="299" spans="1:10" ht="23.1" customHeight="1">
      <c r="A299" s="185" t="s">
        <v>911</v>
      </c>
      <c r="B299" s="186" t="s">
        <v>912</v>
      </c>
      <c r="C299" s="191">
        <v>9731.4518069999995</v>
      </c>
      <c r="D299" s="190">
        <f t="shared" si="7"/>
        <v>5938.8818069999998</v>
      </c>
      <c r="E299" s="190">
        <v>3792.57</v>
      </c>
      <c r="F299" s="188">
        <v>3306.11</v>
      </c>
      <c r="G299" s="189">
        <v>3306.11</v>
      </c>
      <c r="H299" s="190">
        <v>0</v>
      </c>
      <c r="I299" s="195"/>
      <c r="J299" s="1"/>
    </row>
    <row r="300" spans="1:10" ht="23.1" customHeight="1">
      <c r="A300" s="185" t="s">
        <v>913</v>
      </c>
      <c r="B300" s="186" t="s">
        <v>914</v>
      </c>
      <c r="C300" s="191">
        <v>3784.6732780000002</v>
      </c>
      <c r="D300" s="190">
        <f t="shared" si="7"/>
        <v>3784.6732780000002</v>
      </c>
      <c r="E300" s="190">
        <v>0</v>
      </c>
      <c r="F300" s="188">
        <v>947.37</v>
      </c>
      <c r="G300" s="189">
        <v>947.37</v>
      </c>
      <c r="H300" s="190">
        <v>0</v>
      </c>
      <c r="I300" s="195"/>
      <c r="J300" s="1"/>
    </row>
    <row r="301" spans="1:10" ht="23.1" customHeight="1">
      <c r="A301" s="185" t="s">
        <v>915</v>
      </c>
      <c r="B301" s="186" t="s">
        <v>916</v>
      </c>
      <c r="C301" s="191">
        <v>722.43182000000002</v>
      </c>
      <c r="D301" s="190">
        <f t="shared" si="7"/>
        <v>720.43182000000002</v>
      </c>
      <c r="E301" s="190">
        <v>2</v>
      </c>
      <c r="F301" s="188">
        <v>553.47</v>
      </c>
      <c r="G301" s="189">
        <v>553.47</v>
      </c>
      <c r="H301" s="190">
        <v>0</v>
      </c>
      <c r="I301" s="195"/>
      <c r="J301" s="1"/>
    </row>
    <row r="302" spans="1:10" ht="23.1" customHeight="1">
      <c r="A302" s="185" t="s">
        <v>917</v>
      </c>
      <c r="B302" s="186" t="s">
        <v>918</v>
      </c>
      <c r="C302" s="191">
        <v>736.79949999999997</v>
      </c>
      <c r="D302" s="190">
        <f t="shared" si="7"/>
        <v>736.79949999999997</v>
      </c>
      <c r="E302" s="190">
        <v>0</v>
      </c>
      <c r="F302" s="188">
        <v>518.55999999999995</v>
      </c>
      <c r="G302" s="189">
        <v>518.55999999999995</v>
      </c>
      <c r="H302" s="190">
        <v>0</v>
      </c>
      <c r="I302" s="195"/>
      <c r="J302" s="1"/>
    </row>
    <row r="303" spans="1:10" ht="23.1" customHeight="1">
      <c r="A303" s="185" t="s">
        <v>919</v>
      </c>
      <c r="B303" s="186" t="s">
        <v>920</v>
      </c>
      <c r="C303" s="191">
        <v>432.09827899999999</v>
      </c>
      <c r="D303" s="190">
        <f t="shared" si="7"/>
        <v>432.09827899999999</v>
      </c>
      <c r="E303" s="190"/>
      <c r="F303" s="188"/>
      <c r="G303" s="189"/>
      <c r="H303" s="190"/>
      <c r="I303" s="195"/>
      <c r="J303" s="1"/>
    </row>
    <row r="304" spans="1:10" ht="23.1" customHeight="1">
      <c r="A304" s="185" t="s">
        <v>921</v>
      </c>
      <c r="B304" s="186" t="s">
        <v>922</v>
      </c>
      <c r="C304" s="191">
        <v>3258.7</v>
      </c>
      <c r="D304" s="190">
        <f t="shared" si="7"/>
        <v>255.7</v>
      </c>
      <c r="E304" s="190">
        <v>3003</v>
      </c>
      <c r="F304" s="188"/>
      <c r="G304" s="189"/>
      <c r="H304" s="190"/>
      <c r="I304" s="195"/>
      <c r="J304" s="1"/>
    </row>
    <row r="305" spans="1:10" ht="23.1" customHeight="1">
      <c r="A305" s="185" t="s">
        <v>923</v>
      </c>
      <c r="B305" s="186" t="s">
        <v>924</v>
      </c>
      <c r="C305" s="191">
        <v>729.22</v>
      </c>
      <c r="D305" s="190">
        <f t="shared" si="7"/>
        <v>0</v>
      </c>
      <c r="E305" s="190">
        <v>729.22</v>
      </c>
      <c r="F305" s="188"/>
      <c r="G305" s="189"/>
      <c r="H305" s="190"/>
      <c r="I305" s="195"/>
      <c r="J305" s="1"/>
    </row>
    <row r="306" spans="1:10" ht="23.1" customHeight="1">
      <c r="A306" s="185" t="s">
        <v>925</v>
      </c>
      <c r="B306" s="186" t="s">
        <v>926</v>
      </c>
      <c r="C306" s="191">
        <v>21</v>
      </c>
      <c r="D306" s="190">
        <f t="shared" si="7"/>
        <v>0</v>
      </c>
      <c r="E306" s="190">
        <v>21</v>
      </c>
      <c r="F306" s="188"/>
      <c r="G306" s="189"/>
      <c r="H306" s="190"/>
      <c r="I306" s="195"/>
      <c r="J306" s="1"/>
    </row>
    <row r="307" spans="1:10" ht="23.1" customHeight="1">
      <c r="A307" s="185" t="s">
        <v>927</v>
      </c>
      <c r="B307" s="186" t="s">
        <v>928</v>
      </c>
      <c r="C307" s="191">
        <v>46.528930000000003</v>
      </c>
      <c r="D307" s="190">
        <f t="shared" si="7"/>
        <v>9.1789299999999905</v>
      </c>
      <c r="E307" s="190">
        <v>37.35</v>
      </c>
      <c r="F307" s="188">
        <v>1286.71</v>
      </c>
      <c r="G307" s="189">
        <v>1286.71</v>
      </c>
      <c r="H307" s="190">
        <v>0</v>
      </c>
      <c r="I307" s="195"/>
      <c r="J307" s="1"/>
    </row>
    <row r="308" spans="1:10" ht="23.1" customHeight="1">
      <c r="A308" s="185" t="s">
        <v>929</v>
      </c>
      <c r="B308" s="186" t="s">
        <v>930</v>
      </c>
      <c r="C308" s="191">
        <v>1102.8178</v>
      </c>
      <c r="D308" s="190">
        <f t="shared" si="7"/>
        <v>308.00779999999997</v>
      </c>
      <c r="E308" s="190">
        <v>794.81</v>
      </c>
      <c r="F308" s="188">
        <v>59.03</v>
      </c>
      <c r="G308" s="189">
        <v>59.03</v>
      </c>
      <c r="H308" s="190">
        <v>0</v>
      </c>
      <c r="I308" s="195"/>
      <c r="J308" s="1"/>
    </row>
    <row r="309" spans="1:10" ht="23.1" customHeight="1">
      <c r="A309" s="185" t="s">
        <v>931</v>
      </c>
      <c r="B309" s="186" t="s">
        <v>932</v>
      </c>
      <c r="C309" s="191">
        <v>11.24</v>
      </c>
      <c r="D309" s="190">
        <f t="shared" si="7"/>
        <v>0</v>
      </c>
      <c r="E309" s="190">
        <v>11.24</v>
      </c>
      <c r="F309" s="188"/>
      <c r="G309" s="189"/>
      <c r="H309" s="190"/>
      <c r="I309" s="195"/>
      <c r="J309" s="1"/>
    </row>
    <row r="310" spans="1:10" ht="23.1" customHeight="1">
      <c r="A310" s="185" t="s">
        <v>933</v>
      </c>
      <c r="B310" s="186" t="s">
        <v>934</v>
      </c>
      <c r="C310" s="191">
        <v>890.42420000000004</v>
      </c>
      <c r="D310" s="190">
        <f t="shared" si="7"/>
        <v>141.6542</v>
      </c>
      <c r="E310" s="190">
        <v>748.77</v>
      </c>
      <c r="F310" s="188">
        <v>50.03</v>
      </c>
      <c r="G310" s="189">
        <v>50.03</v>
      </c>
      <c r="H310" s="190">
        <v>0</v>
      </c>
      <c r="I310" s="195"/>
      <c r="J310" s="1"/>
    </row>
    <row r="311" spans="1:10" ht="23.1" customHeight="1">
      <c r="A311" s="185" t="s">
        <v>935</v>
      </c>
      <c r="B311" s="186" t="s">
        <v>936</v>
      </c>
      <c r="C311" s="191">
        <v>201.15360000000001</v>
      </c>
      <c r="D311" s="190">
        <f t="shared" si="7"/>
        <v>166.3536</v>
      </c>
      <c r="E311" s="190">
        <v>34.799999999999997</v>
      </c>
      <c r="F311" s="188">
        <v>9</v>
      </c>
      <c r="G311" s="189">
        <v>9</v>
      </c>
      <c r="H311" s="190">
        <v>0</v>
      </c>
      <c r="I311" s="195"/>
      <c r="J311" s="1"/>
    </row>
    <row r="312" spans="1:10" ht="23.1" customHeight="1">
      <c r="A312" s="185" t="s">
        <v>937</v>
      </c>
      <c r="B312" s="186" t="s">
        <v>938</v>
      </c>
      <c r="C312" s="191">
        <v>2370.353889</v>
      </c>
      <c r="D312" s="190">
        <f t="shared" si="7"/>
        <v>2370.353889</v>
      </c>
      <c r="E312" s="190">
        <v>0</v>
      </c>
      <c r="F312" s="188">
        <v>3280.05</v>
      </c>
      <c r="G312" s="189">
        <v>3280.05</v>
      </c>
      <c r="H312" s="190">
        <v>0</v>
      </c>
      <c r="I312" s="195"/>
      <c r="J312" s="1"/>
    </row>
    <row r="313" spans="1:10" ht="23.1" customHeight="1">
      <c r="A313" s="185" t="s">
        <v>939</v>
      </c>
      <c r="B313" s="186" t="s">
        <v>940</v>
      </c>
      <c r="C313" s="191">
        <v>997.80881799999997</v>
      </c>
      <c r="D313" s="190">
        <f t="shared" si="7"/>
        <v>997.80881799999997</v>
      </c>
      <c r="E313" s="190">
        <v>0</v>
      </c>
      <c r="F313" s="188">
        <v>931.3</v>
      </c>
      <c r="G313" s="189">
        <v>931.3</v>
      </c>
      <c r="H313" s="190">
        <v>0</v>
      </c>
      <c r="I313" s="195"/>
      <c r="J313" s="1"/>
    </row>
    <row r="314" spans="1:10" ht="23.1" customHeight="1">
      <c r="A314" s="185" t="s">
        <v>941</v>
      </c>
      <c r="B314" s="186" t="s">
        <v>942</v>
      </c>
      <c r="C314" s="191">
        <v>1372.545071</v>
      </c>
      <c r="D314" s="190">
        <f t="shared" si="7"/>
        <v>1372.545071</v>
      </c>
      <c r="E314" s="190">
        <v>0</v>
      </c>
      <c r="F314" s="188">
        <v>1606.13</v>
      </c>
      <c r="G314" s="189">
        <v>1606.13</v>
      </c>
      <c r="H314" s="190">
        <v>0</v>
      </c>
      <c r="I314" s="195"/>
      <c r="J314" s="1"/>
    </row>
    <row r="315" spans="1:10" ht="23.1" customHeight="1">
      <c r="A315" s="185" t="s">
        <v>943</v>
      </c>
      <c r="B315" s="186" t="s">
        <v>944</v>
      </c>
      <c r="C315" s="191">
        <v>0</v>
      </c>
      <c r="D315" s="190">
        <f t="shared" si="7"/>
        <v>0</v>
      </c>
      <c r="E315" s="190">
        <v>0</v>
      </c>
      <c r="F315" s="188">
        <v>742.62</v>
      </c>
      <c r="G315" s="189">
        <v>742.62</v>
      </c>
      <c r="H315" s="190">
        <v>0</v>
      </c>
      <c r="I315" s="195"/>
      <c r="J315" s="1"/>
    </row>
    <row r="316" spans="1:10" ht="23.1" customHeight="1">
      <c r="A316" s="185" t="s">
        <v>945</v>
      </c>
      <c r="B316" s="186" t="s">
        <v>946</v>
      </c>
      <c r="C316" s="191">
        <v>1698.453</v>
      </c>
      <c r="D316" s="190">
        <f t="shared" si="7"/>
        <v>1698.453</v>
      </c>
      <c r="E316" s="190">
        <v>0</v>
      </c>
      <c r="F316" s="188">
        <v>1650</v>
      </c>
      <c r="G316" s="189">
        <v>1650</v>
      </c>
      <c r="H316" s="190">
        <v>0</v>
      </c>
      <c r="I316" s="195"/>
      <c r="J316" s="1"/>
    </row>
    <row r="317" spans="1:10" ht="23.1" customHeight="1">
      <c r="A317" s="185" t="s">
        <v>947</v>
      </c>
      <c r="B317" s="186" t="s">
        <v>948</v>
      </c>
      <c r="C317" s="191">
        <v>450</v>
      </c>
      <c r="D317" s="190">
        <f t="shared" si="7"/>
        <v>450</v>
      </c>
      <c r="E317" s="190"/>
      <c r="F317" s="188"/>
      <c r="G317" s="189"/>
      <c r="H317" s="190"/>
      <c r="I317" s="195"/>
      <c r="J317" s="1"/>
    </row>
    <row r="318" spans="1:10" ht="23.1" customHeight="1">
      <c r="A318" s="185" t="s">
        <v>949</v>
      </c>
      <c r="B318" s="186" t="s">
        <v>950</v>
      </c>
      <c r="C318" s="191">
        <v>1248.453</v>
      </c>
      <c r="D318" s="190">
        <f t="shared" si="7"/>
        <v>1248.453</v>
      </c>
      <c r="E318" s="190">
        <v>0</v>
      </c>
      <c r="F318" s="188">
        <v>1500</v>
      </c>
      <c r="G318" s="189">
        <v>1500</v>
      </c>
      <c r="H318" s="190">
        <v>0</v>
      </c>
      <c r="I318" s="195"/>
      <c r="J318" s="1"/>
    </row>
    <row r="319" spans="1:10" ht="23.1" customHeight="1">
      <c r="A319" s="185" t="s">
        <v>951</v>
      </c>
      <c r="B319" s="186" t="s">
        <v>952</v>
      </c>
      <c r="C319" s="191">
        <v>0</v>
      </c>
      <c r="D319" s="190">
        <f t="shared" si="7"/>
        <v>0</v>
      </c>
      <c r="E319" s="190">
        <v>0</v>
      </c>
      <c r="F319" s="188">
        <v>150</v>
      </c>
      <c r="G319" s="189">
        <v>150</v>
      </c>
      <c r="H319" s="190">
        <v>0</v>
      </c>
      <c r="I319" s="195"/>
      <c r="J319" s="1"/>
    </row>
    <row r="320" spans="1:10" ht="23.1" customHeight="1">
      <c r="A320" s="185" t="s">
        <v>953</v>
      </c>
      <c r="B320" s="186" t="s">
        <v>954</v>
      </c>
      <c r="C320" s="191">
        <v>979.24</v>
      </c>
      <c r="D320" s="190">
        <f t="shared" si="7"/>
        <v>654</v>
      </c>
      <c r="E320" s="190">
        <v>325.24</v>
      </c>
      <c r="F320" s="188">
        <v>300</v>
      </c>
      <c r="G320" s="189">
        <v>300</v>
      </c>
      <c r="H320" s="190">
        <v>0</v>
      </c>
      <c r="I320" s="195"/>
      <c r="J320" s="1"/>
    </row>
    <row r="321" spans="1:10" ht="23.1" customHeight="1">
      <c r="A321" s="185" t="s">
        <v>955</v>
      </c>
      <c r="B321" s="186" t="s">
        <v>956</v>
      </c>
      <c r="C321" s="191">
        <v>323.87</v>
      </c>
      <c r="D321" s="190">
        <f t="shared" si="7"/>
        <v>0</v>
      </c>
      <c r="E321" s="190">
        <v>323.87</v>
      </c>
      <c r="F321" s="188">
        <v>300</v>
      </c>
      <c r="G321" s="189">
        <v>300</v>
      </c>
      <c r="H321" s="190">
        <v>0</v>
      </c>
      <c r="I321" s="195"/>
      <c r="J321" s="1"/>
    </row>
    <row r="322" spans="1:10" ht="23.1" customHeight="1">
      <c r="A322" s="185" t="s">
        <v>957</v>
      </c>
      <c r="B322" s="186" t="s">
        <v>958</v>
      </c>
      <c r="C322" s="191">
        <v>655.37</v>
      </c>
      <c r="D322" s="190">
        <f t="shared" si="7"/>
        <v>654</v>
      </c>
      <c r="E322" s="190">
        <v>1.37</v>
      </c>
      <c r="F322" s="188"/>
      <c r="G322" s="189"/>
      <c r="H322" s="190"/>
      <c r="I322" s="195"/>
      <c r="J322" s="1"/>
    </row>
    <row r="323" spans="1:10" ht="23.1" customHeight="1">
      <c r="A323" s="185" t="s">
        <v>959</v>
      </c>
      <c r="B323" s="186" t="s">
        <v>960</v>
      </c>
      <c r="C323" s="191">
        <v>88.6</v>
      </c>
      <c r="D323" s="190">
        <f t="shared" si="7"/>
        <v>8.5999999999999908</v>
      </c>
      <c r="E323" s="190">
        <v>80</v>
      </c>
      <c r="F323" s="188"/>
      <c r="G323" s="189"/>
      <c r="H323" s="190"/>
      <c r="I323" s="195"/>
      <c r="J323" s="1"/>
    </row>
    <row r="324" spans="1:10" ht="23.1" customHeight="1">
      <c r="A324" s="185" t="s">
        <v>961</v>
      </c>
      <c r="B324" s="186" t="s">
        <v>962</v>
      </c>
      <c r="C324" s="191">
        <v>88.6</v>
      </c>
      <c r="D324" s="190">
        <f t="shared" si="7"/>
        <v>8.5999999999999908</v>
      </c>
      <c r="E324" s="190">
        <v>80</v>
      </c>
      <c r="F324" s="188"/>
      <c r="G324" s="189"/>
      <c r="H324" s="190"/>
      <c r="I324" s="195"/>
      <c r="J324" s="1"/>
    </row>
    <row r="325" spans="1:10" ht="23.1" customHeight="1">
      <c r="A325" s="185" t="s">
        <v>963</v>
      </c>
      <c r="B325" s="186" t="s">
        <v>964</v>
      </c>
      <c r="C325" s="191">
        <v>697.38869999999997</v>
      </c>
      <c r="D325" s="190">
        <f t="shared" si="7"/>
        <v>694.38869999999997</v>
      </c>
      <c r="E325" s="190">
        <v>3</v>
      </c>
      <c r="F325" s="188">
        <v>793.08</v>
      </c>
      <c r="G325" s="189">
        <v>793.08</v>
      </c>
      <c r="H325" s="190">
        <v>0</v>
      </c>
      <c r="I325" s="195"/>
      <c r="J325" s="1"/>
    </row>
    <row r="326" spans="1:10" ht="23.1" customHeight="1">
      <c r="A326" s="185" t="s">
        <v>965</v>
      </c>
      <c r="B326" s="186" t="s">
        <v>410</v>
      </c>
      <c r="C326" s="191">
        <v>697.38869999999997</v>
      </c>
      <c r="D326" s="190">
        <f t="shared" si="7"/>
        <v>694.38869999999997</v>
      </c>
      <c r="E326" s="190">
        <v>3</v>
      </c>
      <c r="F326" s="188">
        <v>525.08000000000004</v>
      </c>
      <c r="G326" s="189">
        <v>525.08000000000004</v>
      </c>
      <c r="H326" s="190">
        <v>0</v>
      </c>
      <c r="I326" s="195"/>
      <c r="J326" s="1"/>
    </row>
    <row r="327" spans="1:10" ht="23.1" customHeight="1">
      <c r="A327" s="185" t="s">
        <v>966</v>
      </c>
      <c r="B327" s="186" t="s">
        <v>412</v>
      </c>
      <c r="C327" s="191">
        <v>0</v>
      </c>
      <c r="D327" s="190">
        <f t="shared" si="7"/>
        <v>0</v>
      </c>
      <c r="E327" s="190">
        <v>0</v>
      </c>
      <c r="F327" s="188">
        <v>268</v>
      </c>
      <c r="G327" s="189">
        <v>268</v>
      </c>
      <c r="H327" s="190">
        <v>0</v>
      </c>
      <c r="I327" s="195"/>
      <c r="J327" s="1"/>
    </row>
    <row r="328" spans="1:10" ht="23.1" customHeight="1">
      <c r="A328" s="185" t="s">
        <v>967</v>
      </c>
      <c r="B328" s="186" t="s">
        <v>968</v>
      </c>
      <c r="C328" s="191">
        <v>407.27096999999998</v>
      </c>
      <c r="D328" s="190">
        <f t="shared" si="7"/>
        <v>402.27096999999998</v>
      </c>
      <c r="E328" s="190">
        <v>5</v>
      </c>
      <c r="F328" s="188"/>
      <c r="G328" s="189"/>
      <c r="H328" s="190"/>
      <c r="I328" s="195"/>
      <c r="J328" s="1"/>
    </row>
    <row r="329" spans="1:10" ht="23.1" customHeight="1">
      <c r="A329" s="185" t="s">
        <v>969</v>
      </c>
      <c r="B329" s="186" t="s">
        <v>970</v>
      </c>
      <c r="C329" s="191">
        <v>407.27096999999998</v>
      </c>
      <c r="D329" s="190">
        <f t="shared" si="7"/>
        <v>402.27096999999998</v>
      </c>
      <c r="E329" s="190">
        <v>5</v>
      </c>
      <c r="F329" s="188"/>
      <c r="G329" s="189"/>
      <c r="H329" s="190"/>
      <c r="I329" s="195"/>
      <c r="J329" s="1"/>
    </row>
    <row r="330" spans="1:10" ht="23.1" customHeight="1">
      <c r="A330" s="197" t="s">
        <v>341</v>
      </c>
      <c r="B330" s="198" t="s">
        <v>971</v>
      </c>
      <c r="C330" s="199">
        <v>3174.84</v>
      </c>
      <c r="D330" s="200">
        <f t="shared" si="7"/>
        <v>115</v>
      </c>
      <c r="E330" s="200">
        <v>3059.84</v>
      </c>
      <c r="F330" s="201">
        <v>5343</v>
      </c>
      <c r="G330" s="202">
        <v>1320</v>
      </c>
      <c r="H330" s="200">
        <v>4023</v>
      </c>
      <c r="I330" s="203">
        <f>F330/C330-1</f>
        <v>0.68291945420871603</v>
      </c>
      <c r="J330" s="1"/>
    </row>
    <row r="331" spans="1:10" ht="23.1" customHeight="1">
      <c r="A331" s="185" t="s">
        <v>972</v>
      </c>
      <c r="B331" s="186" t="s">
        <v>973</v>
      </c>
      <c r="C331" s="191">
        <v>0</v>
      </c>
      <c r="D331" s="190">
        <f t="shared" si="7"/>
        <v>0</v>
      </c>
      <c r="E331" s="190">
        <v>0</v>
      </c>
      <c r="F331" s="188">
        <v>20</v>
      </c>
      <c r="G331" s="189">
        <v>20</v>
      </c>
      <c r="H331" s="190">
        <v>0</v>
      </c>
      <c r="I331" s="195"/>
      <c r="J331" s="1"/>
    </row>
    <row r="332" spans="1:10" ht="23.1" customHeight="1">
      <c r="A332" s="185" t="s">
        <v>974</v>
      </c>
      <c r="B332" s="186" t="s">
        <v>975</v>
      </c>
      <c r="C332" s="191">
        <v>0</v>
      </c>
      <c r="D332" s="190">
        <f t="shared" si="7"/>
        <v>0</v>
      </c>
      <c r="E332" s="190">
        <v>0</v>
      </c>
      <c r="F332" s="188">
        <v>20</v>
      </c>
      <c r="G332" s="189">
        <v>20</v>
      </c>
      <c r="H332" s="190">
        <v>0</v>
      </c>
      <c r="I332" s="195"/>
      <c r="J332" s="1"/>
    </row>
    <row r="333" spans="1:10" ht="23.1" customHeight="1">
      <c r="A333" s="185" t="s">
        <v>976</v>
      </c>
      <c r="B333" s="186" t="s">
        <v>977</v>
      </c>
      <c r="C333" s="191">
        <v>2944</v>
      </c>
      <c r="D333" s="190">
        <f t="shared" si="7"/>
        <v>40</v>
      </c>
      <c r="E333" s="190">
        <v>2904</v>
      </c>
      <c r="F333" s="188">
        <v>1300</v>
      </c>
      <c r="G333" s="189">
        <v>1300</v>
      </c>
      <c r="H333" s="190">
        <v>0</v>
      </c>
      <c r="I333" s="195"/>
      <c r="J333" s="1"/>
    </row>
    <row r="334" spans="1:10" ht="23.1" customHeight="1">
      <c r="A334" s="185" t="s">
        <v>978</v>
      </c>
      <c r="B334" s="186" t="s">
        <v>979</v>
      </c>
      <c r="C334" s="191">
        <v>20</v>
      </c>
      <c r="D334" s="190">
        <f t="shared" si="7"/>
        <v>20</v>
      </c>
      <c r="E334" s="190"/>
      <c r="F334" s="188"/>
      <c r="G334" s="189"/>
      <c r="H334" s="190"/>
      <c r="I334" s="195"/>
      <c r="J334" s="1"/>
    </row>
    <row r="335" spans="1:10" ht="23.1" customHeight="1">
      <c r="A335" s="185" t="s">
        <v>980</v>
      </c>
      <c r="B335" s="186" t="s">
        <v>981</v>
      </c>
      <c r="C335" s="191">
        <v>2804</v>
      </c>
      <c r="D335" s="190">
        <f t="shared" si="7"/>
        <v>0</v>
      </c>
      <c r="E335" s="190">
        <v>2804</v>
      </c>
      <c r="F335" s="188"/>
      <c r="G335" s="189"/>
      <c r="H335" s="190"/>
      <c r="I335" s="195"/>
      <c r="J335" s="1"/>
    </row>
    <row r="336" spans="1:10" ht="23.1" customHeight="1">
      <c r="A336" s="185" t="s">
        <v>982</v>
      </c>
      <c r="B336" s="186" t="s">
        <v>983</v>
      </c>
      <c r="C336" s="191">
        <v>20</v>
      </c>
      <c r="D336" s="190">
        <f t="shared" si="7"/>
        <v>20</v>
      </c>
      <c r="E336" s="190"/>
      <c r="F336" s="188"/>
      <c r="G336" s="189"/>
      <c r="H336" s="190"/>
      <c r="I336" s="195"/>
      <c r="J336" s="1"/>
    </row>
    <row r="337" spans="1:10" ht="23.1" customHeight="1">
      <c r="A337" s="185" t="s">
        <v>984</v>
      </c>
      <c r="B337" s="186" t="s">
        <v>985</v>
      </c>
      <c r="C337" s="191">
        <v>100</v>
      </c>
      <c r="D337" s="190">
        <f t="shared" si="7"/>
        <v>0</v>
      </c>
      <c r="E337" s="190">
        <v>100</v>
      </c>
      <c r="F337" s="188">
        <v>1300</v>
      </c>
      <c r="G337" s="189">
        <v>1300</v>
      </c>
      <c r="H337" s="190">
        <v>0</v>
      </c>
      <c r="I337" s="195"/>
      <c r="J337" s="1"/>
    </row>
    <row r="338" spans="1:10" ht="23.1" customHeight="1">
      <c r="A338" s="185" t="s">
        <v>986</v>
      </c>
      <c r="B338" s="186" t="s">
        <v>987</v>
      </c>
      <c r="C338" s="191">
        <v>135.84</v>
      </c>
      <c r="D338" s="190">
        <f t="shared" ref="D338:D401" si="8">C338-E338</f>
        <v>0</v>
      </c>
      <c r="E338" s="190">
        <v>135.84</v>
      </c>
      <c r="F338" s="188"/>
      <c r="G338" s="189"/>
      <c r="H338" s="190"/>
      <c r="I338" s="195"/>
      <c r="J338" s="1"/>
    </row>
    <row r="339" spans="1:10" ht="23.1" customHeight="1">
      <c r="A339" s="185" t="s">
        <v>988</v>
      </c>
      <c r="B339" s="186" t="s">
        <v>989</v>
      </c>
      <c r="C339" s="191">
        <v>135.84</v>
      </c>
      <c r="D339" s="190">
        <f t="shared" si="8"/>
        <v>0</v>
      </c>
      <c r="E339" s="190">
        <v>135.84</v>
      </c>
      <c r="F339" s="188"/>
      <c r="G339" s="189"/>
      <c r="H339" s="190"/>
      <c r="I339" s="195"/>
      <c r="J339" s="1"/>
    </row>
    <row r="340" spans="1:10" ht="23.1" customHeight="1">
      <c r="A340" s="185" t="s">
        <v>990</v>
      </c>
      <c r="B340" s="186" t="s">
        <v>991</v>
      </c>
      <c r="C340" s="191">
        <v>95</v>
      </c>
      <c r="D340" s="190">
        <f t="shared" si="8"/>
        <v>75</v>
      </c>
      <c r="E340" s="190">
        <v>20</v>
      </c>
      <c r="F340" s="188"/>
      <c r="G340" s="189"/>
      <c r="H340" s="190"/>
      <c r="I340" s="195"/>
      <c r="J340" s="1"/>
    </row>
    <row r="341" spans="1:10" ht="23.1" customHeight="1">
      <c r="A341" s="185" t="s">
        <v>992</v>
      </c>
      <c r="B341" s="186" t="s">
        <v>993</v>
      </c>
      <c r="C341" s="191">
        <v>95</v>
      </c>
      <c r="D341" s="190">
        <f t="shared" si="8"/>
        <v>75</v>
      </c>
      <c r="E341" s="190">
        <v>20</v>
      </c>
      <c r="F341" s="188"/>
      <c r="G341" s="189"/>
      <c r="H341" s="190"/>
      <c r="I341" s="195"/>
      <c r="J341" s="1"/>
    </row>
    <row r="342" spans="1:10" ht="23.1" customHeight="1">
      <c r="A342" s="185" t="s">
        <v>331</v>
      </c>
      <c r="B342" s="186" t="s">
        <v>994</v>
      </c>
      <c r="C342" s="191">
        <v>44833.250287000003</v>
      </c>
      <c r="D342" s="190">
        <f t="shared" si="8"/>
        <v>43860.250287000003</v>
      </c>
      <c r="E342" s="190">
        <v>973</v>
      </c>
      <c r="F342" s="188">
        <v>44763</v>
      </c>
      <c r="G342" s="189">
        <v>38655.74</v>
      </c>
      <c r="H342" s="190">
        <v>6107</v>
      </c>
      <c r="I342" s="195">
        <f>F342/C342-1</f>
        <v>-1.56692380209544E-3</v>
      </c>
      <c r="J342" s="1"/>
    </row>
    <row r="343" spans="1:10" ht="23.1" customHeight="1">
      <c r="A343" s="185" t="s">
        <v>995</v>
      </c>
      <c r="B343" s="186" t="s">
        <v>996</v>
      </c>
      <c r="C343" s="191">
        <v>25440.25736</v>
      </c>
      <c r="D343" s="190">
        <f t="shared" si="8"/>
        <v>25036.25736</v>
      </c>
      <c r="E343" s="190">
        <v>404</v>
      </c>
      <c r="F343" s="188">
        <v>16355.69</v>
      </c>
      <c r="G343" s="189">
        <v>16355.69</v>
      </c>
      <c r="H343" s="190">
        <v>0</v>
      </c>
      <c r="I343" s="195"/>
      <c r="J343" s="1"/>
    </row>
    <row r="344" spans="1:10" ht="23.1" customHeight="1">
      <c r="A344" s="185" t="s">
        <v>997</v>
      </c>
      <c r="B344" s="186" t="s">
        <v>410</v>
      </c>
      <c r="C344" s="191">
        <v>24256.241859999998</v>
      </c>
      <c r="D344" s="190">
        <f t="shared" si="8"/>
        <v>23852.241859999998</v>
      </c>
      <c r="E344" s="190">
        <v>404</v>
      </c>
      <c r="F344" s="188">
        <v>13134.69</v>
      </c>
      <c r="G344" s="189">
        <v>13134.69</v>
      </c>
      <c r="H344" s="190">
        <v>0</v>
      </c>
      <c r="I344" s="195"/>
      <c r="J344" s="1"/>
    </row>
    <row r="345" spans="1:10" ht="23.1" customHeight="1">
      <c r="A345" s="185" t="s">
        <v>998</v>
      </c>
      <c r="B345" s="186" t="s">
        <v>412</v>
      </c>
      <c r="C345" s="191">
        <v>63.78</v>
      </c>
      <c r="D345" s="190">
        <f t="shared" si="8"/>
        <v>63.78</v>
      </c>
      <c r="E345" s="190">
        <v>0</v>
      </c>
      <c r="F345" s="188">
        <v>2907</v>
      </c>
      <c r="G345" s="189">
        <v>2907</v>
      </c>
      <c r="H345" s="190">
        <v>0</v>
      </c>
      <c r="I345" s="195"/>
      <c r="J345" s="1"/>
    </row>
    <row r="346" spans="1:10" ht="23.1" customHeight="1">
      <c r="A346" s="185" t="s">
        <v>999</v>
      </c>
      <c r="B346" s="186" t="s">
        <v>1000</v>
      </c>
      <c r="C346" s="191">
        <v>1079.7093</v>
      </c>
      <c r="D346" s="190">
        <f t="shared" si="8"/>
        <v>1079.7093</v>
      </c>
      <c r="E346" s="190">
        <v>0</v>
      </c>
      <c r="F346" s="188">
        <v>160</v>
      </c>
      <c r="G346" s="189">
        <v>160</v>
      </c>
      <c r="H346" s="190">
        <v>0</v>
      </c>
      <c r="I346" s="195"/>
      <c r="J346" s="1"/>
    </row>
    <row r="347" spans="1:10" ht="23.1" customHeight="1">
      <c r="A347" s="185" t="s">
        <v>1001</v>
      </c>
      <c r="B347" s="186" t="s">
        <v>1002</v>
      </c>
      <c r="C347" s="191">
        <v>40.526200000000003</v>
      </c>
      <c r="D347" s="190">
        <f t="shared" si="8"/>
        <v>40.526200000000003</v>
      </c>
      <c r="E347" s="190">
        <v>0</v>
      </c>
      <c r="F347" s="188">
        <v>154</v>
      </c>
      <c r="G347" s="189">
        <v>154</v>
      </c>
      <c r="H347" s="190">
        <v>0</v>
      </c>
      <c r="I347" s="195"/>
      <c r="J347" s="1"/>
    </row>
    <row r="348" spans="1:10" ht="23.1" customHeight="1">
      <c r="A348" s="185" t="s">
        <v>1003</v>
      </c>
      <c r="B348" s="186" t="s">
        <v>1004</v>
      </c>
      <c r="C348" s="191">
        <v>702</v>
      </c>
      <c r="D348" s="190">
        <f t="shared" si="8"/>
        <v>310</v>
      </c>
      <c r="E348" s="190">
        <v>392</v>
      </c>
      <c r="F348" s="188">
        <v>500</v>
      </c>
      <c r="G348" s="189">
        <v>500</v>
      </c>
      <c r="H348" s="190">
        <v>0</v>
      </c>
      <c r="I348" s="195"/>
      <c r="J348" s="1"/>
    </row>
    <row r="349" spans="1:10" ht="23.1" customHeight="1">
      <c r="A349" s="185" t="s">
        <v>1005</v>
      </c>
      <c r="B349" s="186" t="s">
        <v>1006</v>
      </c>
      <c r="C349" s="191">
        <v>702</v>
      </c>
      <c r="D349" s="190">
        <f t="shared" si="8"/>
        <v>310</v>
      </c>
      <c r="E349" s="190">
        <v>392</v>
      </c>
      <c r="F349" s="188">
        <v>500</v>
      </c>
      <c r="G349" s="189">
        <v>500</v>
      </c>
      <c r="H349" s="190">
        <v>0</v>
      </c>
      <c r="I349" s="195"/>
      <c r="J349" s="1"/>
    </row>
    <row r="350" spans="1:10" ht="23.1" customHeight="1">
      <c r="A350" s="185" t="s">
        <v>1007</v>
      </c>
      <c r="B350" s="186" t="s">
        <v>1008</v>
      </c>
      <c r="C350" s="191">
        <v>11183.63</v>
      </c>
      <c r="D350" s="190">
        <f t="shared" si="8"/>
        <v>11006.63</v>
      </c>
      <c r="E350" s="190">
        <v>177</v>
      </c>
      <c r="F350" s="188">
        <v>3500</v>
      </c>
      <c r="G350" s="189">
        <v>3500</v>
      </c>
      <c r="H350" s="190">
        <v>0</v>
      </c>
      <c r="I350" s="195"/>
      <c r="J350" s="1"/>
    </row>
    <row r="351" spans="1:10" ht="23.1" customHeight="1">
      <c r="A351" s="185" t="s">
        <v>1009</v>
      </c>
      <c r="B351" s="186" t="s">
        <v>1010</v>
      </c>
      <c r="C351" s="191">
        <v>11183.63</v>
      </c>
      <c r="D351" s="190">
        <f t="shared" si="8"/>
        <v>11006.63</v>
      </c>
      <c r="E351" s="190">
        <v>177</v>
      </c>
      <c r="F351" s="188"/>
      <c r="G351" s="189"/>
      <c r="H351" s="190"/>
      <c r="I351" s="195"/>
      <c r="J351" s="1"/>
    </row>
    <row r="352" spans="1:10" ht="23.1" customHeight="1">
      <c r="A352" s="185" t="s">
        <v>1011</v>
      </c>
      <c r="B352" s="186" t="s">
        <v>1012</v>
      </c>
      <c r="C352" s="191">
        <v>0</v>
      </c>
      <c r="D352" s="190">
        <f t="shared" si="8"/>
        <v>0</v>
      </c>
      <c r="E352" s="190">
        <v>0</v>
      </c>
      <c r="F352" s="188">
        <v>3500</v>
      </c>
      <c r="G352" s="189">
        <v>3500</v>
      </c>
      <c r="H352" s="190">
        <v>0</v>
      </c>
      <c r="I352" s="195"/>
      <c r="J352" s="1"/>
    </row>
    <row r="353" spans="1:10" ht="23.1" customHeight="1">
      <c r="A353" s="185" t="s">
        <v>1013</v>
      </c>
      <c r="B353" s="186" t="s">
        <v>1014</v>
      </c>
      <c r="C353" s="191">
        <v>6962.9431269999995</v>
      </c>
      <c r="D353" s="190">
        <f t="shared" si="8"/>
        <v>6962.9431269999995</v>
      </c>
      <c r="E353" s="190">
        <v>0</v>
      </c>
      <c r="F353" s="188">
        <v>8494.32</v>
      </c>
      <c r="G353" s="189">
        <v>8494.32</v>
      </c>
      <c r="H353" s="190">
        <v>0</v>
      </c>
      <c r="I353" s="195"/>
      <c r="J353" s="1"/>
    </row>
    <row r="354" spans="1:10" ht="23.1" customHeight="1">
      <c r="A354" s="185" t="s">
        <v>1015</v>
      </c>
      <c r="B354" s="186" t="s">
        <v>1016</v>
      </c>
      <c r="C354" s="191">
        <v>6962.9431269999995</v>
      </c>
      <c r="D354" s="190">
        <f t="shared" si="8"/>
        <v>6962.9431269999995</v>
      </c>
      <c r="E354" s="190">
        <v>0</v>
      </c>
      <c r="F354" s="188">
        <v>8494.32</v>
      </c>
      <c r="G354" s="189">
        <v>8494.32</v>
      </c>
      <c r="H354" s="190">
        <v>0</v>
      </c>
      <c r="I354" s="195"/>
      <c r="J354" s="1"/>
    </row>
    <row r="355" spans="1:10" ht="23.1" customHeight="1">
      <c r="A355" s="185" t="s">
        <v>1017</v>
      </c>
      <c r="B355" s="186" t="s">
        <v>1018</v>
      </c>
      <c r="C355" s="191">
        <v>9.4570000000000007</v>
      </c>
      <c r="D355" s="190">
        <f t="shared" si="8"/>
        <v>9.4570000000000007</v>
      </c>
      <c r="E355" s="190"/>
      <c r="F355" s="188"/>
      <c r="G355" s="189"/>
      <c r="H355" s="190"/>
      <c r="I355" s="195"/>
      <c r="J355" s="1"/>
    </row>
    <row r="356" spans="1:10" ht="23.1" customHeight="1">
      <c r="A356" s="185" t="s">
        <v>1019</v>
      </c>
      <c r="B356" s="186" t="s">
        <v>1020</v>
      </c>
      <c r="C356" s="191">
        <v>9.4570000000000007</v>
      </c>
      <c r="D356" s="190">
        <f t="shared" si="8"/>
        <v>9.4570000000000007</v>
      </c>
      <c r="E356" s="190"/>
      <c r="F356" s="188"/>
      <c r="G356" s="189"/>
      <c r="H356" s="190"/>
      <c r="I356" s="195"/>
      <c r="J356" s="1"/>
    </row>
    <row r="357" spans="1:10" ht="23.1" customHeight="1">
      <c r="A357" s="197" t="s">
        <v>1021</v>
      </c>
      <c r="B357" s="198" t="s">
        <v>1022</v>
      </c>
      <c r="C357" s="199">
        <v>534.96280000000002</v>
      </c>
      <c r="D357" s="200">
        <f t="shared" si="8"/>
        <v>534.96280000000002</v>
      </c>
      <c r="E357" s="200">
        <v>0</v>
      </c>
      <c r="F357" s="201">
        <v>9805.73</v>
      </c>
      <c r="G357" s="202">
        <v>9805.73</v>
      </c>
      <c r="H357" s="200">
        <v>0</v>
      </c>
      <c r="I357" s="203"/>
      <c r="J357" s="1"/>
    </row>
    <row r="358" spans="1:10" ht="23.1" customHeight="1">
      <c r="A358" s="185" t="s">
        <v>1023</v>
      </c>
      <c r="B358" s="186" t="s">
        <v>1024</v>
      </c>
      <c r="C358" s="191">
        <v>534.96280000000002</v>
      </c>
      <c r="D358" s="190">
        <f t="shared" si="8"/>
        <v>534.96280000000002</v>
      </c>
      <c r="E358" s="190">
        <v>0</v>
      </c>
      <c r="F358" s="188">
        <v>9805.73</v>
      </c>
      <c r="G358" s="189">
        <v>9805.73</v>
      </c>
      <c r="H358" s="190">
        <v>0</v>
      </c>
      <c r="I358" s="195"/>
      <c r="J358" s="1"/>
    </row>
    <row r="359" spans="1:10" ht="23.1" customHeight="1">
      <c r="A359" s="185" t="s">
        <v>345</v>
      </c>
      <c r="B359" s="186" t="s">
        <v>1025</v>
      </c>
      <c r="C359" s="191">
        <v>10439.875184</v>
      </c>
      <c r="D359" s="190">
        <f t="shared" si="8"/>
        <v>7273.105184</v>
      </c>
      <c r="E359" s="190">
        <v>3166.77</v>
      </c>
      <c r="F359" s="188">
        <v>9711</v>
      </c>
      <c r="G359" s="189">
        <v>3083.04</v>
      </c>
      <c r="H359" s="190">
        <v>6628</v>
      </c>
      <c r="I359" s="195">
        <f>F359/C359-1</f>
        <v>-6.9816465345971204E-2</v>
      </c>
      <c r="J359" s="1"/>
    </row>
    <row r="360" spans="1:10" ht="23.1" customHeight="1">
      <c r="A360" s="185" t="s">
        <v>1026</v>
      </c>
      <c r="B360" s="186" t="s">
        <v>1027</v>
      </c>
      <c r="C360" s="191">
        <v>6362.4038890000002</v>
      </c>
      <c r="D360" s="190">
        <f t="shared" si="8"/>
        <v>5713.4738889999999</v>
      </c>
      <c r="E360" s="190">
        <v>648.92999999999995</v>
      </c>
      <c r="F360" s="188">
        <v>1891.22</v>
      </c>
      <c r="G360" s="189">
        <v>1891.22</v>
      </c>
      <c r="H360" s="190">
        <v>0</v>
      </c>
      <c r="I360" s="195"/>
      <c r="J360" s="1"/>
    </row>
    <row r="361" spans="1:10" ht="23.1" customHeight="1">
      <c r="A361" s="185" t="s">
        <v>1028</v>
      </c>
      <c r="B361" s="186" t="s">
        <v>410</v>
      </c>
      <c r="C361" s="191">
        <v>1627.0365509999999</v>
      </c>
      <c r="D361" s="190">
        <f t="shared" si="8"/>
        <v>1627.0365509999999</v>
      </c>
      <c r="E361" s="190">
        <v>0</v>
      </c>
      <c r="F361" s="188">
        <v>322.38</v>
      </c>
      <c r="G361" s="189">
        <v>322.38</v>
      </c>
      <c r="H361" s="190">
        <v>0</v>
      </c>
      <c r="I361" s="195"/>
      <c r="J361" s="1"/>
    </row>
    <row r="362" spans="1:10" ht="23.1" customHeight="1">
      <c r="A362" s="185" t="s">
        <v>1029</v>
      </c>
      <c r="B362" s="186" t="s">
        <v>412</v>
      </c>
      <c r="C362" s="191">
        <v>0</v>
      </c>
      <c r="D362" s="190">
        <f t="shared" si="8"/>
        <v>0</v>
      </c>
      <c r="E362" s="190">
        <v>0</v>
      </c>
      <c r="F362" s="188">
        <v>112</v>
      </c>
      <c r="G362" s="189">
        <v>112</v>
      </c>
      <c r="H362" s="190">
        <v>0</v>
      </c>
      <c r="I362" s="195"/>
      <c r="J362" s="1"/>
    </row>
    <row r="363" spans="1:10" ht="23.1" customHeight="1">
      <c r="A363" s="185" t="s">
        <v>1030</v>
      </c>
      <c r="B363" s="186" t="s">
        <v>436</v>
      </c>
      <c r="C363" s="191">
        <v>131.88</v>
      </c>
      <c r="D363" s="190">
        <f t="shared" si="8"/>
        <v>131.88</v>
      </c>
      <c r="E363" s="190">
        <v>0</v>
      </c>
      <c r="F363" s="188">
        <v>285.55</v>
      </c>
      <c r="G363" s="189">
        <v>285.55</v>
      </c>
      <c r="H363" s="190">
        <v>0</v>
      </c>
      <c r="I363" s="195"/>
      <c r="J363" s="1"/>
    </row>
    <row r="364" spans="1:10" ht="23.1" customHeight="1">
      <c r="A364" s="185" t="s">
        <v>1031</v>
      </c>
      <c r="B364" s="186" t="s">
        <v>1032</v>
      </c>
      <c r="C364" s="191">
        <v>170</v>
      </c>
      <c r="D364" s="190">
        <f t="shared" si="8"/>
        <v>104.6</v>
      </c>
      <c r="E364" s="190">
        <v>65.400000000000006</v>
      </c>
      <c r="F364" s="188">
        <v>18.34</v>
      </c>
      <c r="G364" s="189">
        <v>18.34</v>
      </c>
      <c r="H364" s="190">
        <v>0</v>
      </c>
      <c r="I364" s="195"/>
      <c r="J364" s="1"/>
    </row>
    <row r="365" spans="1:10" ht="23.1" customHeight="1">
      <c r="A365" s="185" t="s">
        <v>1033</v>
      </c>
      <c r="B365" s="186" t="s">
        <v>1034</v>
      </c>
      <c r="C365" s="191">
        <v>100.27</v>
      </c>
      <c r="D365" s="190">
        <f t="shared" si="8"/>
        <v>32.840000000000003</v>
      </c>
      <c r="E365" s="190">
        <v>67.430000000000007</v>
      </c>
      <c r="F365" s="188"/>
      <c r="G365" s="189"/>
      <c r="H365" s="190"/>
      <c r="I365" s="195"/>
      <c r="J365" s="1"/>
    </row>
    <row r="366" spans="1:10" ht="23.1" customHeight="1">
      <c r="A366" s="185" t="s">
        <v>1035</v>
      </c>
      <c r="B366" s="186" t="s">
        <v>1036</v>
      </c>
      <c r="C366" s="191">
        <v>15</v>
      </c>
      <c r="D366" s="190">
        <f t="shared" si="8"/>
        <v>15</v>
      </c>
      <c r="E366" s="190"/>
      <c r="F366" s="188"/>
      <c r="G366" s="189"/>
      <c r="H366" s="190"/>
      <c r="I366" s="195"/>
      <c r="J366" s="1"/>
    </row>
    <row r="367" spans="1:10" ht="23.1" customHeight="1">
      <c r="A367" s="185" t="s">
        <v>1037</v>
      </c>
      <c r="B367" s="186" t="s">
        <v>1038</v>
      </c>
      <c r="C367" s="191">
        <v>301.84114</v>
      </c>
      <c r="D367" s="190">
        <f t="shared" si="8"/>
        <v>301.84114</v>
      </c>
      <c r="E367" s="190">
        <v>0</v>
      </c>
      <c r="F367" s="188">
        <v>733.8</v>
      </c>
      <c r="G367" s="189">
        <v>733.8</v>
      </c>
      <c r="H367" s="190">
        <v>0</v>
      </c>
      <c r="I367" s="195"/>
      <c r="J367" s="1"/>
    </row>
    <row r="368" spans="1:10" ht="23.1" customHeight="1">
      <c r="A368" s="185" t="s">
        <v>1039</v>
      </c>
      <c r="B368" s="186" t="s">
        <v>1040</v>
      </c>
      <c r="C368" s="191">
        <v>47.256197999999998</v>
      </c>
      <c r="D368" s="190">
        <f t="shared" si="8"/>
        <v>47.256197999999998</v>
      </c>
      <c r="E368" s="190"/>
      <c r="F368" s="188"/>
      <c r="G368" s="189"/>
      <c r="H368" s="190"/>
      <c r="I368" s="195"/>
      <c r="J368" s="1"/>
    </row>
    <row r="369" spans="1:10" ht="23.1" customHeight="1">
      <c r="A369" s="185" t="s">
        <v>1041</v>
      </c>
      <c r="B369" s="186" t="s">
        <v>1042</v>
      </c>
      <c r="C369" s="191">
        <v>18.899999999999999</v>
      </c>
      <c r="D369" s="190">
        <f t="shared" si="8"/>
        <v>8.9</v>
      </c>
      <c r="E369" s="190">
        <v>10</v>
      </c>
      <c r="F369" s="188">
        <v>45</v>
      </c>
      <c r="G369" s="189">
        <v>45</v>
      </c>
      <c r="H369" s="190">
        <v>0</v>
      </c>
      <c r="I369" s="195"/>
      <c r="J369" s="1"/>
    </row>
    <row r="370" spans="1:10" ht="23.1" customHeight="1">
      <c r="A370" s="185" t="s">
        <v>1043</v>
      </c>
      <c r="B370" s="186" t="s">
        <v>1044</v>
      </c>
      <c r="C370" s="191">
        <v>103</v>
      </c>
      <c r="D370" s="190">
        <f t="shared" si="8"/>
        <v>0</v>
      </c>
      <c r="E370" s="190">
        <v>103</v>
      </c>
      <c r="F370" s="188"/>
      <c r="G370" s="189"/>
      <c r="H370" s="190"/>
      <c r="I370" s="195"/>
      <c r="J370" s="1"/>
    </row>
    <row r="371" spans="1:10" ht="23.1" customHeight="1">
      <c r="A371" s="185" t="s">
        <v>1045</v>
      </c>
      <c r="B371" s="186" t="s">
        <v>1046</v>
      </c>
      <c r="C371" s="191">
        <v>3357</v>
      </c>
      <c r="D371" s="190">
        <f t="shared" si="8"/>
        <v>3357</v>
      </c>
      <c r="E371" s="190"/>
      <c r="F371" s="188"/>
      <c r="G371" s="189"/>
      <c r="H371" s="190"/>
      <c r="I371" s="195"/>
      <c r="J371" s="1"/>
    </row>
    <row r="372" spans="1:10" ht="23.1" customHeight="1">
      <c r="A372" s="185" t="s">
        <v>1047</v>
      </c>
      <c r="B372" s="186" t="s">
        <v>1048</v>
      </c>
      <c r="C372" s="191">
        <v>490.22</v>
      </c>
      <c r="D372" s="190">
        <f t="shared" si="8"/>
        <v>87.12</v>
      </c>
      <c r="E372" s="190">
        <v>403.1</v>
      </c>
      <c r="F372" s="188">
        <v>374.15</v>
      </c>
      <c r="G372" s="189">
        <v>374.15</v>
      </c>
      <c r="H372" s="190">
        <v>0</v>
      </c>
      <c r="I372" s="195"/>
      <c r="J372" s="1"/>
    </row>
    <row r="373" spans="1:10" ht="23.1" customHeight="1">
      <c r="A373" s="185" t="s">
        <v>1049</v>
      </c>
      <c r="B373" s="186" t="s">
        <v>1050</v>
      </c>
      <c r="C373" s="191">
        <v>580.27737999999999</v>
      </c>
      <c r="D373" s="190">
        <f t="shared" si="8"/>
        <v>426.33738</v>
      </c>
      <c r="E373" s="190">
        <v>153.94</v>
      </c>
      <c r="F373" s="188">
        <v>92.65</v>
      </c>
      <c r="G373" s="189">
        <v>92.65</v>
      </c>
      <c r="H373" s="190">
        <v>0</v>
      </c>
      <c r="I373" s="195"/>
      <c r="J373" s="1"/>
    </row>
    <row r="374" spans="1:10" ht="23.1" customHeight="1">
      <c r="A374" s="185" t="s">
        <v>1051</v>
      </c>
      <c r="B374" s="186" t="s">
        <v>526</v>
      </c>
      <c r="C374" s="191">
        <v>74.242999999999995</v>
      </c>
      <c r="D374" s="190">
        <f t="shared" si="8"/>
        <v>74.242999999999995</v>
      </c>
      <c r="E374" s="190"/>
      <c r="F374" s="188"/>
      <c r="G374" s="189"/>
      <c r="H374" s="190"/>
      <c r="I374" s="195"/>
      <c r="J374" s="1"/>
    </row>
    <row r="375" spans="1:10" ht="23.1" customHeight="1">
      <c r="A375" s="185" t="s">
        <v>1052</v>
      </c>
      <c r="B375" s="186" t="s">
        <v>1053</v>
      </c>
      <c r="C375" s="191">
        <v>65.948279999999997</v>
      </c>
      <c r="D375" s="190">
        <f t="shared" si="8"/>
        <v>65.948279999999997</v>
      </c>
      <c r="E375" s="190">
        <v>0</v>
      </c>
      <c r="F375" s="188">
        <v>66.650000000000006</v>
      </c>
      <c r="G375" s="189">
        <v>66.650000000000006</v>
      </c>
      <c r="H375" s="190">
        <v>0</v>
      </c>
      <c r="I375" s="195"/>
      <c r="J375" s="1"/>
    </row>
    <row r="376" spans="1:10" ht="23.1" customHeight="1">
      <c r="A376" s="185" t="s">
        <v>1054</v>
      </c>
      <c r="B376" s="186" t="s">
        <v>1055</v>
      </c>
      <c r="C376" s="191">
        <v>20.329999999999998</v>
      </c>
      <c r="D376" s="190">
        <f t="shared" si="8"/>
        <v>0</v>
      </c>
      <c r="E376" s="190">
        <v>20.329999999999998</v>
      </c>
      <c r="F376" s="188"/>
      <c r="G376" s="189"/>
      <c r="H376" s="190"/>
      <c r="I376" s="195"/>
      <c r="J376" s="1"/>
    </row>
    <row r="377" spans="1:10" ht="23.1" customHeight="1">
      <c r="A377" s="185" t="s">
        <v>1056</v>
      </c>
      <c r="B377" s="186" t="s">
        <v>1057</v>
      </c>
      <c r="C377" s="191">
        <v>254.7414</v>
      </c>
      <c r="D377" s="190">
        <f t="shared" si="8"/>
        <v>254.7414</v>
      </c>
      <c r="E377" s="190"/>
      <c r="F377" s="188"/>
      <c r="G377" s="189"/>
      <c r="H377" s="190"/>
      <c r="I377" s="195"/>
      <c r="J377" s="1"/>
    </row>
    <row r="378" spans="1:10" ht="23.1" customHeight="1">
      <c r="A378" s="185" t="s">
        <v>1058</v>
      </c>
      <c r="B378" s="186" t="s">
        <v>1059</v>
      </c>
      <c r="C378" s="191">
        <v>10</v>
      </c>
      <c r="D378" s="190">
        <f t="shared" si="8"/>
        <v>10</v>
      </c>
      <c r="E378" s="190"/>
      <c r="F378" s="188"/>
      <c r="G378" s="189"/>
      <c r="H378" s="190"/>
      <c r="I378" s="195"/>
      <c r="J378" s="1"/>
    </row>
    <row r="379" spans="1:10" ht="23.1" customHeight="1">
      <c r="A379" s="185" t="s">
        <v>1060</v>
      </c>
      <c r="B379" s="186" t="s">
        <v>1061</v>
      </c>
      <c r="C379" s="191">
        <v>25</v>
      </c>
      <c r="D379" s="190">
        <f t="shared" si="8"/>
        <v>21.4</v>
      </c>
      <c r="E379" s="190">
        <v>3.6</v>
      </c>
      <c r="F379" s="188"/>
      <c r="G379" s="189"/>
      <c r="H379" s="190"/>
      <c r="I379" s="195"/>
      <c r="J379" s="1"/>
    </row>
    <row r="380" spans="1:10" ht="23.1" customHeight="1">
      <c r="A380" s="185" t="s">
        <v>1062</v>
      </c>
      <c r="B380" s="186" t="s">
        <v>1063</v>
      </c>
      <c r="C380" s="191">
        <v>130.0147</v>
      </c>
      <c r="D380" s="190">
        <f t="shared" si="8"/>
        <v>4.7000000000139196E-3</v>
      </c>
      <c r="E380" s="190">
        <v>130.01</v>
      </c>
      <c r="F380" s="188">
        <v>26</v>
      </c>
      <c r="G380" s="189">
        <v>26</v>
      </c>
      <c r="H380" s="190">
        <v>0</v>
      </c>
      <c r="I380" s="195"/>
      <c r="J380" s="1"/>
    </row>
    <row r="381" spans="1:10" ht="23.1" customHeight="1">
      <c r="A381" s="185" t="s">
        <v>1064</v>
      </c>
      <c r="B381" s="186" t="s">
        <v>1065</v>
      </c>
      <c r="C381" s="191">
        <v>1257.0939499999999</v>
      </c>
      <c r="D381" s="190">
        <f t="shared" si="8"/>
        <v>72.393949999999904</v>
      </c>
      <c r="E381" s="190">
        <v>1184.7</v>
      </c>
      <c r="F381" s="188">
        <v>539.16999999999996</v>
      </c>
      <c r="G381" s="189">
        <v>539.16999999999996</v>
      </c>
      <c r="H381" s="190">
        <v>0</v>
      </c>
      <c r="I381" s="195"/>
      <c r="J381" s="1"/>
    </row>
    <row r="382" spans="1:10" ht="23.1" customHeight="1">
      <c r="A382" s="185" t="s">
        <v>1066</v>
      </c>
      <c r="B382" s="186" t="s">
        <v>410</v>
      </c>
      <c r="C382" s="191">
        <v>10</v>
      </c>
      <c r="D382" s="190">
        <f t="shared" si="8"/>
        <v>10</v>
      </c>
      <c r="E382" s="190">
        <v>0</v>
      </c>
      <c r="F382" s="188">
        <v>435.17</v>
      </c>
      <c r="G382" s="189">
        <v>435.17</v>
      </c>
      <c r="H382" s="190">
        <v>0</v>
      </c>
      <c r="I382" s="195"/>
      <c r="J382" s="1"/>
    </row>
    <row r="383" spans="1:10" ht="23.1" customHeight="1">
      <c r="A383" s="185" t="s">
        <v>1067</v>
      </c>
      <c r="B383" s="186" t="s">
        <v>412</v>
      </c>
      <c r="C383" s="191">
        <v>0</v>
      </c>
      <c r="D383" s="190">
        <f t="shared" si="8"/>
        <v>0</v>
      </c>
      <c r="E383" s="190">
        <v>0</v>
      </c>
      <c r="F383" s="188">
        <v>69</v>
      </c>
      <c r="G383" s="189">
        <v>69</v>
      </c>
      <c r="H383" s="190">
        <v>0</v>
      </c>
      <c r="I383" s="195"/>
      <c r="J383" s="1"/>
    </row>
    <row r="384" spans="1:10" ht="23.1" customHeight="1">
      <c r="A384" s="185" t="s">
        <v>1068</v>
      </c>
      <c r="B384" s="186" t="s">
        <v>1069</v>
      </c>
      <c r="C384" s="191">
        <v>621.5</v>
      </c>
      <c r="D384" s="190">
        <f t="shared" si="8"/>
        <v>0</v>
      </c>
      <c r="E384" s="190">
        <v>621.5</v>
      </c>
      <c r="F384" s="188"/>
      <c r="G384" s="189"/>
      <c r="H384" s="190"/>
      <c r="I384" s="195"/>
      <c r="J384" s="1"/>
    </row>
    <row r="385" spans="1:11" s="14" customFormat="1" ht="23.1" customHeight="1">
      <c r="A385" s="197" t="s">
        <v>1070</v>
      </c>
      <c r="B385" s="198" t="s">
        <v>1071</v>
      </c>
      <c r="C385" s="199">
        <v>110</v>
      </c>
      <c r="D385" s="200">
        <v>0</v>
      </c>
      <c r="E385" s="200">
        <v>110</v>
      </c>
      <c r="F385" s="201"/>
      <c r="G385" s="202"/>
      <c r="H385" s="200"/>
      <c r="I385" s="195"/>
      <c r="K385" s="179"/>
    </row>
    <row r="386" spans="1:11" ht="23.1" customHeight="1">
      <c r="A386" s="185" t="s">
        <v>1072</v>
      </c>
      <c r="B386" s="186" t="s">
        <v>1073</v>
      </c>
      <c r="C386" s="191">
        <v>10</v>
      </c>
      <c r="D386" s="190">
        <f t="shared" si="8"/>
        <v>10</v>
      </c>
      <c r="E386" s="190"/>
      <c r="F386" s="188"/>
      <c r="G386" s="189"/>
      <c r="H386" s="190"/>
      <c r="I386" s="195"/>
      <c r="J386" s="1"/>
    </row>
    <row r="387" spans="1:11" ht="23.1" customHeight="1">
      <c r="A387" s="185" t="s">
        <v>1074</v>
      </c>
      <c r="B387" s="186" t="s">
        <v>1075</v>
      </c>
      <c r="C387" s="191">
        <v>2.8763999999999998</v>
      </c>
      <c r="D387" s="190">
        <f t="shared" si="8"/>
        <v>2.8763999999999998</v>
      </c>
      <c r="E387" s="190"/>
      <c r="F387" s="188"/>
      <c r="G387" s="189"/>
      <c r="H387" s="190"/>
      <c r="I387" s="195"/>
      <c r="J387" s="1"/>
    </row>
    <row r="388" spans="1:11" ht="23.1" customHeight="1">
      <c r="A388" s="185" t="s">
        <v>1076</v>
      </c>
      <c r="B388" s="186" t="s">
        <v>1077</v>
      </c>
      <c r="C388" s="191">
        <v>0</v>
      </c>
      <c r="D388" s="190">
        <f t="shared" si="8"/>
        <v>0</v>
      </c>
      <c r="E388" s="190">
        <v>0</v>
      </c>
      <c r="F388" s="188">
        <v>15</v>
      </c>
      <c r="G388" s="189">
        <v>15</v>
      </c>
      <c r="H388" s="190">
        <v>0</v>
      </c>
      <c r="I388" s="195"/>
      <c r="J388" s="1"/>
    </row>
    <row r="389" spans="1:11" ht="23.1" customHeight="1">
      <c r="A389" s="185" t="s">
        <v>1078</v>
      </c>
      <c r="B389" s="186" t="s">
        <v>1079</v>
      </c>
      <c r="C389" s="191">
        <v>18.2</v>
      </c>
      <c r="D389" s="190">
        <f t="shared" si="8"/>
        <v>17</v>
      </c>
      <c r="E389" s="190">
        <v>1.2</v>
      </c>
      <c r="F389" s="188"/>
      <c r="G389" s="189"/>
      <c r="H389" s="190"/>
      <c r="I389" s="195"/>
      <c r="J389" s="1"/>
    </row>
    <row r="390" spans="1:11" ht="23.1" customHeight="1">
      <c r="A390" s="185" t="s">
        <v>1080</v>
      </c>
      <c r="B390" s="186" t="s">
        <v>1081</v>
      </c>
      <c r="C390" s="191">
        <v>0.31755</v>
      </c>
      <c r="D390" s="190">
        <f t="shared" si="8"/>
        <v>0.31755</v>
      </c>
      <c r="E390" s="190"/>
      <c r="F390" s="188"/>
      <c r="G390" s="189"/>
      <c r="H390" s="190"/>
      <c r="I390" s="195"/>
      <c r="J390" s="1"/>
    </row>
    <row r="391" spans="1:11" ht="23.1" customHeight="1">
      <c r="A391" s="185" t="s">
        <v>1082</v>
      </c>
      <c r="B391" s="186" t="s">
        <v>1083</v>
      </c>
      <c r="C391" s="191">
        <v>0</v>
      </c>
      <c r="D391" s="190">
        <f t="shared" si="8"/>
        <v>0</v>
      </c>
      <c r="E391" s="190">
        <v>0</v>
      </c>
      <c r="F391" s="188">
        <v>20</v>
      </c>
      <c r="G391" s="189">
        <v>20</v>
      </c>
      <c r="H391" s="190">
        <v>0</v>
      </c>
      <c r="I391" s="195"/>
      <c r="J391" s="1"/>
    </row>
    <row r="392" spans="1:11" ht="23.1" customHeight="1">
      <c r="A392" s="185" t="s">
        <v>1084</v>
      </c>
      <c r="B392" s="186" t="s">
        <v>1085</v>
      </c>
      <c r="C392" s="191">
        <v>357</v>
      </c>
      <c r="D392" s="190">
        <f t="shared" si="8"/>
        <v>0</v>
      </c>
      <c r="E392" s="190">
        <v>357</v>
      </c>
      <c r="F392" s="188"/>
      <c r="G392" s="189"/>
      <c r="H392" s="190"/>
      <c r="I392" s="195"/>
      <c r="J392" s="1"/>
    </row>
    <row r="393" spans="1:11" ht="23.1" customHeight="1">
      <c r="A393" s="185" t="s">
        <v>1086</v>
      </c>
      <c r="B393" s="186" t="s">
        <v>1087</v>
      </c>
      <c r="C393" s="191">
        <v>90</v>
      </c>
      <c r="D393" s="190">
        <f t="shared" si="8"/>
        <v>0</v>
      </c>
      <c r="E393" s="190">
        <v>90</v>
      </c>
      <c r="F393" s="188"/>
      <c r="G393" s="189"/>
      <c r="H393" s="190"/>
      <c r="I393" s="195"/>
      <c r="J393" s="1"/>
    </row>
    <row r="394" spans="1:11" ht="23.1" customHeight="1">
      <c r="A394" s="185" t="s">
        <v>1088</v>
      </c>
      <c r="B394" s="186" t="s">
        <v>1089</v>
      </c>
      <c r="C394" s="191">
        <v>37.200000000000003</v>
      </c>
      <c r="D394" s="190">
        <f t="shared" si="8"/>
        <v>32.200000000000003</v>
      </c>
      <c r="E394" s="190">
        <v>5</v>
      </c>
      <c r="F394" s="188"/>
      <c r="G394" s="189"/>
      <c r="H394" s="190"/>
      <c r="I394" s="195"/>
      <c r="J394" s="1"/>
    </row>
    <row r="395" spans="1:11" ht="23.1" customHeight="1">
      <c r="A395" s="185" t="s">
        <v>1090</v>
      </c>
      <c r="B395" s="186" t="s">
        <v>1091</v>
      </c>
      <c r="C395" s="191">
        <v>991.529675</v>
      </c>
      <c r="D395" s="190">
        <f t="shared" si="8"/>
        <v>362.529675</v>
      </c>
      <c r="E395" s="190">
        <v>629</v>
      </c>
      <c r="F395" s="188">
        <v>300</v>
      </c>
      <c r="G395" s="189">
        <v>300</v>
      </c>
      <c r="H395" s="190">
        <v>0</v>
      </c>
      <c r="I395" s="195"/>
      <c r="J395" s="1"/>
    </row>
    <row r="396" spans="1:11" ht="23.1" customHeight="1">
      <c r="A396" s="185" t="s">
        <v>1092</v>
      </c>
      <c r="B396" s="186" t="s">
        <v>526</v>
      </c>
      <c r="C396" s="191">
        <v>48.969675000000002</v>
      </c>
      <c r="D396" s="190">
        <f t="shared" si="8"/>
        <v>48.969675000000002</v>
      </c>
      <c r="E396" s="190"/>
      <c r="F396" s="188"/>
      <c r="G396" s="189"/>
      <c r="H396" s="190"/>
      <c r="I396" s="195"/>
      <c r="J396" s="1"/>
    </row>
    <row r="397" spans="1:11" ht="23.1" customHeight="1">
      <c r="A397" s="185" t="s">
        <v>1093</v>
      </c>
      <c r="B397" s="186" t="s">
        <v>1094</v>
      </c>
      <c r="C397" s="191">
        <v>942.56</v>
      </c>
      <c r="D397" s="190">
        <f t="shared" si="8"/>
        <v>313.56</v>
      </c>
      <c r="E397" s="190">
        <v>629</v>
      </c>
      <c r="F397" s="188">
        <v>300</v>
      </c>
      <c r="G397" s="189">
        <v>300</v>
      </c>
      <c r="H397" s="190">
        <v>0</v>
      </c>
      <c r="I397" s="195"/>
      <c r="J397" s="1"/>
    </row>
    <row r="398" spans="1:11" ht="23.1" customHeight="1">
      <c r="A398" s="185" t="s">
        <v>1095</v>
      </c>
      <c r="B398" s="186" t="s">
        <v>1096</v>
      </c>
      <c r="C398" s="191">
        <v>1127.2319050000001</v>
      </c>
      <c r="D398" s="190">
        <f t="shared" si="8"/>
        <v>713.93190500000003</v>
      </c>
      <c r="E398" s="190">
        <v>413.3</v>
      </c>
      <c r="F398" s="188">
        <v>260</v>
      </c>
      <c r="G398" s="189">
        <v>260</v>
      </c>
      <c r="H398" s="190">
        <v>0</v>
      </c>
      <c r="I398" s="195"/>
      <c r="J398" s="1"/>
    </row>
    <row r="399" spans="1:11" ht="23.1" customHeight="1">
      <c r="A399" s="185" t="s">
        <v>1097</v>
      </c>
      <c r="B399" s="186" t="s">
        <v>1098</v>
      </c>
      <c r="C399" s="191">
        <v>607.93190500000003</v>
      </c>
      <c r="D399" s="190">
        <f t="shared" si="8"/>
        <v>348.93190499999997</v>
      </c>
      <c r="E399" s="190">
        <v>259</v>
      </c>
      <c r="F399" s="188"/>
      <c r="G399" s="189"/>
      <c r="H399" s="190"/>
      <c r="I399" s="195"/>
      <c r="J399" s="1"/>
    </row>
    <row r="400" spans="1:11" ht="23.1" customHeight="1">
      <c r="A400" s="185" t="s">
        <v>1099</v>
      </c>
      <c r="B400" s="186" t="s">
        <v>1100</v>
      </c>
      <c r="C400" s="191">
        <v>292.3</v>
      </c>
      <c r="D400" s="190">
        <f t="shared" si="8"/>
        <v>265</v>
      </c>
      <c r="E400" s="190">
        <v>27.3</v>
      </c>
      <c r="F400" s="188">
        <v>260</v>
      </c>
      <c r="G400" s="189">
        <v>260</v>
      </c>
      <c r="H400" s="190">
        <v>0</v>
      </c>
      <c r="I400" s="195"/>
      <c r="J400" s="1"/>
    </row>
    <row r="401" spans="1:10" ht="23.1" customHeight="1">
      <c r="A401" s="185" t="s">
        <v>1101</v>
      </c>
      <c r="B401" s="186" t="s">
        <v>1102</v>
      </c>
      <c r="C401" s="191">
        <v>227</v>
      </c>
      <c r="D401" s="190">
        <f t="shared" si="8"/>
        <v>100</v>
      </c>
      <c r="E401" s="190">
        <v>127</v>
      </c>
      <c r="F401" s="188"/>
      <c r="G401" s="189"/>
      <c r="H401" s="190"/>
      <c r="I401" s="195"/>
      <c r="J401" s="1"/>
    </row>
    <row r="402" spans="1:10" ht="23.1" customHeight="1">
      <c r="A402" s="185" t="s">
        <v>1103</v>
      </c>
      <c r="B402" s="186" t="s">
        <v>1104</v>
      </c>
      <c r="C402" s="191">
        <v>63.098385</v>
      </c>
      <c r="D402" s="190">
        <f t="shared" ref="D402:D444" si="9">C402-E402</f>
        <v>18.198384999999998</v>
      </c>
      <c r="E402" s="190">
        <v>44.9</v>
      </c>
      <c r="F402" s="188"/>
      <c r="G402" s="189"/>
      <c r="H402" s="190"/>
      <c r="I402" s="195"/>
      <c r="J402" s="1"/>
    </row>
    <row r="403" spans="1:10" ht="23.1" customHeight="1">
      <c r="A403" s="185" t="s">
        <v>1105</v>
      </c>
      <c r="B403" s="186" t="s">
        <v>1106</v>
      </c>
      <c r="C403" s="191">
        <v>63.098385</v>
      </c>
      <c r="D403" s="190">
        <f t="shared" si="9"/>
        <v>18.198384999999998</v>
      </c>
      <c r="E403" s="190">
        <v>44.9</v>
      </c>
      <c r="F403" s="188"/>
      <c r="G403" s="189"/>
      <c r="H403" s="190"/>
      <c r="I403" s="195"/>
      <c r="J403" s="1"/>
    </row>
    <row r="404" spans="1:10" ht="23.1" customHeight="1">
      <c r="A404" s="185" t="s">
        <v>1107</v>
      </c>
      <c r="B404" s="186" t="s">
        <v>1108</v>
      </c>
      <c r="C404" s="191">
        <v>58.24</v>
      </c>
      <c r="D404" s="190">
        <f t="shared" si="9"/>
        <v>42.24</v>
      </c>
      <c r="E404" s="190">
        <v>16</v>
      </c>
      <c r="F404" s="188"/>
      <c r="G404" s="189"/>
      <c r="H404" s="190"/>
      <c r="I404" s="195"/>
      <c r="J404" s="1"/>
    </row>
    <row r="405" spans="1:10" ht="23.1" customHeight="1">
      <c r="A405" s="185" t="s">
        <v>1109</v>
      </c>
      <c r="B405" s="186" t="s">
        <v>1110</v>
      </c>
      <c r="C405" s="191">
        <v>58.24</v>
      </c>
      <c r="D405" s="190">
        <f t="shared" si="9"/>
        <v>42.24</v>
      </c>
      <c r="E405" s="190">
        <v>16</v>
      </c>
      <c r="F405" s="188"/>
      <c r="G405" s="189"/>
      <c r="H405" s="190"/>
      <c r="I405" s="195"/>
      <c r="J405" s="1"/>
    </row>
    <row r="406" spans="1:10" ht="23.1" customHeight="1">
      <c r="A406" s="185" t="s">
        <v>1111</v>
      </c>
      <c r="B406" s="186" t="s">
        <v>1112</v>
      </c>
      <c r="C406" s="191">
        <v>1102.0002999999999</v>
      </c>
      <c r="D406" s="190">
        <f t="shared" si="9"/>
        <v>1076.2103</v>
      </c>
      <c r="E406" s="190">
        <v>25.79</v>
      </c>
      <c r="F406" s="188"/>
      <c r="G406" s="189"/>
      <c r="H406" s="190"/>
      <c r="I406" s="195"/>
      <c r="J406" s="1"/>
    </row>
    <row r="407" spans="1:10" ht="23.1" customHeight="1">
      <c r="A407" s="185" t="s">
        <v>1113</v>
      </c>
      <c r="B407" s="186" t="s">
        <v>1114</v>
      </c>
      <c r="C407" s="191">
        <v>1089.0002999999999</v>
      </c>
      <c r="D407" s="190">
        <f t="shared" si="9"/>
        <v>1077.0603000000001</v>
      </c>
      <c r="E407" s="190">
        <v>11.94</v>
      </c>
      <c r="F407" s="188"/>
      <c r="G407" s="189"/>
      <c r="H407" s="190"/>
      <c r="I407" s="195"/>
      <c r="J407" s="1"/>
    </row>
    <row r="408" spans="1:10" ht="23.1" customHeight="1">
      <c r="A408" s="185" t="s">
        <v>1115</v>
      </c>
      <c r="B408" s="186" t="s">
        <v>410</v>
      </c>
      <c r="C408" s="191">
        <v>1070.0002999999999</v>
      </c>
      <c r="D408" s="190">
        <f t="shared" si="9"/>
        <v>1070.0002999999999</v>
      </c>
      <c r="E408" s="190"/>
      <c r="F408" s="188"/>
      <c r="G408" s="189"/>
      <c r="H408" s="190"/>
      <c r="I408" s="195"/>
      <c r="J408" s="1"/>
    </row>
    <row r="409" spans="1:10" ht="23.1" customHeight="1">
      <c r="A409" s="185" t="s">
        <v>1116</v>
      </c>
      <c r="B409" s="186" t="s">
        <v>1117</v>
      </c>
      <c r="C409" s="191">
        <v>10</v>
      </c>
      <c r="D409" s="190">
        <f t="shared" si="9"/>
        <v>7.06</v>
      </c>
      <c r="E409" s="190">
        <v>2.94</v>
      </c>
      <c r="F409" s="188"/>
      <c r="G409" s="189"/>
      <c r="H409" s="190"/>
      <c r="I409" s="195"/>
      <c r="J409" s="1"/>
    </row>
    <row r="410" spans="1:10" ht="23.1" customHeight="1">
      <c r="A410" s="185" t="s">
        <v>1118</v>
      </c>
      <c r="B410" s="186" t="s">
        <v>1119</v>
      </c>
      <c r="C410" s="191">
        <v>9</v>
      </c>
      <c r="D410" s="190">
        <f t="shared" si="9"/>
        <v>0</v>
      </c>
      <c r="E410" s="190">
        <v>9</v>
      </c>
      <c r="F410" s="188"/>
      <c r="G410" s="189"/>
      <c r="H410" s="190"/>
      <c r="I410" s="195"/>
      <c r="J410" s="1"/>
    </row>
    <row r="411" spans="1:10" ht="23.1" customHeight="1">
      <c r="A411" s="185" t="s">
        <v>1120</v>
      </c>
      <c r="B411" s="186" t="s">
        <v>1121</v>
      </c>
      <c r="C411" s="191">
        <v>13</v>
      </c>
      <c r="D411" s="190">
        <f t="shared" si="9"/>
        <v>0</v>
      </c>
      <c r="E411" s="190">
        <v>13</v>
      </c>
      <c r="F411" s="188"/>
      <c r="G411" s="189"/>
      <c r="H411" s="190"/>
      <c r="I411" s="195"/>
      <c r="J411" s="1"/>
    </row>
    <row r="412" spans="1:10" ht="23.1" customHeight="1">
      <c r="A412" s="185" t="s">
        <v>1122</v>
      </c>
      <c r="B412" s="186" t="s">
        <v>1123</v>
      </c>
      <c r="C412" s="191">
        <v>13</v>
      </c>
      <c r="D412" s="190">
        <f t="shared" si="9"/>
        <v>0</v>
      </c>
      <c r="E412" s="190">
        <v>13</v>
      </c>
      <c r="F412" s="188"/>
      <c r="G412" s="189"/>
      <c r="H412" s="190"/>
      <c r="I412" s="195"/>
      <c r="J412" s="1"/>
    </row>
    <row r="413" spans="1:10" ht="23.1" customHeight="1">
      <c r="A413" s="185" t="s">
        <v>1124</v>
      </c>
      <c r="B413" s="186" t="s">
        <v>1125</v>
      </c>
      <c r="C413" s="191">
        <v>901.38228000000004</v>
      </c>
      <c r="D413" s="190">
        <f t="shared" si="9"/>
        <v>901.38228000000004</v>
      </c>
      <c r="E413" s="190">
        <v>0</v>
      </c>
      <c r="F413" s="188">
        <v>635</v>
      </c>
      <c r="G413" s="189">
        <v>472.16</v>
      </c>
      <c r="H413" s="190">
        <v>163</v>
      </c>
      <c r="I413" s="195">
        <f>F413/C413-1</f>
        <v>-0.29552642193054901</v>
      </c>
      <c r="J413" s="1"/>
    </row>
    <row r="414" spans="1:10" ht="23.1" customHeight="1">
      <c r="A414" s="185" t="s">
        <v>1126</v>
      </c>
      <c r="B414" s="186" t="s">
        <v>1127</v>
      </c>
      <c r="C414" s="191">
        <v>20.493649999999999</v>
      </c>
      <c r="D414" s="190">
        <f t="shared" si="9"/>
        <v>20.493649999999999</v>
      </c>
      <c r="E414" s="190"/>
      <c r="F414" s="188"/>
      <c r="G414" s="189"/>
      <c r="H414" s="190"/>
      <c r="I414" s="195"/>
      <c r="J414" s="1"/>
    </row>
    <row r="415" spans="1:10" ht="23.1" customHeight="1">
      <c r="A415" s="185" t="s">
        <v>1128</v>
      </c>
      <c r="B415" s="186" t="s">
        <v>410</v>
      </c>
      <c r="C415" s="191">
        <v>20.493649999999999</v>
      </c>
      <c r="D415" s="190">
        <f t="shared" si="9"/>
        <v>20.493649999999999</v>
      </c>
      <c r="E415" s="190"/>
      <c r="F415" s="188"/>
      <c r="G415" s="189"/>
      <c r="H415" s="190"/>
      <c r="I415" s="195"/>
      <c r="J415" s="1"/>
    </row>
    <row r="416" spans="1:10" ht="23.1" customHeight="1">
      <c r="A416" s="185" t="s">
        <v>1129</v>
      </c>
      <c r="B416" s="186" t="s">
        <v>1130</v>
      </c>
      <c r="C416" s="191">
        <v>880.88863000000003</v>
      </c>
      <c r="D416" s="190">
        <f t="shared" si="9"/>
        <v>880.03863000000001</v>
      </c>
      <c r="E416" s="190">
        <v>0.85</v>
      </c>
      <c r="F416" s="188">
        <v>472.16</v>
      </c>
      <c r="G416" s="189">
        <v>472.16</v>
      </c>
      <c r="H416" s="190">
        <v>0</v>
      </c>
      <c r="I416" s="195"/>
      <c r="J416" s="1"/>
    </row>
    <row r="417" spans="1:10" ht="23.1" customHeight="1">
      <c r="A417" s="185" t="s">
        <v>1131</v>
      </c>
      <c r="B417" s="186" t="s">
        <v>410</v>
      </c>
      <c r="C417" s="191">
        <v>879.18862999999999</v>
      </c>
      <c r="D417" s="190">
        <f t="shared" si="9"/>
        <v>879.18862999999999</v>
      </c>
      <c r="E417" s="190">
        <v>0</v>
      </c>
      <c r="F417" s="188">
        <v>413.16</v>
      </c>
      <c r="G417" s="189">
        <v>413.16</v>
      </c>
      <c r="H417" s="190">
        <v>0</v>
      </c>
      <c r="I417" s="195"/>
      <c r="J417" s="1"/>
    </row>
    <row r="418" spans="1:10" ht="23.1" customHeight="1">
      <c r="A418" s="185" t="s">
        <v>1132</v>
      </c>
      <c r="B418" s="186" t="s">
        <v>412</v>
      </c>
      <c r="C418" s="191">
        <v>0</v>
      </c>
      <c r="D418" s="190">
        <f t="shared" si="9"/>
        <v>0</v>
      </c>
      <c r="E418" s="190">
        <v>0</v>
      </c>
      <c r="F418" s="188">
        <v>59</v>
      </c>
      <c r="G418" s="189">
        <v>59</v>
      </c>
      <c r="H418" s="190">
        <v>0</v>
      </c>
      <c r="I418" s="195"/>
      <c r="J418" s="1"/>
    </row>
    <row r="419" spans="1:10" ht="23.1" customHeight="1">
      <c r="A419" s="185" t="s">
        <v>1133</v>
      </c>
      <c r="B419" s="186" t="s">
        <v>1134</v>
      </c>
      <c r="C419" s="191">
        <v>1.7</v>
      </c>
      <c r="D419" s="190">
        <f t="shared" si="9"/>
        <v>0.85</v>
      </c>
      <c r="E419" s="190">
        <v>0.85</v>
      </c>
      <c r="F419" s="188"/>
      <c r="G419" s="189"/>
      <c r="H419" s="190"/>
      <c r="I419" s="195"/>
      <c r="J419" s="1"/>
    </row>
    <row r="420" spans="1:10" ht="23.1" customHeight="1">
      <c r="A420" s="197" t="s">
        <v>1135</v>
      </c>
      <c r="B420" s="198" t="s">
        <v>1136</v>
      </c>
      <c r="C420" s="199">
        <v>792.56100000000004</v>
      </c>
      <c r="D420" s="200">
        <f t="shared" si="9"/>
        <v>320.96100000000001</v>
      </c>
      <c r="E420" s="200">
        <v>471.6</v>
      </c>
      <c r="F420" s="201">
        <v>281</v>
      </c>
      <c r="G420" s="202">
        <v>55.31</v>
      </c>
      <c r="H420" s="200">
        <v>226</v>
      </c>
      <c r="I420" s="203">
        <f>F420/C420-1</f>
        <v>-0.64545315754875698</v>
      </c>
      <c r="J420" s="1"/>
    </row>
    <row r="421" spans="1:10" ht="23.1" customHeight="1">
      <c r="A421" s="185" t="s">
        <v>1137</v>
      </c>
      <c r="B421" s="186" t="s">
        <v>1138</v>
      </c>
      <c r="C421" s="191">
        <v>598.46100000000001</v>
      </c>
      <c r="D421" s="190">
        <f t="shared" si="9"/>
        <v>254.96100000000001</v>
      </c>
      <c r="E421" s="190">
        <v>343.5</v>
      </c>
      <c r="F421" s="188">
        <v>55.31</v>
      </c>
      <c r="G421" s="189">
        <v>55.31</v>
      </c>
      <c r="H421" s="190">
        <v>0</v>
      </c>
      <c r="I421" s="195"/>
      <c r="J421" s="1"/>
    </row>
    <row r="422" spans="1:10" ht="23.1" customHeight="1">
      <c r="A422" s="185" t="s">
        <v>1139</v>
      </c>
      <c r="B422" s="186" t="s">
        <v>526</v>
      </c>
      <c r="C422" s="191">
        <v>5.7850000000000001</v>
      </c>
      <c r="D422" s="190">
        <f t="shared" si="9"/>
        <v>5.7850000000000001</v>
      </c>
      <c r="E422" s="190"/>
      <c r="F422" s="188"/>
      <c r="G422" s="189"/>
      <c r="H422" s="190"/>
      <c r="I422" s="195"/>
      <c r="J422" s="1"/>
    </row>
    <row r="423" spans="1:10" ht="23.1" customHeight="1">
      <c r="A423" s="185" t="s">
        <v>1140</v>
      </c>
      <c r="B423" s="186" t="s">
        <v>412</v>
      </c>
      <c r="C423" s="191">
        <v>96.96</v>
      </c>
      <c r="D423" s="190">
        <f t="shared" si="9"/>
        <v>96.96</v>
      </c>
      <c r="E423" s="190"/>
      <c r="F423" s="188"/>
      <c r="G423" s="189"/>
      <c r="H423" s="190"/>
      <c r="I423" s="195"/>
      <c r="J423" s="1"/>
    </row>
    <row r="424" spans="1:10" ht="23.1" customHeight="1">
      <c r="A424" s="185" t="s">
        <v>1141</v>
      </c>
      <c r="B424" s="186" t="s">
        <v>436</v>
      </c>
      <c r="C424" s="191">
        <v>0</v>
      </c>
      <c r="D424" s="190">
        <f t="shared" si="9"/>
        <v>0</v>
      </c>
      <c r="E424" s="190">
        <v>0</v>
      </c>
      <c r="F424" s="188">
        <v>55.31</v>
      </c>
      <c r="G424" s="189">
        <v>55.31</v>
      </c>
      <c r="H424" s="190">
        <v>0</v>
      </c>
      <c r="I424" s="195"/>
      <c r="J424" s="1"/>
    </row>
    <row r="425" spans="1:10" ht="23.1" customHeight="1">
      <c r="A425" s="185" t="s">
        <v>1142</v>
      </c>
      <c r="B425" s="186" t="s">
        <v>1143</v>
      </c>
      <c r="C425" s="191">
        <v>495.71600000000001</v>
      </c>
      <c r="D425" s="190">
        <f t="shared" si="9"/>
        <v>152.21600000000001</v>
      </c>
      <c r="E425" s="190">
        <v>343.5</v>
      </c>
      <c r="F425" s="188"/>
      <c r="G425" s="189"/>
      <c r="H425" s="190"/>
      <c r="I425" s="195"/>
      <c r="J425" s="1"/>
    </row>
    <row r="426" spans="1:10" ht="23.1" customHeight="1">
      <c r="A426" s="185" t="s">
        <v>1144</v>
      </c>
      <c r="B426" s="186" t="s">
        <v>1145</v>
      </c>
      <c r="C426" s="191">
        <v>189.1</v>
      </c>
      <c r="D426" s="190">
        <f t="shared" si="9"/>
        <v>61</v>
      </c>
      <c r="E426" s="190">
        <v>128.1</v>
      </c>
      <c r="F426" s="188"/>
      <c r="G426" s="189"/>
      <c r="H426" s="190"/>
      <c r="I426" s="195"/>
      <c r="J426" s="1"/>
    </row>
    <row r="427" spans="1:10" ht="23.1" customHeight="1">
      <c r="A427" s="185" t="s">
        <v>1146</v>
      </c>
      <c r="B427" s="186" t="s">
        <v>1147</v>
      </c>
      <c r="C427" s="191">
        <v>189.1</v>
      </c>
      <c r="D427" s="190">
        <f t="shared" si="9"/>
        <v>61</v>
      </c>
      <c r="E427" s="190">
        <v>128.1</v>
      </c>
      <c r="F427" s="188"/>
      <c r="G427" s="189"/>
      <c r="H427" s="190"/>
      <c r="I427" s="195"/>
      <c r="J427" s="1"/>
    </row>
    <row r="428" spans="1:10" ht="23.1" customHeight="1">
      <c r="A428" s="185" t="s">
        <v>1148</v>
      </c>
      <c r="B428" s="186" t="s">
        <v>1149</v>
      </c>
      <c r="C428" s="191">
        <v>5</v>
      </c>
      <c r="D428" s="190">
        <f t="shared" si="9"/>
        <v>5</v>
      </c>
      <c r="E428" s="190"/>
      <c r="F428" s="188"/>
      <c r="G428" s="189"/>
      <c r="H428" s="190"/>
      <c r="I428" s="195"/>
      <c r="J428" s="1"/>
    </row>
    <row r="429" spans="1:10" ht="23.1" customHeight="1">
      <c r="A429" s="185" t="s">
        <v>1150</v>
      </c>
      <c r="B429" s="186" t="s">
        <v>1151</v>
      </c>
      <c r="C429" s="191">
        <v>5</v>
      </c>
      <c r="D429" s="190">
        <f t="shared" si="9"/>
        <v>5</v>
      </c>
      <c r="E429" s="190"/>
      <c r="F429" s="188"/>
      <c r="G429" s="189"/>
      <c r="H429" s="190"/>
      <c r="I429" s="195"/>
      <c r="J429" s="1"/>
    </row>
    <row r="430" spans="1:10" ht="23.1" customHeight="1">
      <c r="A430" s="185" t="s">
        <v>294</v>
      </c>
      <c r="B430" s="186" t="s">
        <v>1152</v>
      </c>
      <c r="C430" s="191">
        <v>271.12290999999999</v>
      </c>
      <c r="D430" s="190">
        <f t="shared" si="9"/>
        <v>250.12290999999999</v>
      </c>
      <c r="E430" s="190">
        <v>21</v>
      </c>
      <c r="F430" s="188">
        <v>373</v>
      </c>
      <c r="G430" s="189">
        <v>352</v>
      </c>
      <c r="H430" s="190">
        <v>21</v>
      </c>
      <c r="I430" s="195">
        <f>F430/C430-1</f>
        <v>0.37575979838811802</v>
      </c>
      <c r="J430" s="1"/>
    </row>
    <row r="431" spans="1:10" ht="23.1" customHeight="1">
      <c r="A431" s="185" t="s">
        <v>1153</v>
      </c>
      <c r="B431" s="186" t="s">
        <v>1154</v>
      </c>
      <c r="C431" s="191">
        <v>153.36291</v>
      </c>
      <c r="D431" s="190">
        <f t="shared" si="9"/>
        <v>153.36291</v>
      </c>
      <c r="E431" s="190">
        <v>0</v>
      </c>
      <c r="F431" s="188">
        <v>252</v>
      </c>
      <c r="G431" s="189">
        <v>252</v>
      </c>
      <c r="H431" s="190">
        <v>0</v>
      </c>
      <c r="I431" s="195"/>
      <c r="J431" s="1"/>
    </row>
    <row r="432" spans="1:10" ht="23.1" customHeight="1">
      <c r="A432" s="185" t="s">
        <v>1155</v>
      </c>
      <c r="B432" s="186" t="s">
        <v>410</v>
      </c>
      <c r="C432" s="191">
        <v>153.36291</v>
      </c>
      <c r="D432" s="190">
        <f t="shared" si="9"/>
        <v>153.36291</v>
      </c>
      <c r="E432" s="190">
        <v>0</v>
      </c>
      <c r="F432" s="188">
        <v>164</v>
      </c>
      <c r="G432" s="189">
        <v>164</v>
      </c>
      <c r="H432" s="190">
        <v>0</v>
      </c>
      <c r="I432" s="195"/>
      <c r="J432" s="1"/>
    </row>
    <row r="433" spans="1:10" ht="23.1" customHeight="1">
      <c r="A433" s="185" t="s">
        <v>1156</v>
      </c>
      <c r="B433" s="186" t="s">
        <v>412</v>
      </c>
      <c r="C433" s="191">
        <v>0</v>
      </c>
      <c r="D433" s="190">
        <f t="shared" si="9"/>
        <v>0</v>
      </c>
      <c r="E433" s="190">
        <v>0</v>
      </c>
      <c r="F433" s="188">
        <v>88</v>
      </c>
      <c r="G433" s="189">
        <v>88</v>
      </c>
      <c r="H433" s="190">
        <v>0</v>
      </c>
      <c r="I433" s="195"/>
      <c r="J433" s="1"/>
    </row>
    <row r="434" spans="1:10" ht="23.1" customHeight="1">
      <c r="A434" s="185" t="s">
        <v>1157</v>
      </c>
      <c r="B434" s="186" t="s">
        <v>1158</v>
      </c>
      <c r="C434" s="191">
        <v>96.76</v>
      </c>
      <c r="D434" s="190">
        <f t="shared" si="9"/>
        <v>96.76</v>
      </c>
      <c r="E434" s="190">
        <v>0</v>
      </c>
      <c r="F434" s="188">
        <v>100</v>
      </c>
      <c r="G434" s="189">
        <v>100</v>
      </c>
      <c r="H434" s="190">
        <v>0</v>
      </c>
      <c r="I434" s="195"/>
      <c r="J434" s="1"/>
    </row>
    <row r="435" spans="1:10" ht="23.1" customHeight="1">
      <c r="A435" s="185" t="s">
        <v>1159</v>
      </c>
      <c r="B435" s="186" t="s">
        <v>1160</v>
      </c>
      <c r="C435" s="191">
        <v>96.76</v>
      </c>
      <c r="D435" s="190">
        <f t="shared" si="9"/>
        <v>96.76</v>
      </c>
      <c r="E435" s="190">
        <v>0</v>
      </c>
      <c r="F435" s="188">
        <v>100</v>
      </c>
      <c r="G435" s="189">
        <v>100</v>
      </c>
      <c r="H435" s="190">
        <v>0</v>
      </c>
      <c r="I435" s="195"/>
      <c r="J435" s="1"/>
    </row>
    <row r="436" spans="1:10" ht="23.1" customHeight="1">
      <c r="A436" s="185" t="s">
        <v>1161</v>
      </c>
      <c r="B436" s="186" t="s">
        <v>1162</v>
      </c>
      <c r="C436" s="191">
        <v>21</v>
      </c>
      <c r="D436" s="190">
        <f t="shared" si="9"/>
        <v>0</v>
      </c>
      <c r="E436" s="190">
        <v>21</v>
      </c>
      <c r="F436" s="188"/>
      <c r="G436" s="189"/>
      <c r="H436" s="190"/>
      <c r="I436" s="195"/>
      <c r="J436" s="1"/>
    </row>
    <row r="437" spans="1:10" ht="23.1" customHeight="1">
      <c r="A437" s="185" t="s">
        <v>1163</v>
      </c>
      <c r="B437" s="186" t="s">
        <v>1164</v>
      </c>
      <c r="C437" s="191">
        <v>21</v>
      </c>
      <c r="D437" s="190">
        <f t="shared" si="9"/>
        <v>0</v>
      </c>
      <c r="E437" s="190">
        <v>21</v>
      </c>
      <c r="F437" s="188"/>
      <c r="G437" s="189"/>
      <c r="H437" s="190"/>
      <c r="I437" s="195"/>
      <c r="J437" s="1"/>
    </row>
    <row r="438" spans="1:10" ht="23.1" customHeight="1">
      <c r="A438" s="185" t="s">
        <v>1165</v>
      </c>
      <c r="B438" s="186" t="s">
        <v>1166</v>
      </c>
      <c r="C438" s="191">
        <v>11742.2811</v>
      </c>
      <c r="D438" s="190">
        <f t="shared" si="9"/>
        <v>4816.1810999999998</v>
      </c>
      <c r="E438" s="190">
        <v>6926.1</v>
      </c>
      <c r="F438" s="188">
        <v>12519</v>
      </c>
      <c r="G438" s="189">
        <v>4907.8999999999996</v>
      </c>
      <c r="H438" s="190">
        <v>7611</v>
      </c>
      <c r="I438" s="195">
        <f>F438/C438-1</f>
        <v>6.6147190088985397E-2</v>
      </c>
      <c r="J438" s="1"/>
    </row>
    <row r="439" spans="1:10" ht="23.1" customHeight="1">
      <c r="A439" s="185" t="s">
        <v>1167</v>
      </c>
      <c r="B439" s="186" t="s">
        <v>1168</v>
      </c>
      <c r="C439" s="191">
        <v>6929.4859999999999</v>
      </c>
      <c r="D439" s="190">
        <f t="shared" si="9"/>
        <v>3.3859999999995098</v>
      </c>
      <c r="E439" s="190">
        <v>6926.1</v>
      </c>
      <c r="F439" s="188"/>
      <c r="G439" s="189"/>
      <c r="H439" s="190"/>
      <c r="I439" s="195"/>
      <c r="J439" s="1"/>
    </row>
    <row r="440" spans="1:10" ht="23.1" customHeight="1">
      <c r="A440" s="185" t="s">
        <v>1169</v>
      </c>
      <c r="B440" s="186" t="s">
        <v>1170</v>
      </c>
      <c r="C440" s="191">
        <v>2967.1</v>
      </c>
      <c r="D440" s="190">
        <f t="shared" si="9"/>
        <v>0</v>
      </c>
      <c r="E440" s="190">
        <v>2967.1</v>
      </c>
      <c r="F440" s="188"/>
      <c r="G440" s="189"/>
      <c r="H440" s="190"/>
      <c r="I440" s="195"/>
      <c r="J440" s="1"/>
    </row>
    <row r="441" spans="1:10" ht="23.1" customHeight="1">
      <c r="A441" s="185" t="s">
        <v>1171</v>
      </c>
      <c r="B441" s="186" t="s">
        <v>1172</v>
      </c>
      <c r="C441" s="191">
        <v>421.38600000000002</v>
      </c>
      <c r="D441" s="190">
        <f t="shared" si="9"/>
        <v>0.38600000000002399</v>
      </c>
      <c r="E441" s="190">
        <v>421</v>
      </c>
      <c r="F441" s="188"/>
      <c r="G441" s="189"/>
      <c r="H441" s="190"/>
      <c r="I441" s="195"/>
      <c r="J441" s="1"/>
    </row>
    <row r="442" spans="1:10" ht="23.1" customHeight="1">
      <c r="A442" s="185" t="s">
        <v>1173</v>
      </c>
      <c r="B442" s="186" t="s">
        <v>1174</v>
      </c>
      <c r="C442" s="191">
        <v>3541</v>
      </c>
      <c r="D442" s="190">
        <f t="shared" si="9"/>
        <v>3</v>
      </c>
      <c r="E442" s="190">
        <v>3538</v>
      </c>
      <c r="F442" s="188"/>
      <c r="G442" s="189"/>
      <c r="H442" s="190"/>
      <c r="I442" s="195"/>
      <c r="J442" s="1"/>
    </row>
    <row r="443" spans="1:10" ht="23.1" customHeight="1">
      <c r="A443" s="185" t="s">
        <v>1175</v>
      </c>
      <c r="B443" s="186" t="s">
        <v>1176</v>
      </c>
      <c r="C443" s="191">
        <v>4812.7951000000003</v>
      </c>
      <c r="D443" s="190">
        <f t="shared" si="9"/>
        <v>4812.7951000000003</v>
      </c>
      <c r="E443" s="190">
        <v>0</v>
      </c>
      <c r="F443" s="188">
        <v>4907.8999999999996</v>
      </c>
      <c r="G443" s="189">
        <v>4907.8999999999996</v>
      </c>
      <c r="H443" s="190">
        <v>0</v>
      </c>
      <c r="I443" s="195"/>
      <c r="J443" s="1"/>
    </row>
    <row r="444" spans="1:10" ht="23.1" customHeight="1">
      <c r="A444" s="185" t="s">
        <v>1177</v>
      </c>
      <c r="B444" s="186" t="s">
        <v>1178</v>
      </c>
      <c r="C444" s="191">
        <v>4812.7951000000003</v>
      </c>
      <c r="D444" s="190">
        <f t="shared" si="9"/>
        <v>4812.7951000000003</v>
      </c>
      <c r="E444" s="190">
        <v>0</v>
      </c>
      <c r="F444" s="188">
        <v>4907.8999999999996</v>
      </c>
      <c r="G444" s="189">
        <v>4907.8999999999996</v>
      </c>
      <c r="H444" s="190">
        <v>0</v>
      </c>
      <c r="I444" s="195"/>
      <c r="J444" s="1"/>
    </row>
    <row r="445" spans="1:10" ht="23.1" customHeight="1">
      <c r="A445" s="197" t="s">
        <v>1179</v>
      </c>
      <c r="B445" s="198" t="s">
        <v>1180</v>
      </c>
      <c r="C445" s="199">
        <v>26</v>
      </c>
      <c r="D445" s="200"/>
      <c r="E445" s="200">
        <v>26</v>
      </c>
      <c r="F445" s="201">
        <v>398</v>
      </c>
      <c r="G445" s="202">
        <v>2</v>
      </c>
      <c r="H445" s="200">
        <v>396</v>
      </c>
      <c r="I445" s="203">
        <f>F445/C445-1</f>
        <v>14.307692307692299</v>
      </c>
      <c r="J445" s="1"/>
    </row>
    <row r="446" spans="1:10" ht="23.1" customHeight="1">
      <c r="A446" s="185" t="s">
        <v>1181</v>
      </c>
      <c r="B446" s="186" t="s">
        <v>1182</v>
      </c>
      <c r="C446" s="191">
        <v>26</v>
      </c>
      <c r="D446" s="190">
        <f t="shared" ref="D446:D478" si="10">C446-E446</f>
        <v>0</v>
      </c>
      <c r="E446" s="190">
        <v>26</v>
      </c>
      <c r="F446" s="188">
        <v>2</v>
      </c>
      <c r="G446" s="189">
        <v>2</v>
      </c>
      <c r="H446" s="190">
        <v>0</v>
      </c>
      <c r="I446" s="195"/>
      <c r="J446" s="1"/>
    </row>
    <row r="447" spans="1:10" ht="23.1" customHeight="1">
      <c r="A447" s="185" t="s">
        <v>1183</v>
      </c>
      <c r="B447" s="186" t="s">
        <v>1184</v>
      </c>
      <c r="C447" s="191">
        <v>2</v>
      </c>
      <c r="D447" s="190">
        <f t="shared" si="10"/>
        <v>0</v>
      </c>
      <c r="E447" s="190">
        <v>2</v>
      </c>
      <c r="F447" s="188"/>
      <c r="G447" s="189"/>
      <c r="H447" s="190"/>
      <c r="I447" s="195"/>
      <c r="J447" s="1"/>
    </row>
    <row r="448" spans="1:10" ht="23.1" customHeight="1">
      <c r="A448" s="185" t="s">
        <v>1185</v>
      </c>
      <c r="B448" s="186" t="s">
        <v>1186</v>
      </c>
      <c r="C448" s="191">
        <v>24</v>
      </c>
      <c r="D448" s="190">
        <f t="shared" si="10"/>
        <v>0</v>
      </c>
      <c r="E448" s="190">
        <v>24</v>
      </c>
      <c r="F448" s="188"/>
      <c r="G448" s="189"/>
      <c r="H448" s="190"/>
      <c r="I448" s="195"/>
      <c r="J448" s="1"/>
    </row>
    <row r="449" spans="1:10" ht="23.1" customHeight="1">
      <c r="A449" s="185" t="s">
        <v>1187</v>
      </c>
      <c r="B449" s="186" t="s">
        <v>1188</v>
      </c>
      <c r="C449" s="191">
        <v>0</v>
      </c>
      <c r="D449" s="190">
        <f t="shared" si="10"/>
        <v>0</v>
      </c>
      <c r="E449" s="190">
        <v>0</v>
      </c>
      <c r="F449" s="188">
        <v>2</v>
      </c>
      <c r="G449" s="189">
        <v>2</v>
      </c>
      <c r="H449" s="190">
        <v>0</v>
      </c>
      <c r="I449" s="195"/>
      <c r="J449" s="1"/>
    </row>
    <row r="450" spans="1:10" ht="23.1" customHeight="1">
      <c r="A450" s="185" t="s">
        <v>326</v>
      </c>
      <c r="B450" s="186" t="s">
        <v>1189</v>
      </c>
      <c r="C450" s="191">
        <v>1978.4726760000001</v>
      </c>
      <c r="D450" s="190">
        <f t="shared" si="10"/>
        <v>1924.9726760000001</v>
      </c>
      <c r="E450" s="190">
        <v>53.5</v>
      </c>
      <c r="F450" s="188">
        <v>1851</v>
      </c>
      <c r="G450" s="189">
        <v>1796.23</v>
      </c>
      <c r="H450" s="190">
        <v>55</v>
      </c>
      <c r="I450" s="195">
        <f>F450/C450-1</f>
        <v>-6.4429839009816095E-2</v>
      </c>
      <c r="J450" s="1"/>
    </row>
    <row r="451" spans="1:10" ht="23.1" customHeight="1">
      <c r="A451" s="185" t="s">
        <v>1190</v>
      </c>
      <c r="B451" s="186" t="s">
        <v>1191</v>
      </c>
      <c r="C451" s="191">
        <v>1225.4726760000001</v>
      </c>
      <c r="D451" s="190">
        <f t="shared" si="10"/>
        <v>1201.9726760000001</v>
      </c>
      <c r="E451" s="190">
        <v>23.5</v>
      </c>
      <c r="F451" s="188">
        <v>1096.23</v>
      </c>
      <c r="G451" s="189">
        <v>1096.23</v>
      </c>
      <c r="H451" s="190">
        <v>0</v>
      </c>
      <c r="I451" s="195"/>
      <c r="J451" s="1"/>
    </row>
    <row r="452" spans="1:10" ht="23.1" customHeight="1">
      <c r="A452" s="185" t="s">
        <v>1192</v>
      </c>
      <c r="B452" s="186" t="s">
        <v>410</v>
      </c>
      <c r="C452" s="191">
        <v>19.993749999999999</v>
      </c>
      <c r="D452" s="190">
        <f t="shared" si="10"/>
        <v>19.993749999999999</v>
      </c>
      <c r="E452" s="190">
        <v>0</v>
      </c>
      <c r="F452" s="188">
        <v>506.23</v>
      </c>
      <c r="G452" s="189">
        <v>506.23</v>
      </c>
      <c r="H452" s="190">
        <v>0</v>
      </c>
      <c r="I452" s="195"/>
      <c r="J452" s="1"/>
    </row>
    <row r="453" spans="1:10" ht="23.1" customHeight="1">
      <c r="A453" s="185" t="s">
        <v>1193</v>
      </c>
      <c r="B453" s="186" t="s">
        <v>412</v>
      </c>
      <c r="C453" s="191">
        <v>0</v>
      </c>
      <c r="D453" s="190">
        <f t="shared" si="10"/>
        <v>0</v>
      </c>
      <c r="E453" s="190">
        <v>0</v>
      </c>
      <c r="F453" s="188">
        <v>90</v>
      </c>
      <c r="G453" s="189">
        <v>90</v>
      </c>
      <c r="H453" s="190">
        <v>0</v>
      </c>
      <c r="I453" s="195"/>
      <c r="J453" s="1"/>
    </row>
    <row r="454" spans="1:10" ht="23.1" customHeight="1">
      <c r="A454" s="185" t="s">
        <v>1194</v>
      </c>
      <c r="B454" s="186" t="s">
        <v>1195</v>
      </c>
      <c r="C454" s="191">
        <v>526.88183700000002</v>
      </c>
      <c r="D454" s="190">
        <f t="shared" si="10"/>
        <v>526.88183700000002</v>
      </c>
      <c r="E454" s="190"/>
      <c r="F454" s="188"/>
      <c r="G454" s="189"/>
      <c r="H454" s="190"/>
      <c r="I454" s="195"/>
      <c r="J454" s="1"/>
    </row>
    <row r="455" spans="1:10" ht="23.1" customHeight="1">
      <c r="A455" s="185" t="s">
        <v>1196</v>
      </c>
      <c r="B455" s="186" t="s">
        <v>1197</v>
      </c>
      <c r="C455" s="191">
        <v>161.497389</v>
      </c>
      <c r="D455" s="190">
        <f t="shared" si="10"/>
        <v>161.497389</v>
      </c>
      <c r="E455" s="190">
        <v>0</v>
      </c>
      <c r="F455" s="188">
        <v>500</v>
      </c>
      <c r="G455" s="189">
        <v>500</v>
      </c>
      <c r="H455" s="190">
        <v>0</v>
      </c>
      <c r="I455" s="195"/>
      <c r="J455" s="1"/>
    </row>
    <row r="456" spans="1:10" ht="23.1" customHeight="1">
      <c r="A456" s="185" t="s">
        <v>1198</v>
      </c>
      <c r="B456" s="186" t="s">
        <v>1199</v>
      </c>
      <c r="C456" s="191">
        <v>517.09969999999998</v>
      </c>
      <c r="D456" s="190">
        <f t="shared" si="10"/>
        <v>493.59969999999998</v>
      </c>
      <c r="E456" s="190">
        <v>23.5</v>
      </c>
      <c r="F456" s="188"/>
      <c r="G456" s="189"/>
      <c r="H456" s="190"/>
      <c r="I456" s="195"/>
      <c r="J456" s="1"/>
    </row>
    <row r="457" spans="1:10" ht="23.1" customHeight="1">
      <c r="A457" s="185" t="s">
        <v>1200</v>
      </c>
      <c r="B457" s="186" t="s">
        <v>1201</v>
      </c>
      <c r="C457" s="191">
        <v>723</v>
      </c>
      <c r="D457" s="190">
        <f t="shared" si="10"/>
        <v>723</v>
      </c>
      <c r="E457" s="190">
        <v>0</v>
      </c>
      <c r="F457" s="188">
        <v>700</v>
      </c>
      <c r="G457" s="189">
        <v>700</v>
      </c>
      <c r="H457" s="190">
        <v>0</v>
      </c>
      <c r="I457" s="195"/>
      <c r="J457" s="1"/>
    </row>
    <row r="458" spans="1:10" ht="23.1" customHeight="1">
      <c r="A458" s="185" t="s">
        <v>1202</v>
      </c>
      <c r="B458" s="186" t="s">
        <v>410</v>
      </c>
      <c r="C458" s="191">
        <v>518</v>
      </c>
      <c r="D458" s="190">
        <f t="shared" si="10"/>
        <v>518</v>
      </c>
      <c r="E458" s="190">
        <v>0</v>
      </c>
      <c r="F458" s="188">
        <v>690</v>
      </c>
      <c r="G458" s="189">
        <v>690</v>
      </c>
      <c r="H458" s="190">
        <v>0</v>
      </c>
      <c r="I458" s="195"/>
      <c r="J458" s="1"/>
    </row>
    <row r="459" spans="1:10" ht="23.1" customHeight="1">
      <c r="A459" s="185" t="s">
        <v>1203</v>
      </c>
      <c r="B459" s="186" t="s">
        <v>1204</v>
      </c>
      <c r="C459" s="191">
        <v>205</v>
      </c>
      <c r="D459" s="190">
        <f t="shared" si="10"/>
        <v>205</v>
      </c>
      <c r="E459" s="190">
        <v>0</v>
      </c>
      <c r="F459" s="188">
        <v>10</v>
      </c>
      <c r="G459" s="189">
        <v>10</v>
      </c>
      <c r="H459" s="190">
        <v>0</v>
      </c>
      <c r="I459" s="195"/>
      <c r="J459" s="1"/>
    </row>
    <row r="460" spans="1:10" ht="23.1" customHeight="1">
      <c r="A460" s="185" t="s">
        <v>1205</v>
      </c>
      <c r="B460" s="186" t="s">
        <v>1206</v>
      </c>
      <c r="C460" s="191">
        <v>30</v>
      </c>
      <c r="D460" s="190">
        <f t="shared" si="10"/>
        <v>0</v>
      </c>
      <c r="E460" s="190">
        <v>30</v>
      </c>
      <c r="F460" s="188"/>
      <c r="G460" s="189"/>
      <c r="H460" s="190"/>
      <c r="I460" s="195"/>
      <c r="J460" s="1"/>
    </row>
    <row r="461" spans="1:10" ht="23.1" customHeight="1">
      <c r="A461" s="185" t="s">
        <v>1207</v>
      </c>
      <c r="B461" s="186" t="s">
        <v>1208</v>
      </c>
      <c r="C461" s="191">
        <v>29</v>
      </c>
      <c r="D461" s="190">
        <f t="shared" si="10"/>
        <v>0</v>
      </c>
      <c r="E461" s="190">
        <v>29</v>
      </c>
      <c r="F461" s="188"/>
      <c r="G461" s="189"/>
      <c r="H461" s="190"/>
      <c r="I461" s="195"/>
      <c r="J461" s="1"/>
    </row>
    <row r="462" spans="1:10" ht="23.1" customHeight="1">
      <c r="A462" s="185" t="s">
        <v>1209</v>
      </c>
      <c r="B462" s="186" t="s">
        <v>1210</v>
      </c>
      <c r="C462" s="191">
        <v>1</v>
      </c>
      <c r="D462" s="190">
        <f t="shared" si="10"/>
        <v>0</v>
      </c>
      <c r="E462" s="190">
        <v>1</v>
      </c>
      <c r="F462" s="188"/>
      <c r="G462" s="189"/>
      <c r="H462" s="190"/>
      <c r="I462" s="195"/>
      <c r="J462" s="1"/>
    </row>
    <row r="463" spans="1:10" ht="23.1" customHeight="1">
      <c r="A463" s="185" t="s">
        <v>393</v>
      </c>
      <c r="B463" s="186" t="s">
        <v>1211</v>
      </c>
      <c r="C463" s="191">
        <v>0</v>
      </c>
      <c r="D463" s="190">
        <f t="shared" si="10"/>
        <v>0</v>
      </c>
      <c r="E463" s="190">
        <v>0</v>
      </c>
      <c r="F463" s="188">
        <v>2000</v>
      </c>
      <c r="G463" s="189">
        <v>2000</v>
      </c>
      <c r="H463" s="190">
        <v>0</v>
      </c>
      <c r="I463" s="195"/>
      <c r="J463" s="1"/>
    </row>
    <row r="464" spans="1:10" ht="23.1" customHeight="1">
      <c r="A464" s="185" t="s">
        <v>1212</v>
      </c>
      <c r="B464" s="186" t="s">
        <v>1213</v>
      </c>
      <c r="C464" s="191">
        <v>0</v>
      </c>
      <c r="D464" s="190">
        <f t="shared" si="10"/>
        <v>0</v>
      </c>
      <c r="E464" s="190">
        <v>0</v>
      </c>
      <c r="F464" s="188">
        <v>2000</v>
      </c>
      <c r="G464" s="189">
        <v>2000</v>
      </c>
      <c r="H464" s="190">
        <v>0</v>
      </c>
      <c r="I464" s="195"/>
      <c r="J464" s="1"/>
    </row>
    <row r="465" spans="1:10" ht="23.1" customHeight="1">
      <c r="A465" s="185" t="s">
        <v>1214</v>
      </c>
      <c r="B465" s="186" t="s">
        <v>1215</v>
      </c>
      <c r="C465" s="191">
        <v>0</v>
      </c>
      <c r="D465" s="190">
        <f t="shared" si="10"/>
        <v>0</v>
      </c>
      <c r="E465" s="190">
        <v>0</v>
      </c>
      <c r="F465" s="188">
        <v>2000</v>
      </c>
      <c r="G465" s="189">
        <v>2000</v>
      </c>
      <c r="H465" s="190">
        <v>0</v>
      </c>
      <c r="I465" s="195"/>
      <c r="J465" s="1"/>
    </row>
    <row r="466" spans="1:10" ht="23.1" customHeight="1">
      <c r="A466" s="197" t="s">
        <v>358</v>
      </c>
      <c r="B466" s="198" t="s">
        <v>1216</v>
      </c>
      <c r="C466" s="199">
        <v>6900</v>
      </c>
      <c r="D466" s="200">
        <v>6900</v>
      </c>
      <c r="E466" s="200"/>
      <c r="F466" s="201">
        <v>19844</v>
      </c>
      <c r="G466" s="202">
        <v>18554.66</v>
      </c>
      <c r="H466" s="200">
        <v>1289</v>
      </c>
      <c r="I466" s="203">
        <f>F466/C466-1</f>
        <v>1.87594202898551</v>
      </c>
      <c r="J466" s="1"/>
    </row>
    <row r="467" spans="1:10" ht="23.1" customHeight="1">
      <c r="A467" s="185" t="s">
        <v>1217</v>
      </c>
      <c r="B467" s="186" t="s">
        <v>1218</v>
      </c>
      <c r="C467" s="191">
        <v>0</v>
      </c>
      <c r="D467" s="190">
        <f t="shared" si="10"/>
        <v>0</v>
      </c>
      <c r="E467" s="190">
        <v>0</v>
      </c>
      <c r="F467" s="188">
        <v>11000</v>
      </c>
      <c r="G467" s="189">
        <v>11000</v>
      </c>
      <c r="H467" s="190">
        <v>0</v>
      </c>
      <c r="I467" s="195"/>
      <c r="J467" s="1"/>
    </row>
    <row r="468" spans="1:10" ht="23.1" customHeight="1">
      <c r="A468" s="185" t="s">
        <v>1217</v>
      </c>
      <c r="B468" s="186" t="s">
        <v>1219</v>
      </c>
      <c r="C468" s="191">
        <v>0</v>
      </c>
      <c r="D468" s="190">
        <f t="shared" si="10"/>
        <v>0</v>
      </c>
      <c r="E468" s="190">
        <v>0</v>
      </c>
      <c r="F468" s="188">
        <v>11000</v>
      </c>
      <c r="G468" s="189">
        <v>11000</v>
      </c>
      <c r="H468" s="190">
        <v>0</v>
      </c>
      <c r="I468" s="195"/>
      <c r="J468" s="1"/>
    </row>
    <row r="469" spans="1:10" ht="23.1" customHeight="1">
      <c r="A469" s="185" t="s">
        <v>1220</v>
      </c>
      <c r="B469" s="186" t="s">
        <v>1221</v>
      </c>
      <c r="C469" s="191">
        <v>0</v>
      </c>
      <c r="D469" s="190">
        <f t="shared" si="10"/>
        <v>0</v>
      </c>
      <c r="E469" s="190"/>
      <c r="F469" s="188">
        <v>7554.66</v>
      </c>
      <c r="G469" s="189">
        <v>7554.66</v>
      </c>
      <c r="H469" s="190">
        <v>0</v>
      </c>
      <c r="I469" s="195"/>
      <c r="J469" s="1"/>
    </row>
    <row r="470" spans="1:10" ht="23.1" customHeight="1">
      <c r="A470" s="185" t="s">
        <v>1222</v>
      </c>
      <c r="B470" s="186" t="s">
        <v>1223</v>
      </c>
      <c r="C470" s="191">
        <v>6900</v>
      </c>
      <c r="D470" s="190">
        <v>6900</v>
      </c>
      <c r="E470" s="190"/>
      <c r="F470" s="188">
        <v>7554.66</v>
      </c>
      <c r="G470" s="189">
        <v>7554.66</v>
      </c>
      <c r="H470" s="190">
        <v>0</v>
      </c>
      <c r="I470" s="195"/>
      <c r="J470" s="1"/>
    </row>
    <row r="471" spans="1:10" ht="23.1" customHeight="1">
      <c r="A471" s="185" t="s">
        <v>1224</v>
      </c>
      <c r="B471" s="186" t="s">
        <v>1225</v>
      </c>
      <c r="C471" s="191">
        <v>0</v>
      </c>
      <c r="D471" s="190">
        <f t="shared" si="10"/>
        <v>0</v>
      </c>
      <c r="E471" s="190"/>
      <c r="F471" s="188"/>
      <c r="G471" s="189"/>
      <c r="H471" s="190"/>
      <c r="I471" s="195"/>
      <c r="J471" s="1"/>
    </row>
    <row r="472" spans="1:10" ht="23.1" customHeight="1">
      <c r="A472" s="185" t="s">
        <v>1226</v>
      </c>
      <c r="B472" s="186" t="s">
        <v>1227</v>
      </c>
      <c r="C472" s="191">
        <v>7.4374549999999999</v>
      </c>
      <c r="D472" s="190">
        <f t="shared" si="10"/>
        <v>7.4374549999999999</v>
      </c>
      <c r="E472" s="190"/>
      <c r="F472" s="188"/>
      <c r="G472" s="189"/>
      <c r="H472" s="190"/>
      <c r="I472" s="195"/>
      <c r="J472" s="1"/>
    </row>
    <row r="473" spans="1:10" ht="23.1" customHeight="1">
      <c r="A473" s="185" t="s">
        <v>1228</v>
      </c>
      <c r="B473" s="186" t="s">
        <v>1229</v>
      </c>
      <c r="C473" s="204">
        <v>-8.5500000000000007</v>
      </c>
      <c r="D473" s="205">
        <f t="shared" si="10"/>
        <v>-8.5500000000000007</v>
      </c>
      <c r="E473" s="190"/>
      <c r="F473" s="188"/>
      <c r="G473" s="189"/>
      <c r="H473" s="190"/>
      <c r="I473" s="195"/>
      <c r="J473" s="1"/>
    </row>
    <row r="474" spans="1:10" ht="23.1" customHeight="1">
      <c r="A474" s="185" t="s">
        <v>1230</v>
      </c>
      <c r="B474" s="186" t="s">
        <v>1231</v>
      </c>
      <c r="C474" s="191">
        <v>1.115067</v>
      </c>
      <c r="D474" s="190">
        <f t="shared" si="10"/>
        <v>1.115067</v>
      </c>
      <c r="E474" s="190"/>
      <c r="F474" s="188"/>
      <c r="G474" s="189"/>
      <c r="H474" s="190"/>
      <c r="I474" s="195"/>
      <c r="J474" s="1"/>
    </row>
    <row r="475" spans="1:10" ht="23.1" customHeight="1">
      <c r="A475" s="185" t="s">
        <v>1232</v>
      </c>
      <c r="B475" s="186" t="s">
        <v>1233</v>
      </c>
      <c r="C475" s="191">
        <v>3340.3453</v>
      </c>
      <c r="D475" s="190">
        <f t="shared" si="10"/>
        <v>3340.3453</v>
      </c>
      <c r="E475" s="190">
        <v>0</v>
      </c>
      <c r="F475" s="188">
        <v>3900</v>
      </c>
      <c r="G475" s="189">
        <v>3900</v>
      </c>
      <c r="H475" s="190">
        <v>0</v>
      </c>
      <c r="I475" s="195">
        <f>F475/C475-1</f>
        <v>0.167543966188166</v>
      </c>
      <c r="J475" s="1"/>
    </row>
    <row r="476" spans="1:10" ht="23.1" customHeight="1">
      <c r="A476" s="185" t="s">
        <v>1234</v>
      </c>
      <c r="B476" s="186" t="s">
        <v>1235</v>
      </c>
      <c r="C476" s="191">
        <v>3340.3453</v>
      </c>
      <c r="D476" s="190">
        <f t="shared" si="10"/>
        <v>3340.3453</v>
      </c>
      <c r="E476" s="190">
        <v>0</v>
      </c>
      <c r="F476" s="188">
        <v>3900</v>
      </c>
      <c r="G476" s="189">
        <v>3900</v>
      </c>
      <c r="H476" s="190">
        <v>0</v>
      </c>
      <c r="I476" s="195"/>
      <c r="J476" s="1"/>
    </row>
    <row r="477" spans="1:10" ht="23.1" customHeight="1">
      <c r="A477" s="185" t="s">
        <v>1236</v>
      </c>
      <c r="B477" s="186" t="s">
        <v>1237</v>
      </c>
      <c r="C477" s="191">
        <v>3336.6860000000001</v>
      </c>
      <c r="D477" s="190">
        <f t="shared" si="10"/>
        <v>3336.6860000000001</v>
      </c>
      <c r="E477" s="190">
        <v>0</v>
      </c>
      <c r="F477" s="188">
        <v>3900</v>
      </c>
      <c r="G477" s="189">
        <v>3900</v>
      </c>
      <c r="H477" s="190">
        <v>0</v>
      </c>
      <c r="I477" s="195"/>
      <c r="J477" s="1"/>
    </row>
    <row r="478" spans="1:10" ht="24.75" customHeight="1">
      <c r="A478" s="206" t="s">
        <v>1238</v>
      </c>
      <c r="B478" s="207" t="s">
        <v>1239</v>
      </c>
      <c r="C478" s="191">
        <v>3.6593</v>
      </c>
      <c r="D478" s="190">
        <f t="shared" si="10"/>
        <v>3.6593</v>
      </c>
      <c r="E478" s="199"/>
      <c r="F478" s="199"/>
      <c r="G478" s="199"/>
      <c r="H478" s="199"/>
      <c r="I478" s="195"/>
      <c r="J478" s="1"/>
    </row>
    <row r="479" spans="1:10" ht="9.75" customHeight="1">
      <c r="A479" s="14"/>
      <c r="B479" s="14"/>
      <c r="C479" s="208"/>
      <c r="D479" s="209"/>
      <c r="E479" s="209"/>
      <c r="F479" s="209"/>
      <c r="G479" s="209"/>
      <c r="H479" s="209"/>
      <c r="I479" s="209"/>
      <c r="J479" s="14"/>
    </row>
    <row r="480" spans="1:10" ht="9.75" customHeight="1">
      <c r="A480" s="14"/>
      <c r="B480" s="14"/>
      <c r="C480" s="208"/>
      <c r="D480" s="209"/>
      <c r="E480" s="209"/>
      <c r="F480" s="209"/>
      <c r="G480" s="209"/>
      <c r="H480" s="209"/>
      <c r="I480" s="209"/>
      <c r="J480" s="14"/>
    </row>
    <row r="481" spans="1:10" ht="9.75" customHeight="1">
      <c r="A481" s="14"/>
      <c r="B481" s="14"/>
      <c r="C481" s="208"/>
      <c r="D481" s="209"/>
      <c r="E481" s="209"/>
      <c r="F481" s="209"/>
      <c r="G481" s="209"/>
      <c r="H481" s="209"/>
      <c r="I481" s="209"/>
      <c r="J481" s="14"/>
    </row>
    <row r="482" spans="1:10" ht="23.1" customHeight="1">
      <c r="C482" s="210"/>
      <c r="D482" s="211"/>
      <c r="E482" s="211"/>
      <c r="F482" s="211"/>
      <c r="G482" s="211"/>
      <c r="H482" s="211"/>
      <c r="I482" s="211"/>
    </row>
    <row r="483" spans="1:10" ht="23.1" customHeight="1">
      <c r="C483" s="210"/>
      <c r="D483" s="211"/>
      <c r="E483" s="211"/>
      <c r="F483" s="211"/>
      <c r="G483" s="211"/>
      <c r="H483" s="211"/>
      <c r="I483" s="211"/>
    </row>
    <row r="484" spans="1:10" ht="23.1" customHeight="1">
      <c r="C484" s="210"/>
      <c r="D484" s="211"/>
      <c r="E484" s="211"/>
      <c r="F484" s="211"/>
      <c r="G484" s="211"/>
      <c r="H484" s="211"/>
      <c r="I484" s="211"/>
    </row>
    <row r="485" spans="1:10" ht="23.1" customHeight="1">
      <c r="C485" s="210"/>
      <c r="D485" s="211"/>
      <c r="E485" s="211"/>
      <c r="F485" s="211"/>
      <c r="G485" s="211"/>
      <c r="H485" s="211"/>
      <c r="I485" s="211"/>
    </row>
    <row r="486" spans="1:10" ht="23.1" customHeight="1">
      <c r="C486" s="210"/>
      <c r="D486" s="211"/>
      <c r="E486" s="211"/>
      <c r="F486" s="211"/>
      <c r="G486" s="211"/>
      <c r="H486" s="211"/>
      <c r="I486" s="211"/>
    </row>
    <row r="487" spans="1:10" ht="23.1" customHeight="1">
      <c r="C487" s="210"/>
      <c r="D487" s="211"/>
      <c r="E487" s="211"/>
      <c r="F487" s="211"/>
      <c r="G487" s="211"/>
      <c r="H487" s="211"/>
      <c r="I487" s="211"/>
    </row>
    <row r="488" spans="1:10" ht="23.1" customHeight="1">
      <c r="C488" s="210"/>
      <c r="D488" s="211"/>
      <c r="E488" s="211"/>
      <c r="F488" s="211"/>
      <c r="G488" s="211"/>
      <c r="H488" s="211"/>
      <c r="I488" s="211"/>
    </row>
    <row r="489" spans="1:10" ht="23.1" customHeight="1">
      <c r="C489" s="210"/>
      <c r="D489" s="211"/>
      <c r="E489" s="211"/>
      <c r="F489" s="211"/>
      <c r="G489" s="211"/>
      <c r="H489" s="211"/>
      <c r="I489" s="211"/>
    </row>
    <row r="490" spans="1:10" ht="23.1" customHeight="1">
      <c r="C490" s="210"/>
      <c r="D490" s="211"/>
      <c r="E490" s="211"/>
      <c r="F490" s="211"/>
      <c r="G490" s="211"/>
      <c r="H490" s="211"/>
      <c r="I490" s="211"/>
    </row>
    <row r="491" spans="1:10" ht="23.1" customHeight="1">
      <c r="C491" s="210"/>
      <c r="D491" s="211"/>
      <c r="E491" s="211"/>
      <c r="F491" s="211"/>
      <c r="G491" s="211"/>
      <c r="H491" s="211"/>
      <c r="I491" s="211"/>
    </row>
    <row r="492" spans="1:10" ht="23.1" customHeight="1">
      <c r="C492" s="210"/>
      <c r="D492" s="211"/>
      <c r="E492" s="211"/>
      <c r="F492" s="211"/>
      <c r="G492" s="211"/>
      <c r="H492" s="211"/>
      <c r="I492" s="211"/>
    </row>
    <row r="493" spans="1:10" ht="23.1" customHeight="1">
      <c r="C493" s="210"/>
      <c r="D493" s="211"/>
      <c r="E493" s="211"/>
      <c r="F493" s="211"/>
      <c r="G493" s="211"/>
      <c r="H493" s="211"/>
      <c r="I493" s="211"/>
    </row>
    <row r="494" spans="1:10" ht="23.1" customHeight="1">
      <c r="C494" s="210"/>
      <c r="D494" s="211"/>
      <c r="E494" s="211"/>
      <c r="F494" s="211"/>
      <c r="G494" s="211"/>
      <c r="H494" s="211"/>
      <c r="I494" s="211"/>
    </row>
    <row r="495" spans="1:10" ht="23.1" customHeight="1">
      <c r="C495" s="210"/>
      <c r="D495" s="211"/>
      <c r="E495" s="211"/>
      <c r="F495" s="211"/>
      <c r="G495" s="211"/>
      <c r="H495" s="211"/>
      <c r="I495" s="211"/>
    </row>
    <row r="496" spans="1:10" ht="23.1" customHeight="1">
      <c r="C496" s="210"/>
      <c r="D496" s="211"/>
      <c r="E496" s="211"/>
      <c r="F496" s="211"/>
      <c r="G496" s="211"/>
      <c r="H496" s="211"/>
      <c r="I496" s="211"/>
    </row>
    <row r="497" spans="3:9" ht="23.1" customHeight="1">
      <c r="C497" s="210"/>
      <c r="D497" s="211"/>
      <c r="E497" s="211"/>
      <c r="F497" s="211"/>
      <c r="G497" s="211"/>
      <c r="H497" s="211"/>
      <c r="I497" s="211"/>
    </row>
    <row r="498" spans="3:9" ht="23.1" customHeight="1">
      <c r="C498" s="210"/>
      <c r="D498" s="211"/>
      <c r="E498" s="211"/>
      <c r="F498" s="211"/>
      <c r="G498" s="211"/>
      <c r="H498" s="211"/>
      <c r="I498" s="211"/>
    </row>
    <row r="499" spans="3:9" ht="23.1" customHeight="1">
      <c r="C499" s="210"/>
      <c r="D499" s="211"/>
      <c r="E499" s="211"/>
      <c r="F499" s="211"/>
      <c r="G499" s="211"/>
      <c r="H499" s="211"/>
      <c r="I499" s="211"/>
    </row>
    <row r="500" spans="3:9" ht="23.1" customHeight="1">
      <c r="C500" s="210"/>
      <c r="D500" s="211"/>
      <c r="E500" s="211"/>
      <c r="F500" s="211"/>
      <c r="G500" s="211"/>
      <c r="H500" s="211"/>
      <c r="I500" s="211"/>
    </row>
    <row r="501" spans="3:9" ht="23.1" customHeight="1">
      <c r="C501" s="210"/>
      <c r="D501" s="211"/>
      <c r="E501" s="211"/>
      <c r="F501" s="211"/>
      <c r="G501" s="211"/>
      <c r="H501" s="211"/>
      <c r="I501" s="211"/>
    </row>
    <row r="502" spans="3:9" ht="23.1" customHeight="1">
      <c r="C502" s="210"/>
      <c r="D502" s="211"/>
      <c r="E502" s="211"/>
      <c r="F502" s="211"/>
      <c r="G502" s="211"/>
      <c r="H502" s="211"/>
      <c r="I502" s="211"/>
    </row>
    <row r="503" spans="3:9" ht="23.1" customHeight="1">
      <c r="C503" s="210"/>
      <c r="D503" s="211"/>
      <c r="E503" s="211"/>
      <c r="F503" s="211"/>
      <c r="G503" s="211"/>
      <c r="H503" s="211"/>
      <c r="I503" s="211"/>
    </row>
    <row r="504" spans="3:9" ht="23.1" customHeight="1">
      <c r="C504" s="210"/>
      <c r="D504" s="211"/>
      <c r="E504" s="211"/>
      <c r="F504" s="211"/>
      <c r="G504" s="211"/>
      <c r="H504" s="211"/>
      <c r="I504" s="211"/>
    </row>
    <row r="505" spans="3:9" ht="23.1" customHeight="1">
      <c r="C505" s="210"/>
      <c r="D505" s="211"/>
      <c r="E505" s="211"/>
      <c r="F505" s="211"/>
      <c r="G505" s="211"/>
      <c r="H505" s="211"/>
      <c r="I505" s="211"/>
    </row>
    <row r="506" spans="3:9" ht="23.1" customHeight="1">
      <c r="C506" s="210"/>
      <c r="D506" s="211"/>
      <c r="E506" s="211"/>
      <c r="F506" s="211"/>
      <c r="G506" s="211"/>
      <c r="H506" s="211"/>
      <c r="I506" s="211"/>
    </row>
    <row r="507" spans="3:9" ht="23.1" customHeight="1">
      <c r="C507" s="210"/>
      <c r="D507" s="211"/>
      <c r="E507" s="211"/>
      <c r="F507" s="211"/>
      <c r="G507" s="211"/>
      <c r="H507" s="211"/>
      <c r="I507" s="211"/>
    </row>
    <row r="508" spans="3:9" ht="23.1" customHeight="1">
      <c r="C508" s="210"/>
      <c r="D508" s="211"/>
      <c r="E508" s="211"/>
      <c r="F508" s="211"/>
      <c r="G508" s="211"/>
      <c r="H508" s="211"/>
      <c r="I508" s="211"/>
    </row>
    <row r="509" spans="3:9" ht="23.1" customHeight="1">
      <c r="C509" s="210"/>
      <c r="D509" s="211"/>
      <c r="E509" s="211"/>
      <c r="F509" s="211"/>
      <c r="G509" s="211"/>
      <c r="H509" s="211"/>
      <c r="I509" s="211"/>
    </row>
    <row r="510" spans="3:9" ht="23.1" customHeight="1">
      <c r="C510" s="210"/>
      <c r="D510" s="211"/>
      <c r="E510" s="211"/>
      <c r="F510" s="211"/>
      <c r="G510" s="211"/>
      <c r="H510" s="211"/>
      <c r="I510" s="211"/>
    </row>
    <row r="511" spans="3:9" ht="23.1" customHeight="1">
      <c r="C511" s="210"/>
      <c r="D511" s="211"/>
      <c r="E511" s="211"/>
      <c r="F511" s="211"/>
      <c r="G511" s="211"/>
      <c r="H511" s="211"/>
      <c r="I511" s="211"/>
    </row>
    <row r="512" spans="3:9" ht="23.1" customHeight="1">
      <c r="C512" s="210"/>
      <c r="D512" s="211"/>
      <c r="E512" s="211"/>
      <c r="F512" s="211"/>
      <c r="G512" s="211"/>
      <c r="H512" s="211"/>
      <c r="I512" s="211"/>
    </row>
    <row r="513" spans="3:9" ht="23.1" customHeight="1">
      <c r="C513" s="210"/>
      <c r="D513" s="211"/>
      <c r="E513" s="211"/>
      <c r="F513" s="211"/>
      <c r="G513" s="211"/>
      <c r="H513" s="211"/>
      <c r="I513" s="211"/>
    </row>
    <row r="514" spans="3:9" ht="23.1" customHeight="1">
      <c r="C514" s="210"/>
      <c r="D514" s="211"/>
      <c r="E514" s="211"/>
      <c r="F514" s="211"/>
      <c r="G514" s="211"/>
      <c r="H514" s="211"/>
      <c r="I514" s="211"/>
    </row>
    <row r="515" spans="3:9" ht="23.1" customHeight="1">
      <c r="C515" s="210"/>
      <c r="D515" s="211"/>
      <c r="E515" s="211"/>
      <c r="F515" s="211"/>
      <c r="G515" s="211"/>
      <c r="H515" s="211"/>
      <c r="I515" s="211"/>
    </row>
    <row r="516" spans="3:9" ht="23.1" customHeight="1">
      <c r="C516" s="210"/>
      <c r="D516" s="211"/>
      <c r="E516" s="211"/>
      <c r="F516" s="211"/>
      <c r="G516" s="211"/>
      <c r="H516" s="211"/>
      <c r="I516" s="211"/>
    </row>
    <row r="517" spans="3:9" ht="23.1" customHeight="1">
      <c r="C517" s="210"/>
      <c r="D517" s="211"/>
      <c r="E517" s="211"/>
      <c r="F517" s="211"/>
      <c r="G517" s="211"/>
      <c r="H517" s="211"/>
      <c r="I517" s="211"/>
    </row>
    <row r="518" spans="3:9" ht="23.1" customHeight="1">
      <c r="C518" s="210"/>
      <c r="D518" s="211"/>
      <c r="E518" s="211"/>
      <c r="F518" s="211"/>
      <c r="G518" s="211"/>
      <c r="H518" s="211"/>
      <c r="I518" s="211"/>
    </row>
    <row r="519" spans="3:9" ht="23.1" customHeight="1">
      <c r="C519" s="210"/>
      <c r="D519" s="211"/>
      <c r="E519" s="211"/>
      <c r="F519" s="211"/>
      <c r="G519" s="211"/>
      <c r="H519" s="211"/>
      <c r="I519" s="211"/>
    </row>
    <row r="520" spans="3:9" ht="23.1" customHeight="1">
      <c r="C520" s="210"/>
      <c r="D520" s="211"/>
      <c r="E520" s="211"/>
      <c r="F520" s="211"/>
      <c r="G520" s="211"/>
      <c r="H520" s="211"/>
      <c r="I520" s="211"/>
    </row>
    <row r="521" spans="3:9" ht="23.1" customHeight="1">
      <c r="C521" s="210"/>
      <c r="D521" s="211"/>
      <c r="E521" s="211"/>
      <c r="F521" s="211"/>
      <c r="G521" s="211"/>
      <c r="H521" s="211"/>
      <c r="I521" s="211"/>
    </row>
    <row r="522" spans="3:9" ht="23.1" customHeight="1">
      <c r="C522" s="210"/>
      <c r="D522" s="211"/>
      <c r="E522" s="211"/>
      <c r="F522" s="211"/>
      <c r="G522" s="211"/>
      <c r="H522" s="211"/>
      <c r="I522" s="211"/>
    </row>
    <row r="523" spans="3:9" ht="23.1" customHeight="1">
      <c r="C523" s="210"/>
      <c r="D523" s="211"/>
      <c r="E523" s="211"/>
      <c r="F523" s="211"/>
      <c r="G523" s="211"/>
      <c r="H523" s="211"/>
      <c r="I523" s="211"/>
    </row>
    <row r="524" spans="3:9" ht="23.1" customHeight="1">
      <c r="C524" s="210"/>
      <c r="D524" s="211"/>
      <c r="E524" s="211"/>
      <c r="F524" s="211"/>
      <c r="G524" s="211"/>
      <c r="H524" s="211"/>
      <c r="I524" s="211"/>
    </row>
    <row r="525" spans="3:9" ht="23.1" customHeight="1">
      <c r="C525" s="210"/>
      <c r="D525" s="211"/>
      <c r="E525" s="211"/>
      <c r="F525" s="211"/>
      <c r="G525" s="211"/>
      <c r="H525" s="211"/>
      <c r="I525" s="211"/>
    </row>
    <row r="526" spans="3:9" ht="23.1" customHeight="1">
      <c r="C526" s="210"/>
      <c r="D526" s="211"/>
      <c r="E526" s="211"/>
      <c r="F526" s="211"/>
      <c r="G526" s="211"/>
      <c r="H526" s="211"/>
      <c r="I526" s="211"/>
    </row>
    <row r="527" spans="3:9" ht="23.1" customHeight="1">
      <c r="C527" s="210"/>
      <c r="D527" s="211"/>
      <c r="E527" s="211"/>
      <c r="F527" s="211"/>
      <c r="G527" s="211"/>
      <c r="H527" s="211"/>
      <c r="I527" s="211"/>
    </row>
    <row r="528" spans="3:9" ht="23.1" customHeight="1">
      <c r="C528" s="210"/>
      <c r="D528" s="211"/>
      <c r="E528" s="211"/>
      <c r="F528" s="211"/>
      <c r="G528" s="211"/>
      <c r="H528" s="211"/>
      <c r="I528" s="211"/>
    </row>
    <row r="529" spans="3:9" ht="23.1" customHeight="1">
      <c r="C529" s="210"/>
      <c r="D529" s="211"/>
      <c r="E529" s="211"/>
      <c r="F529" s="211"/>
      <c r="G529" s="211"/>
      <c r="H529" s="211"/>
      <c r="I529" s="211"/>
    </row>
    <row r="530" spans="3:9" ht="23.1" customHeight="1">
      <c r="C530" s="210"/>
      <c r="D530" s="211"/>
      <c r="E530" s="211"/>
      <c r="F530" s="211"/>
      <c r="G530" s="211"/>
      <c r="H530" s="211"/>
      <c r="I530" s="211"/>
    </row>
    <row r="531" spans="3:9" ht="23.1" customHeight="1">
      <c r="C531" s="210"/>
      <c r="D531" s="211"/>
      <c r="E531" s="211"/>
      <c r="F531" s="211"/>
      <c r="G531" s="211"/>
      <c r="H531" s="211"/>
      <c r="I531" s="211"/>
    </row>
    <row r="532" spans="3:9" ht="23.1" customHeight="1">
      <c r="C532" s="210"/>
      <c r="D532" s="211"/>
      <c r="E532" s="211"/>
      <c r="F532" s="211"/>
      <c r="G532" s="211"/>
      <c r="H532" s="211"/>
      <c r="I532" s="211"/>
    </row>
    <row r="533" spans="3:9" ht="23.1" customHeight="1">
      <c r="C533" s="210"/>
      <c r="D533" s="211"/>
      <c r="E533" s="211"/>
      <c r="F533" s="211"/>
      <c r="G533" s="211"/>
      <c r="H533" s="211"/>
      <c r="I533" s="211"/>
    </row>
    <row r="534" spans="3:9" ht="23.1" customHeight="1">
      <c r="C534" s="210"/>
      <c r="D534" s="211"/>
      <c r="E534" s="211"/>
      <c r="F534" s="211"/>
      <c r="G534" s="211"/>
      <c r="H534" s="211"/>
      <c r="I534" s="211"/>
    </row>
    <row r="535" spans="3:9" ht="23.1" customHeight="1">
      <c r="C535" s="210"/>
      <c r="D535" s="211"/>
      <c r="E535" s="211"/>
      <c r="F535" s="211"/>
      <c r="G535" s="211"/>
      <c r="H535" s="211"/>
      <c r="I535" s="211"/>
    </row>
    <row r="536" spans="3:9" ht="23.1" customHeight="1">
      <c r="C536" s="210"/>
      <c r="D536" s="211"/>
      <c r="E536" s="211"/>
      <c r="F536" s="211"/>
      <c r="G536" s="211"/>
      <c r="H536" s="211"/>
      <c r="I536" s="211"/>
    </row>
    <row r="537" spans="3:9" ht="23.1" customHeight="1">
      <c r="C537" s="210"/>
      <c r="D537" s="211"/>
      <c r="E537" s="211"/>
      <c r="F537" s="211"/>
      <c r="G537" s="211"/>
      <c r="H537" s="211"/>
      <c r="I537" s="211"/>
    </row>
    <row r="538" spans="3:9" ht="23.1" customHeight="1">
      <c r="C538" s="210"/>
      <c r="D538" s="211"/>
      <c r="E538" s="211"/>
      <c r="F538" s="211"/>
      <c r="G538" s="211"/>
      <c r="H538" s="211"/>
      <c r="I538" s="211"/>
    </row>
    <row r="539" spans="3:9" ht="23.1" customHeight="1">
      <c r="C539" s="210"/>
      <c r="D539" s="211"/>
      <c r="E539" s="211"/>
      <c r="F539" s="211"/>
      <c r="G539" s="211"/>
      <c r="H539" s="211"/>
      <c r="I539" s="211"/>
    </row>
    <row r="540" spans="3:9" ht="23.1" customHeight="1">
      <c r="C540" s="210"/>
      <c r="D540" s="211"/>
      <c r="E540" s="211"/>
      <c r="F540" s="211"/>
      <c r="G540" s="211"/>
      <c r="H540" s="211"/>
      <c r="I540" s="211"/>
    </row>
    <row r="541" spans="3:9" ht="23.1" customHeight="1">
      <c r="C541" s="210"/>
      <c r="D541" s="211"/>
      <c r="E541" s="211"/>
      <c r="F541" s="211"/>
      <c r="G541" s="211"/>
      <c r="H541" s="211"/>
      <c r="I541" s="211"/>
    </row>
    <row r="542" spans="3:9" ht="23.1" customHeight="1">
      <c r="C542" s="210"/>
      <c r="D542" s="211"/>
      <c r="E542" s="211"/>
      <c r="F542" s="211"/>
      <c r="G542" s="211"/>
      <c r="H542" s="211"/>
      <c r="I542" s="211"/>
    </row>
    <row r="543" spans="3:9" ht="23.1" customHeight="1">
      <c r="C543" s="210"/>
      <c r="D543" s="211"/>
      <c r="E543" s="211"/>
      <c r="F543" s="211"/>
      <c r="G543" s="211"/>
      <c r="H543" s="211"/>
      <c r="I543" s="211"/>
    </row>
    <row r="544" spans="3:9" ht="23.1" customHeight="1">
      <c r="C544" s="210"/>
      <c r="D544" s="211"/>
      <c r="E544" s="211"/>
      <c r="F544" s="211"/>
      <c r="G544" s="211"/>
      <c r="H544" s="211"/>
      <c r="I544" s="211"/>
    </row>
    <row r="545" spans="3:9" ht="23.1" customHeight="1">
      <c r="C545" s="210"/>
      <c r="D545" s="211"/>
      <c r="E545" s="211"/>
      <c r="F545" s="211"/>
      <c r="G545" s="211"/>
      <c r="H545" s="211"/>
      <c r="I545" s="211"/>
    </row>
    <row r="546" spans="3:9" ht="23.1" customHeight="1">
      <c r="C546" s="210"/>
      <c r="D546" s="211"/>
      <c r="E546" s="211"/>
      <c r="F546" s="211"/>
      <c r="G546" s="211"/>
      <c r="H546" s="211"/>
      <c r="I546" s="211"/>
    </row>
    <row r="547" spans="3:9" ht="23.1" customHeight="1">
      <c r="C547" s="210"/>
      <c r="D547" s="211"/>
      <c r="E547" s="211"/>
      <c r="F547" s="211"/>
      <c r="G547" s="211"/>
      <c r="H547" s="211"/>
      <c r="I547" s="211"/>
    </row>
    <row r="548" spans="3:9" ht="23.1" customHeight="1">
      <c r="C548" s="210"/>
      <c r="D548" s="211"/>
      <c r="E548" s="211"/>
      <c r="F548" s="211"/>
      <c r="G548" s="211"/>
      <c r="H548" s="211"/>
      <c r="I548" s="211"/>
    </row>
    <row r="549" spans="3:9" ht="23.1" customHeight="1">
      <c r="C549" s="210"/>
      <c r="D549" s="211"/>
      <c r="E549" s="211"/>
      <c r="F549" s="211"/>
      <c r="G549" s="211"/>
      <c r="H549" s="211"/>
      <c r="I549" s="211"/>
    </row>
    <row r="550" spans="3:9" ht="23.1" customHeight="1">
      <c r="C550" s="210"/>
      <c r="D550" s="211"/>
      <c r="E550" s="211"/>
      <c r="F550" s="211"/>
      <c r="G550" s="211"/>
      <c r="H550" s="211"/>
      <c r="I550" s="211"/>
    </row>
    <row r="551" spans="3:9" ht="23.1" customHeight="1">
      <c r="C551" s="210"/>
      <c r="D551" s="211"/>
      <c r="E551" s="211"/>
      <c r="F551" s="211"/>
      <c r="G551" s="211"/>
      <c r="H551" s="211"/>
      <c r="I551" s="211"/>
    </row>
    <row r="552" spans="3:9" ht="23.1" customHeight="1">
      <c r="C552" s="210"/>
      <c r="D552" s="211"/>
      <c r="E552" s="211"/>
      <c r="F552" s="211"/>
      <c r="G552" s="211"/>
      <c r="H552" s="211"/>
      <c r="I552" s="211"/>
    </row>
    <row r="553" spans="3:9" ht="23.1" customHeight="1">
      <c r="C553" s="210"/>
      <c r="D553" s="211"/>
      <c r="E553" s="211"/>
      <c r="F553" s="211"/>
      <c r="G553" s="211"/>
      <c r="H553" s="211"/>
      <c r="I553" s="211"/>
    </row>
    <row r="554" spans="3:9" ht="23.1" customHeight="1">
      <c r="C554" s="210"/>
      <c r="D554" s="211"/>
      <c r="E554" s="211"/>
      <c r="F554" s="211"/>
      <c r="G554" s="211"/>
      <c r="H554" s="211"/>
      <c r="I554" s="211"/>
    </row>
    <row r="555" spans="3:9" ht="23.1" customHeight="1">
      <c r="C555" s="210"/>
      <c r="D555" s="211"/>
      <c r="E555" s="211"/>
      <c r="F555" s="211"/>
      <c r="G555" s="211"/>
      <c r="H555" s="211"/>
      <c r="I555" s="211"/>
    </row>
    <row r="556" spans="3:9" ht="23.1" customHeight="1">
      <c r="C556" s="210"/>
      <c r="D556" s="211"/>
      <c r="E556" s="211"/>
      <c r="F556" s="211"/>
      <c r="G556" s="211"/>
      <c r="H556" s="211"/>
      <c r="I556" s="211"/>
    </row>
    <row r="557" spans="3:9" ht="23.1" customHeight="1">
      <c r="C557" s="210"/>
      <c r="D557" s="211"/>
      <c r="E557" s="211"/>
      <c r="F557" s="211"/>
      <c r="G557" s="211"/>
      <c r="H557" s="211"/>
      <c r="I557" s="211"/>
    </row>
    <row r="558" spans="3:9" ht="23.1" customHeight="1">
      <c r="C558" s="210"/>
      <c r="D558" s="211"/>
      <c r="E558" s="211"/>
      <c r="F558" s="211"/>
      <c r="G558" s="211"/>
      <c r="H558" s="211"/>
      <c r="I558" s="211"/>
    </row>
    <row r="559" spans="3:9" ht="23.1" customHeight="1">
      <c r="C559" s="210"/>
      <c r="D559" s="211"/>
      <c r="E559" s="211"/>
      <c r="F559" s="211"/>
      <c r="G559" s="211"/>
      <c r="H559" s="211"/>
      <c r="I559" s="211"/>
    </row>
    <row r="560" spans="3:9" ht="23.1" customHeight="1">
      <c r="C560" s="210"/>
      <c r="D560" s="211"/>
      <c r="E560" s="211"/>
      <c r="F560" s="211"/>
      <c r="G560" s="211"/>
      <c r="H560" s="211"/>
      <c r="I560" s="211"/>
    </row>
    <row r="561" spans="3:9" ht="23.1" customHeight="1">
      <c r="C561" s="210"/>
      <c r="D561" s="211"/>
      <c r="E561" s="211"/>
      <c r="F561" s="211"/>
      <c r="G561" s="211"/>
      <c r="H561" s="211"/>
      <c r="I561" s="211"/>
    </row>
    <row r="562" spans="3:9" ht="23.1" customHeight="1">
      <c r="C562" s="210"/>
      <c r="D562" s="211"/>
      <c r="E562" s="211"/>
      <c r="F562" s="211"/>
      <c r="G562" s="211"/>
      <c r="H562" s="211"/>
      <c r="I562" s="211"/>
    </row>
    <row r="563" spans="3:9" ht="23.1" customHeight="1">
      <c r="C563" s="210"/>
      <c r="D563" s="211"/>
      <c r="E563" s="211"/>
      <c r="F563" s="211"/>
      <c r="G563" s="211"/>
      <c r="H563" s="211"/>
      <c r="I563" s="211"/>
    </row>
    <row r="564" spans="3:9" ht="23.1" customHeight="1">
      <c r="C564" s="210"/>
      <c r="D564" s="211"/>
      <c r="E564" s="211"/>
      <c r="F564" s="211"/>
      <c r="G564" s="211"/>
      <c r="H564" s="211"/>
      <c r="I564" s="211"/>
    </row>
    <row r="565" spans="3:9" ht="23.1" customHeight="1">
      <c r="C565" s="210"/>
      <c r="D565" s="211"/>
      <c r="E565" s="211"/>
      <c r="F565" s="211"/>
      <c r="G565" s="211"/>
      <c r="H565" s="211"/>
      <c r="I565" s="211"/>
    </row>
    <row r="566" spans="3:9" ht="23.1" customHeight="1">
      <c r="C566" s="210"/>
      <c r="D566" s="211"/>
      <c r="E566" s="211"/>
      <c r="F566" s="211"/>
      <c r="G566" s="211"/>
      <c r="H566" s="211"/>
      <c r="I566" s="211"/>
    </row>
    <row r="567" spans="3:9" ht="23.1" customHeight="1">
      <c r="C567" s="210"/>
      <c r="D567" s="211"/>
      <c r="E567" s="211"/>
      <c r="F567" s="211"/>
      <c r="G567" s="211"/>
      <c r="H567" s="211"/>
      <c r="I567" s="211"/>
    </row>
    <row r="568" spans="3:9" ht="23.1" customHeight="1">
      <c r="C568" s="210"/>
      <c r="D568" s="211"/>
      <c r="E568" s="211"/>
      <c r="F568" s="211"/>
      <c r="G568" s="211"/>
      <c r="H568" s="211"/>
      <c r="I568" s="211"/>
    </row>
    <row r="569" spans="3:9" ht="23.1" customHeight="1">
      <c r="C569" s="210"/>
      <c r="D569" s="211"/>
      <c r="E569" s="211"/>
      <c r="F569" s="211"/>
      <c r="G569" s="211"/>
      <c r="H569" s="211"/>
      <c r="I569" s="211"/>
    </row>
    <row r="570" spans="3:9" ht="23.1" customHeight="1">
      <c r="C570" s="210"/>
      <c r="D570" s="211"/>
      <c r="E570" s="211"/>
      <c r="F570" s="211"/>
      <c r="G570" s="211"/>
      <c r="H570" s="211"/>
      <c r="I570" s="211"/>
    </row>
    <row r="571" spans="3:9" ht="23.1" customHeight="1">
      <c r="C571" s="210"/>
      <c r="D571" s="211"/>
      <c r="E571" s="211"/>
      <c r="F571" s="211"/>
      <c r="G571" s="211"/>
      <c r="H571" s="211"/>
      <c r="I571" s="211"/>
    </row>
    <row r="572" spans="3:9" ht="23.1" customHeight="1">
      <c r="C572" s="210"/>
      <c r="D572" s="211"/>
      <c r="E572" s="211"/>
      <c r="F572" s="211"/>
      <c r="G572" s="211"/>
      <c r="H572" s="211"/>
      <c r="I572" s="211"/>
    </row>
    <row r="573" spans="3:9" ht="23.1" customHeight="1">
      <c r="C573" s="210"/>
      <c r="D573" s="211"/>
      <c r="E573" s="211"/>
      <c r="F573" s="211"/>
      <c r="G573" s="211"/>
      <c r="H573" s="211"/>
      <c r="I573" s="211"/>
    </row>
    <row r="574" spans="3:9" ht="23.1" customHeight="1">
      <c r="C574" s="210"/>
      <c r="D574" s="211"/>
      <c r="E574" s="211"/>
      <c r="F574" s="211"/>
      <c r="G574" s="211"/>
      <c r="H574" s="211"/>
      <c r="I574" s="211"/>
    </row>
    <row r="575" spans="3:9" ht="23.1" customHeight="1">
      <c r="C575" s="210"/>
      <c r="D575" s="211"/>
      <c r="E575" s="211"/>
      <c r="F575" s="211"/>
      <c r="G575" s="211"/>
      <c r="H575" s="211"/>
      <c r="I575" s="211"/>
    </row>
    <row r="576" spans="3:9" ht="23.1" customHeight="1">
      <c r="C576" s="210"/>
      <c r="D576" s="211"/>
      <c r="E576" s="211"/>
      <c r="F576" s="211"/>
      <c r="G576" s="211"/>
      <c r="H576" s="211"/>
      <c r="I576" s="211"/>
    </row>
    <row r="577" spans="3:9" ht="23.1" customHeight="1">
      <c r="C577" s="210"/>
      <c r="D577" s="211"/>
      <c r="E577" s="211"/>
      <c r="F577" s="211"/>
      <c r="G577" s="211"/>
      <c r="H577" s="211"/>
      <c r="I577" s="211"/>
    </row>
    <row r="578" spans="3:9" ht="23.1" customHeight="1">
      <c r="C578" s="210"/>
      <c r="D578" s="211"/>
      <c r="E578" s="211"/>
      <c r="F578" s="211"/>
      <c r="G578" s="211"/>
      <c r="H578" s="211"/>
      <c r="I578" s="211"/>
    </row>
    <row r="579" spans="3:9" ht="23.1" customHeight="1">
      <c r="C579" s="210"/>
      <c r="D579" s="211"/>
      <c r="E579" s="211"/>
      <c r="F579" s="211"/>
      <c r="G579" s="211"/>
      <c r="H579" s="211"/>
      <c r="I579" s="211"/>
    </row>
    <row r="580" spans="3:9" ht="23.1" customHeight="1">
      <c r="C580" s="210"/>
      <c r="D580" s="211"/>
      <c r="E580" s="211"/>
      <c r="F580" s="211"/>
      <c r="G580" s="211"/>
      <c r="H580" s="211"/>
      <c r="I580" s="211"/>
    </row>
    <row r="581" spans="3:9" ht="23.1" customHeight="1">
      <c r="C581" s="210"/>
      <c r="D581" s="211"/>
      <c r="E581" s="211"/>
      <c r="F581" s="211"/>
      <c r="G581" s="211"/>
      <c r="H581" s="211"/>
      <c r="I581" s="211"/>
    </row>
    <row r="582" spans="3:9" ht="23.1" customHeight="1">
      <c r="C582" s="210"/>
      <c r="D582" s="211"/>
      <c r="E582" s="211"/>
      <c r="F582" s="211"/>
      <c r="G582" s="211"/>
      <c r="H582" s="211"/>
      <c r="I582" s="211"/>
    </row>
    <row r="583" spans="3:9" ht="23.1" customHeight="1">
      <c r="C583" s="210"/>
      <c r="D583" s="211"/>
      <c r="E583" s="211"/>
      <c r="F583" s="211"/>
      <c r="G583" s="211"/>
      <c r="H583" s="211"/>
      <c r="I583" s="211"/>
    </row>
    <row r="584" spans="3:9" ht="23.1" customHeight="1">
      <c r="C584" s="210"/>
      <c r="D584" s="211"/>
      <c r="E584" s="211"/>
      <c r="F584" s="211"/>
      <c r="G584" s="211"/>
      <c r="H584" s="211"/>
      <c r="I584" s="211"/>
    </row>
    <row r="585" spans="3:9" ht="23.1" customHeight="1">
      <c r="C585" s="210"/>
      <c r="D585" s="211"/>
      <c r="E585" s="211"/>
      <c r="F585" s="211"/>
      <c r="G585" s="211"/>
      <c r="H585" s="211"/>
      <c r="I585" s="211"/>
    </row>
    <row r="586" spans="3:9" ht="23.1" customHeight="1">
      <c r="C586" s="210"/>
      <c r="D586" s="211"/>
      <c r="E586" s="211"/>
      <c r="F586" s="211"/>
      <c r="G586" s="211"/>
      <c r="H586" s="211"/>
      <c r="I586" s="211"/>
    </row>
    <row r="587" spans="3:9" ht="23.1" customHeight="1">
      <c r="C587" s="210"/>
      <c r="D587" s="211"/>
      <c r="E587" s="211"/>
      <c r="F587" s="211"/>
      <c r="G587" s="211"/>
      <c r="H587" s="211"/>
      <c r="I587" s="211"/>
    </row>
    <row r="588" spans="3:9" ht="23.1" customHeight="1">
      <c r="C588" s="210"/>
      <c r="D588" s="211"/>
      <c r="E588" s="211"/>
      <c r="F588" s="211"/>
      <c r="G588" s="211"/>
      <c r="H588" s="211"/>
      <c r="I588" s="211"/>
    </row>
    <row r="589" spans="3:9" ht="23.1" customHeight="1">
      <c r="C589" s="210"/>
      <c r="D589" s="211"/>
      <c r="E589" s="211"/>
      <c r="F589" s="211"/>
      <c r="G589" s="211"/>
      <c r="H589" s="211"/>
      <c r="I589" s="211"/>
    </row>
    <row r="590" spans="3:9" ht="23.1" customHeight="1">
      <c r="C590" s="210"/>
      <c r="D590" s="211"/>
      <c r="E590" s="211"/>
      <c r="F590" s="211"/>
      <c r="G590" s="211"/>
      <c r="H590" s="211"/>
      <c r="I590" s="211"/>
    </row>
    <row r="591" spans="3:9" ht="23.1" customHeight="1">
      <c r="C591" s="210"/>
      <c r="D591" s="211"/>
      <c r="E591" s="211"/>
      <c r="F591" s="211"/>
      <c r="G591" s="211"/>
      <c r="H591" s="211"/>
      <c r="I591" s="211"/>
    </row>
    <row r="592" spans="3:9" ht="23.1" customHeight="1">
      <c r="C592" s="210"/>
      <c r="D592" s="211"/>
      <c r="E592" s="211"/>
      <c r="F592" s="211"/>
      <c r="G592" s="211"/>
      <c r="H592" s="211"/>
      <c r="I592" s="211"/>
    </row>
    <row r="593" spans="3:9" ht="23.1" customHeight="1">
      <c r="C593" s="210"/>
      <c r="D593" s="211"/>
      <c r="E593" s="211"/>
      <c r="F593" s="211"/>
      <c r="G593" s="211"/>
      <c r="H593" s="211"/>
      <c r="I593" s="211"/>
    </row>
    <row r="594" spans="3:9" ht="23.1" customHeight="1">
      <c r="C594" s="210"/>
      <c r="D594" s="211"/>
      <c r="E594" s="211"/>
      <c r="F594" s="211"/>
      <c r="G594" s="211"/>
      <c r="H594" s="211"/>
      <c r="I594" s="211"/>
    </row>
    <row r="595" spans="3:9" ht="23.1" customHeight="1">
      <c r="C595" s="210"/>
      <c r="D595" s="211"/>
      <c r="E595" s="211"/>
      <c r="F595" s="211"/>
      <c r="G595" s="211"/>
      <c r="H595" s="211"/>
      <c r="I595" s="211"/>
    </row>
    <row r="596" spans="3:9" ht="23.1" customHeight="1">
      <c r="C596" s="210"/>
      <c r="D596" s="211"/>
      <c r="E596" s="211"/>
      <c r="F596" s="211"/>
      <c r="G596" s="211"/>
      <c r="H596" s="211"/>
      <c r="I596" s="211"/>
    </row>
    <row r="597" spans="3:9" ht="23.1" customHeight="1">
      <c r="C597" s="210"/>
      <c r="D597" s="211"/>
      <c r="E597" s="211"/>
      <c r="F597" s="211"/>
      <c r="G597" s="211"/>
      <c r="H597" s="211"/>
      <c r="I597" s="211"/>
    </row>
    <row r="598" spans="3:9" ht="23.1" customHeight="1">
      <c r="C598" s="210"/>
      <c r="D598" s="211"/>
      <c r="E598" s="211"/>
      <c r="F598" s="211"/>
      <c r="G598" s="211"/>
      <c r="H598" s="211"/>
      <c r="I598" s="211"/>
    </row>
    <row r="599" spans="3:9" ht="23.1" customHeight="1">
      <c r="C599" s="210"/>
      <c r="D599" s="211"/>
      <c r="E599" s="211"/>
      <c r="F599" s="211"/>
      <c r="G599" s="211"/>
      <c r="H599" s="211"/>
      <c r="I599" s="211"/>
    </row>
    <row r="600" spans="3:9" ht="23.1" customHeight="1">
      <c r="C600" s="210"/>
      <c r="D600" s="211"/>
      <c r="E600" s="211"/>
      <c r="F600" s="211"/>
      <c r="G600" s="211"/>
      <c r="H600" s="211"/>
      <c r="I600" s="211"/>
    </row>
    <row r="601" spans="3:9" ht="23.1" customHeight="1">
      <c r="C601" s="210"/>
      <c r="D601" s="211"/>
      <c r="E601" s="211"/>
      <c r="F601" s="211"/>
      <c r="G601" s="211"/>
      <c r="H601" s="211"/>
      <c r="I601" s="211"/>
    </row>
    <row r="602" spans="3:9" ht="23.1" customHeight="1">
      <c r="C602" s="210"/>
      <c r="D602" s="211"/>
      <c r="E602" s="211"/>
      <c r="F602" s="211"/>
      <c r="G602" s="211"/>
      <c r="H602" s="211"/>
      <c r="I602" s="211"/>
    </row>
    <row r="603" spans="3:9" ht="23.1" customHeight="1">
      <c r="C603" s="210"/>
      <c r="D603" s="211"/>
      <c r="E603" s="211"/>
      <c r="F603" s="211"/>
      <c r="G603" s="211"/>
      <c r="H603" s="211"/>
      <c r="I603" s="211"/>
    </row>
    <row r="604" spans="3:9" ht="23.1" customHeight="1">
      <c r="C604" s="210"/>
      <c r="D604" s="211"/>
      <c r="E604" s="211"/>
      <c r="F604" s="211"/>
      <c r="G604" s="211"/>
      <c r="H604" s="211"/>
      <c r="I604" s="211"/>
    </row>
    <row r="605" spans="3:9" ht="23.1" customHeight="1">
      <c r="C605" s="210"/>
      <c r="D605" s="211"/>
      <c r="E605" s="211"/>
      <c r="F605" s="211"/>
      <c r="G605" s="211"/>
      <c r="H605" s="211"/>
      <c r="I605" s="211"/>
    </row>
    <row r="606" spans="3:9" ht="23.1" customHeight="1">
      <c r="C606" s="210"/>
      <c r="D606" s="211"/>
      <c r="E606" s="211"/>
      <c r="F606" s="211"/>
      <c r="G606" s="211"/>
      <c r="H606" s="211"/>
      <c r="I606" s="211"/>
    </row>
    <row r="607" spans="3:9" ht="23.1" customHeight="1">
      <c r="C607" s="210"/>
      <c r="D607" s="211"/>
      <c r="E607" s="211"/>
      <c r="F607" s="211"/>
      <c r="G607" s="211"/>
      <c r="H607" s="211"/>
      <c r="I607" s="211"/>
    </row>
    <row r="608" spans="3:9" ht="23.1" customHeight="1">
      <c r="C608" s="210"/>
      <c r="D608" s="211"/>
      <c r="E608" s="211"/>
      <c r="F608" s="211"/>
      <c r="G608" s="211"/>
      <c r="H608" s="211"/>
      <c r="I608" s="211"/>
    </row>
    <row r="609" spans="3:9" ht="23.1" customHeight="1">
      <c r="C609" s="210"/>
      <c r="D609" s="211"/>
      <c r="E609" s="211"/>
      <c r="F609" s="211"/>
      <c r="G609" s="211"/>
      <c r="H609" s="211"/>
      <c r="I609" s="211"/>
    </row>
    <row r="610" spans="3:9" ht="23.1" customHeight="1">
      <c r="C610" s="210"/>
      <c r="D610" s="211"/>
      <c r="E610" s="211"/>
      <c r="F610" s="211"/>
      <c r="G610" s="211"/>
      <c r="H610" s="211"/>
      <c r="I610" s="211"/>
    </row>
    <row r="611" spans="3:9" ht="23.1" customHeight="1">
      <c r="C611" s="210"/>
      <c r="D611" s="211"/>
      <c r="E611" s="211"/>
      <c r="F611" s="211"/>
      <c r="G611" s="211"/>
      <c r="H611" s="211"/>
      <c r="I611" s="211"/>
    </row>
    <row r="612" spans="3:9" ht="23.1" customHeight="1">
      <c r="C612" s="210"/>
      <c r="D612" s="211"/>
      <c r="E612" s="211"/>
      <c r="F612" s="211"/>
      <c r="G612" s="211"/>
      <c r="H612" s="211"/>
      <c r="I612" s="211"/>
    </row>
    <row r="613" spans="3:9" ht="23.1" customHeight="1">
      <c r="C613" s="210"/>
      <c r="D613" s="211"/>
      <c r="E613" s="211"/>
      <c r="F613" s="211"/>
      <c r="G613" s="211"/>
      <c r="H613" s="211"/>
      <c r="I613" s="211"/>
    </row>
    <row r="614" spans="3:9" ht="23.1" customHeight="1">
      <c r="C614" s="210"/>
      <c r="D614" s="211"/>
      <c r="E614" s="211"/>
      <c r="F614" s="211"/>
      <c r="G614" s="211"/>
      <c r="H614" s="211"/>
      <c r="I614" s="211"/>
    </row>
    <row r="615" spans="3:9" ht="23.1" customHeight="1">
      <c r="C615" s="210"/>
      <c r="D615" s="211"/>
      <c r="E615" s="211"/>
      <c r="F615" s="211"/>
      <c r="G615" s="211"/>
      <c r="H615" s="211"/>
      <c r="I615" s="211"/>
    </row>
    <row r="616" spans="3:9" ht="23.1" customHeight="1">
      <c r="C616" s="210"/>
      <c r="D616" s="211"/>
      <c r="E616" s="211"/>
      <c r="F616" s="211"/>
      <c r="G616" s="211"/>
      <c r="H616" s="211"/>
      <c r="I616" s="211"/>
    </row>
    <row r="617" spans="3:9" ht="23.1" customHeight="1">
      <c r="C617" s="210"/>
      <c r="D617" s="211"/>
      <c r="E617" s="211"/>
      <c r="F617" s="211"/>
      <c r="G617" s="211"/>
      <c r="H617" s="211"/>
      <c r="I617" s="211"/>
    </row>
    <row r="618" spans="3:9" ht="23.1" customHeight="1">
      <c r="C618" s="210"/>
      <c r="D618" s="211"/>
      <c r="E618" s="211"/>
      <c r="F618" s="211"/>
      <c r="G618" s="211"/>
      <c r="H618" s="211"/>
      <c r="I618" s="211"/>
    </row>
    <row r="619" spans="3:9" ht="23.1" customHeight="1">
      <c r="C619" s="210"/>
      <c r="D619" s="211"/>
      <c r="E619" s="211"/>
      <c r="F619" s="211"/>
      <c r="G619" s="211"/>
      <c r="H619" s="211"/>
      <c r="I619" s="211"/>
    </row>
    <row r="620" spans="3:9" ht="23.1" customHeight="1">
      <c r="C620" s="210"/>
      <c r="D620" s="211"/>
      <c r="E620" s="211"/>
      <c r="F620" s="211"/>
      <c r="G620" s="211"/>
      <c r="H620" s="211"/>
      <c r="I620" s="211"/>
    </row>
    <row r="621" spans="3:9" ht="23.1" customHeight="1">
      <c r="C621" s="210"/>
      <c r="D621" s="211"/>
      <c r="E621" s="211"/>
      <c r="F621" s="211"/>
      <c r="G621" s="211"/>
      <c r="H621" s="211"/>
      <c r="I621" s="211"/>
    </row>
    <row r="622" spans="3:9" ht="23.1" customHeight="1">
      <c r="C622" s="210"/>
      <c r="D622" s="211"/>
      <c r="E622" s="211"/>
      <c r="F622" s="211"/>
      <c r="G622" s="211"/>
      <c r="H622" s="211"/>
      <c r="I622" s="211"/>
    </row>
    <row r="623" spans="3:9" ht="23.1" customHeight="1">
      <c r="C623" s="210"/>
      <c r="D623" s="211"/>
      <c r="E623" s="211"/>
      <c r="F623" s="211"/>
      <c r="G623" s="211"/>
      <c r="H623" s="211"/>
      <c r="I623" s="211"/>
    </row>
    <row r="624" spans="3:9" ht="23.1" customHeight="1">
      <c r="C624" s="210"/>
      <c r="D624" s="211"/>
      <c r="E624" s="211"/>
      <c r="F624" s="211"/>
      <c r="G624" s="211"/>
      <c r="H624" s="211"/>
      <c r="I624" s="211"/>
    </row>
    <row r="625" spans="3:9" ht="23.1" customHeight="1">
      <c r="C625" s="210"/>
      <c r="D625" s="211"/>
      <c r="E625" s="211"/>
      <c r="F625" s="211"/>
      <c r="G625" s="211"/>
      <c r="H625" s="211"/>
      <c r="I625" s="211"/>
    </row>
    <row r="626" spans="3:9" ht="23.1" customHeight="1">
      <c r="C626" s="210"/>
      <c r="D626" s="211"/>
      <c r="E626" s="211"/>
      <c r="F626" s="211"/>
      <c r="G626" s="211"/>
      <c r="H626" s="211"/>
      <c r="I626" s="211"/>
    </row>
    <row r="627" spans="3:9" ht="23.1" customHeight="1">
      <c r="C627" s="210"/>
      <c r="D627" s="211"/>
      <c r="E627" s="211"/>
      <c r="F627" s="211"/>
      <c r="G627" s="211"/>
      <c r="H627" s="211"/>
      <c r="I627" s="211"/>
    </row>
    <row r="628" spans="3:9" ht="23.1" customHeight="1">
      <c r="C628" s="210"/>
      <c r="D628" s="211"/>
      <c r="E628" s="211"/>
      <c r="F628" s="211"/>
      <c r="G628" s="211"/>
      <c r="H628" s="211"/>
      <c r="I628" s="211"/>
    </row>
    <row r="629" spans="3:9" ht="23.1" customHeight="1">
      <c r="C629" s="210"/>
      <c r="D629" s="211"/>
      <c r="E629" s="211"/>
      <c r="F629" s="211"/>
      <c r="G629" s="211"/>
      <c r="H629" s="211"/>
      <c r="I629" s="211"/>
    </row>
    <row r="630" spans="3:9" ht="23.1" customHeight="1">
      <c r="C630" s="210"/>
      <c r="D630" s="211"/>
      <c r="E630" s="211"/>
      <c r="F630" s="211"/>
      <c r="G630" s="211"/>
      <c r="H630" s="211"/>
      <c r="I630" s="211"/>
    </row>
    <row r="631" spans="3:9" ht="23.1" customHeight="1">
      <c r="C631" s="210"/>
      <c r="D631" s="211"/>
      <c r="E631" s="211"/>
      <c r="F631" s="211"/>
      <c r="G631" s="211"/>
      <c r="H631" s="211"/>
      <c r="I631" s="211"/>
    </row>
    <row r="632" spans="3:9" ht="23.1" customHeight="1">
      <c r="C632" s="210"/>
      <c r="D632" s="211"/>
      <c r="E632" s="211"/>
      <c r="F632" s="211"/>
      <c r="G632" s="211"/>
      <c r="H632" s="211"/>
      <c r="I632" s="211"/>
    </row>
    <row r="633" spans="3:9" ht="23.1" customHeight="1">
      <c r="C633" s="210"/>
      <c r="D633" s="211"/>
      <c r="E633" s="211"/>
      <c r="F633" s="211"/>
      <c r="G633" s="211"/>
      <c r="H633" s="211"/>
      <c r="I633" s="211"/>
    </row>
    <row r="634" spans="3:9" ht="23.1" customHeight="1">
      <c r="C634" s="210"/>
      <c r="D634" s="211"/>
      <c r="E634" s="211"/>
      <c r="F634" s="211"/>
      <c r="G634" s="211"/>
      <c r="H634" s="211"/>
      <c r="I634" s="211"/>
    </row>
    <row r="635" spans="3:9" ht="23.1" customHeight="1">
      <c r="C635" s="210"/>
      <c r="D635" s="211"/>
      <c r="E635" s="211"/>
      <c r="F635" s="211"/>
      <c r="G635" s="211"/>
      <c r="H635" s="211"/>
      <c r="I635" s="211"/>
    </row>
    <row r="636" spans="3:9" ht="23.1" customHeight="1">
      <c r="C636" s="210"/>
      <c r="D636" s="211"/>
      <c r="E636" s="211"/>
      <c r="F636" s="211"/>
      <c r="G636" s="211"/>
      <c r="H636" s="211"/>
      <c r="I636" s="211"/>
    </row>
    <row r="637" spans="3:9" ht="23.1" customHeight="1">
      <c r="C637" s="210"/>
      <c r="D637" s="211"/>
      <c r="E637" s="211"/>
      <c r="F637" s="211"/>
      <c r="G637" s="211"/>
      <c r="H637" s="211"/>
      <c r="I637" s="211"/>
    </row>
    <row r="638" spans="3:9" ht="23.1" customHeight="1">
      <c r="C638" s="210"/>
      <c r="D638" s="211"/>
      <c r="E638" s="211"/>
      <c r="F638" s="211"/>
      <c r="G638" s="211"/>
      <c r="H638" s="211"/>
      <c r="I638" s="211"/>
    </row>
    <row r="639" spans="3:9" ht="23.1" customHeight="1">
      <c r="C639" s="210"/>
      <c r="D639" s="211"/>
      <c r="E639" s="211"/>
      <c r="F639" s="211"/>
      <c r="G639" s="211"/>
      <c r="H639" s="211"/>
      <c r="I639" s="211"/>
    </row>
    <row r="640" spans="3:9" ht="23.1" customHeight="1">
      <c r="C640" s="210"/>
      <c r="D640" s="211"/>
      <c r="E640" s="211"/>
      <c r="F640" s="211"/>
      <c r="G640" s="211"/>
      <c r="H640" s="211"/>
      <c r="I640" s="211"/>
    </row>
    <row r="641" spans="3:9" ht="23.1" customHeight="1">
      <c r="C641" s="210"/>
      <c r="D641" s="211"/>
      <c r="E641" s="211"/>
      <c r="F641" s="211"/>
      <c r="G641" s="211"/>
      <c r="H641" s="211"/>
      <c r="I641" s="211"/>
    </row>
    <row r="642" spans="3:9" ht="23.1" customHeight="1">
      <c r="C642" s="210"/>
      <c r="D642" s="211"/>
      <c r="E642" s="211"/>
      <c r="F642" s="211"/>
      <c r="G642" s="211"/>
      <c r="H642" s="211"/>
      <c r="I642" s="211"/>
    </row>
    <row r="643" spans="3:9" ht="23.1" customHeight="1">
      <c r="C643" s="210"/>
      <c r="D643" s="211"/>
      <c r="E643" s="211"/>
      <c r="F643" s="211"/>
      <c r="G643" s="211"/>
      <c r="H643" s="211"/>
      <c r="I643" s="211"/>
    </row>
    <row r="644" spans="3:9" ht="23.1" customHeight="1">
      <c r="C644" s="210"/>
      <c r="D644" s="211"/>
      <c r="E644" s="211"/>
      <c r="F644" s="211"/>
      <c r="G644" s="211"/>
      <c r="H644" s="211"/>
      <c r="I644" s="211"/>
    </row>
    <row r="645" spans="3:9" ht="23.1" customHeight="1">
      <c r="C645" s="210"/>
      <c r="D645" s="211"/>
      <c r="E645" s="211"/>
      <c r="F645" s="211"/>
      <c r="G645" s="211"/>
      <c r="H645" s="211"/>
      <c r="I645" s="211"/>
    </row>
    <row r="646" spans="3:9" ht="23.1" customHeight="1">
      <c r="C646" s="210"/>
      <c r="D646" s="211"/>
      <c r="E646" s="211"/>
      <c r="F646" s="211"/>
      <c r="G646" s="211"/>
      <c r="H646" s="211"/>
      <c r="I646" s="211"/>
    </row>
    <row r="647" spans="3:9" ht="23.1" customHeight="1">
      <c r="C647" s="210"/>
      <c r="D647" s="211"/>
      <c r="E647" s="211"/>
      <c r="F647" s="211"/>
      <c r="G647" s="211"/>
      <c r="H647" s="211"/>
      <c r="I647" s="211"/>
    </row>
    <row r="648" spans="3:9" ht="23.1" customHeight="1">
      <c r="C648" s="210"/>
      <c r="D648" s="211"/>
      <c r="E648" s="211"/>
      <c r="F648" s="211"/>
      <c r="G648" s="211"/>
      <c r="H648" s="211"/>
      <c r="I648" s="211"/>
    </row>
    <row r="649" spans="3:9" ht="23.1" customHeight="1">
      <c r="C649" s="210"/>
      <c r="D649" s="211"/>
      <c r="E649" s="211"/>
      <c r="F649" s="211"/>
      <c r="G649" s="211"/>
      <c r="H649" s="211"/>
      <c r="I649" s="211"/>
    </row>
    <row r="650" spans="3:9" ht="23.1" customHeight="1">
      <c r="C650" s="210"/>
      <c r="D650" s="211"/>
      <c r="E650" s="211"/>
      <c r="F650" s="211"/>
      <c r="G650" s="211"/>
      <c r="H650" s="211"/>
      <c r="I650" s="211"/>
    </row>
    <row r="651" spans="3:9" ht="23.1" customHeight="1">
      <c r="C651" s="210"/>
      <c r="D651" s="211"/>
      <c r="E651" s="211"/>
      <c r="F651" s="211"/>
      <c r="G651" s="211"/>
      <c r="H651" s="211"/>
      <c r="I651" s="211"/>
    </row>
    <row r="652" spans="3:9" ht="23.1" customHeight="1">
      <c r="C652" s="210"/>
      <c r="D652" s="211"/>
      <c r="E652" s="211"/>
      <c r="F652" s="211"/>
      <c r="G652" s="211"/>
      <c r="H652" s="211"/>
      <c r="I652" s="211"/>
    </row>
    <row r="653" spans="3:9" ht="23.1" customHeight="1">
      <c r="C653" s="210"/>
      <c r="D653" s="211"/>
      <c r="E653" s="211"/>
      <c r="F653" s="211"/>
      <c r="G653" s="211"/>
      <c r="H653" s="211"/>
      <c r="I653" s="211"/>
    </row>
    <row r="654" spans="3:9" ht="23.1" customHeight="1">
      <c r="C654" s="210"/>
      <c r="D654" s="211"/>
      <c r="E654" s="211"/>
      <c r="F654" s="211"/>
      <c r="G654" s="211"/>
      <c r="H654" s="211"/>
      <c r="I654" s="211"/>
    </row>
    <row r="655" spans="3:9" ht="23.1" customHeight="1">
      <c r="C655" s="210"/>
      <c r="D655" s="211"/>
      <c r="E655" s="211"/>
      <c r="F655" s="211"/>
      <c r="G655" s="211"/>
      <c r="H655" s="211"/>
      <c r="I655" s="211"/>
    </row>
    <row r="656" spans="3:9" ht="23.1" customHeight="1">
      <c r="C656" s="210"/>
      <c r="D656" s="211"/>
      <c r="E656" s="211"/>
      <c r="F656" s="211"/>
      <c r="G656" s="211"/>
      <c r="H656" s="211"/>
      <c r="I656" s="211"/>
    </row>
    <row r="657" spans="3:9" ht="23.1" customHeight="1">
      <c r="C657" s="210"/>
      <c r="D657" s="211"/>
      <c r="E657" s="211"/>
      <c r="F657" s="211"/>
      <c r="G657" s="211"/>
      <c r="H657" s="211"/>
      <c r="I657" s="211"/>
    </row>
    <row r="658" spans="3:9" ht="23.1" customHeight="1">
      <c r="C658" s="210"/>
      <c r="D658" s="211"/>
      <c r="E658" s="211"/>
      <c r="F658" s="211"/>
      <c r="G658" s="211"/>
      <c r="H658" s="211"/>
      <c r="I658" s="211"/>
    </row>
    <row r="659" spans="3:9" ht="23.1" customHeight="1">
      <c r="C659" s="210"/>
      <c r="D659" s="211"/>
      <c r="E659" s="211"/>
      <c r="F659" s="211"/>
      <c r="G659" s="211"/>
      <c r="H659" s="211"/>
      <c r="I659" s="211"/>
    </row>
    <row r="660" spans="3:9" ht="23.1" customHeight="1">
      <c r="C660" s="210"/>
      <c r="D660" s="211"/>
      <c r="E660" s="211"/>
      <c r="F660" s="211"/>
      <c r="G660" s="211"/>
      <c r="H660" s="211"/>
      <c r="I660" s="211"/>
    </row>
    <row r="661" spans="3:9" ht="23.1" customHeight="1">
      <c r="C661" s="210"/>
      <c r="D661" s="211"/>
      <c r="E661" s="211"/>
      <c r="F661" s="211"/>
      <c r="G661" s="211"/>
      <c r="H661" s="211"/>
      <c r="I661" s="211"/>
    </row>
    <row r="662" spans="3:9" ht="23.1" customHeight="1">
      <c r="C662" s="210"/>
      <c r="D662" s="211"/>
      <c r="E662" s="211"/>
      <c r="F662" s="211"/>
      <c r="G662" s="211"/>
      <c r="H662" s="211"/>
      <c r="I662" s="211"/>
    </row>
    <row r="663" spans="3:9" ht="23.1" customHeight="1">
      <c r="C663" s="210"/>
      <c r="D663" s="211"/>
      <c r="E663" s="211"/>
      <c r="F663" s="211"/>
      <c r="G663" s="211"/>
      <c r="H663" s="211"/>
      <c r="I663" s="211"/>
    </row>
    <row r="664" spans="3:9" ht="23.1" customHeight="1">
      <c r="C664" s="210"/>
      <c r="D664" s="211"/>
      <c r="E664" s="211"/>
      <c r="F664" s="211"/>
      <c r="G664" s="211"/>
      <c r="H664" s="211"/>
      <c r="I664" s="211"/>
    </row>
    <row r="665" spans="3:9" ht="23.1" customHeight="1">
      <c r="C665" s="210"/>
      <c r="D665" s="211"/>
      <c r="E665" s="211"/>
      <c r="F665" s="211"/>
      <c r="G665" s="211"/>
      <c r="H665" s="211"/>
      <c r="I665" s="211"/>
    </row>
    <row r="666" spans="3:9" ht="23.1" customHeight="1">
      <c r="C666" s="210"/>
      <c r="D666" s="211"/>
      <c r="E666" s="211"/>
      <c r="F666" s="211"/>
      <c r="G666" s="211"/>
      <c r="H666" s="211"/>
      <c r="I666" s="211"/>
    </row>
    <row r="667" spans="3:9" ht="23.1" customHeight="1">
      <c r="C667" s="210"/>
      <c r="D667" s="211"/>
      <c r="E667" s="211"/>
      <c r="F667" s="211"/>
      <c r="G667" s="211"/>
      <c r="H667" s="211"/>
      <c r="I667" s="211"/>
    </row>
    <row r="668" spans="3:9" ht="23.1" customHeight="1">
      <c r="C668" s="210"/>
      <c r="D668" s="211"/>
      <c r="E668" s="211"/>
      <c r="F668" s="211"/>
      <c r="G668" s="211"/>
      <c r="H668" s="211"/>
      <c r="I668" s="211"/>
    </row>
    <row r="669" spans="3:9" ht="23.1" customHeight="1">
      <c r="C669" s="210"/>
      <c r="D669" s="211"/>
      <c r="E669" s="211"/>
      <c r="F669" s="211"/>
      <c r="G669" s="211"/>
      <c r="H669" s="211"/>
      <c r="I669" s="211"/>
    </row>
    <row r="670" spans="3:9" ht="23.1" customHeight="1">
      <c r="C670" s="210"/>
      <c r="D670" s="211"/>
      <c r="E670" s="211"/>
      <c r="F670" s="211"/>
      <c r="G670" s="211"/>
      <c r="H670" s="211"/>
      <c r="I670" s="211"/>
    </row>
    <row r="671" spans="3:9" ht="23.1" customHeight="1">
      <c r="C671" s="210"/>
      <c r="D671" s="211"/>
      <c r="E671" s="211"/>
      <c r="F671" s="211"/>
      <c r="G671" s="211"/>
      <c r="H671" s="211"/>
      <c r="I671" s="211"/>
    </row>
    <row r="672" spans="3:9" ht="23.1" customHeight="1">
      <c r="C672" s="210"/>
      <c r="D672" s="211"/>
      <c r="E672" s="211"/>
      <c r="F672" s="211"/>
      <c r="G672" s="211"/>
      <c r="H672" s="211"/>
      <c r="I672" s="211"/>
    </row>
    <row r="673" spans="3:9" ht="23.1" customHeight="1">
      <c r="C673" s="210"/>
      <c r="D673" s="211"/>
      <c r="E673" s="211"/>
      <c r="F673" s="211"/>
      <c r="G673" s="211"/>
      <c r="H673" s="211"/>
      <c r="I673" s="211"/>
    </row>
    <row r="674" spans="3:9" ht="23.1" customHeight="1">
      <c r="C674" s="210"/>
      <c r="D674" s="211"/>
      <c r="E674" s="211"/>
      <c r="F674" s="211"/>
      <c r="G674" s="211"/>
      <c r="H674" s="211"/>
      <c r="I674" s="211"/>
    </row>
    <row r="675" spans="3:9" ht="23.1" customHeight="1">
      <c r="C675" s="210"/>
      <c r="D675" s="211"/>
      <c r="E675" s="211"/>
      <c r="F675" s="211"/>
      <c r="G675" s="211"/>
      <c r="H675" s="211"/>
      <c r="I675" s="211"/>
    </row>
    <row r="676" spans="3:9" ht="23.1" customHeight="1">
      <c r="C676" s="210"/>
      <c r="D676" s="211"/>
      <c r="E676" s="211"/>
      <c r="F676" s="211"/>
      <c r="G676" s="211"/>
      <c r="H676" s="211"/>
      <c r="I676" s="211"/>
    </row>
    <row r="677" spans="3:9" ht="23.1" customHeight="1">
      <c r="C677" s="210"/>
      <c r="D677" s="211"/>
      <c r="E677" s="211"/>
      <c r="F677" s="211"/>
      <c r="G677" s="211"/>
      <c r="H677" s="211"/>
      <c r="I677" s="211"/>
    </row>
    <row r="678" spans="3:9" ht="23.1" customHeight="1">
      <c r="C678" s="210"/>
      <c r="D678" s="211"/>
      <c r="E678" s="211"/>
      <c r="F678" s="211"/>
      <c r="G678" s="211"/>
      <c r="H678" s="211"/>
      <c r="I678" s="211"/>
    </row>
    <row r="679" spans="3:9" ht="23.1" customHeight="1">
      <c r="C679" s="210"/>
      <c r="D679" s="211"/>
      <c r="E679" s="211"/>
      <c r="F679" s="211"/>
      <c r="G679" s="211"/>
      <c r="H679" s="211"/>
      <c r="I679" s="211"/>
    </row>
    <row r="680" spans="3:9" ht="23.1" customHeight="1">
      <c r="C680" s="210"/>
      <c r="D680" s="211"/>
      <c r="E680" s="211"/>
      <c r="F680" s="211"/>
      <c r="G680" s="211"/>
      <c r="H680" s="211"/>
      <c r="I680" s="211"/>
    </row>
    <row r="681" spans="3:9" ht="23.1" customHeight="1">
      <c r="C681" s="210"/>
      <c r="D681" s="211"/>
      <c r="E681" s="211"/>
      <c r="F681" s="211"/>
      <c r="G681" s="211"/>
      <c r="H681" s="211"/>
      <c r="I681" s="211"/>
    </row>
    <row r="682" spans="3:9" ht="23.1" customHeight="1">
      <c r="C682" s="210"/>
      <c r="D682" s="211"/>
      <c r="E682" s="211"/>
      <c r="F682" s="211"/>
      <c r="G682" s="211"/>
      <c r="H682" s="211"/>
      <c r="I682" s="211"/>
    </row>
    <row r="683" spans="3:9" ht="23.1" customHeight="1">
      <c r="C683" s="210"/>
      <c r="D683" s="211"/>
      <c r="E683" s="211"/>
      <c r="F683" s="211"/>
      <c r="G683" s="211"/>
      <c r="H683" s="211"/>
      <c r="I683" s="211"/>
    </row>
    <row r="684" spans="3:9" ht="23.1" customHeight="1">
      <c r="C684" s="210"/>
      <c r="D684" s="211"/>
      <c r="E684" s="211"/>
      <c r="F684" s="211"/>
      <c r="G684" s="211"/>
      <c r="H684" s="211"/>
      <c r="I684" s="211"/>
    </row>
    <row r="685" spans="3:9" ht="23.1" customHeight="1">
      <c r="C685" s="210"/>
      <c r="D685" s="211"/>
      <c r="E685" s="211"/>
      <c r="F685" s="211"/>
      <c r="G685" s="211"/>
      <c r="H685" s="211"/>
      <c r="I685" s="211"/>
    </row>
    <row r="686" spans="3:9" ht="23.1" customHeight="1">
      <c r="C686" s="210"/>
      <c r="D686" s="211"/>
      <c r="E686" s="211"/>
      <c r="F686" s="211"/>
      <c r="G686" s="211"/>
      <c r="H686" s="211"/>
      <c r="I686" s="211"/>
    </row>
    <row r="687" spans="3:9" ht="23.1" customHeight="1">
      <c r="C687" s="210"/>
      <c r="D687" s="211"/>
      <c r="E687" s="211"/>
      <c r="F687" s="211"/>
      <c r="G687" s="211"/>
      <c r="H687" s="211"/>
      <c r="I687" s="211"/>
    </row>
    <row r="688" spans="3:9" ht="23.1" customHeight="1">
      <c r="C688" s="210"/>
      <c r="D688" s="211"/>
      <c r="E688" s="211"/>
      <c r="F688" s="211"/>
      <c r="G688" s="211"/>
      <c r="H688" s="211"/>
      <c r="I688" s="211"/>
    </row>
    <row r="689" spans="3:9" ht="23.1" customHeight="1">
      <c r="C689" s="210"/>
      <c r="D689" s="211"/>
      <c r="E689" s="211"/>
      <c r="F689" s="211"/>
      <c r="G689" s="211"/>
      <c r="H689" s="211"/>
      <c r="I689" s="211"/>
    </row>
    <row r="690" spans="3:9" ht="23.1" customHeight="1">
      <c r="C690" s="210"/>
      <c r="D690" s="211"/>
      <c r="E690" s="211"/>
      <c r="F690" s="211"/>
      <c r="G690" s="211"/>
      <c r="H690" s="211"/>
      <c r="I690" s="211"/>
    </row>
    <row r="691" spans="3:9" ht="23.1" customHeight="1">
      <c r="C691" s="210"/>
      <c r="D691" s="211"/>
      <c r="E691" s="211"/>
      <c r="F691" s="211"/>
      <c r="G691" s="211"/>
      <c r="H691" s="211"/>
      <c r="I691" s="211"/>
    </row>
    <row r="692" spans="3:9" ht="23.1" customHeight="1">
      <c r="C692" s="210"/>
      <c r="D692" s="211"/>
      <c r="E692" s="211"/>
      <c r="F692" s="211"/>
      <c r="G692" s="211"/>
      <c r="H692" s="211"/>
      <c r="I692" s="211"/>
    </row>
    <row r="693" spans="3:9" ht="23.1" customHeight="1">
      <c r="C693" s="210"/>
      <c r="D693" s="211"/>
      <c r="E693" s="211"/>
      <c r="F693" s="211"/>
      <c r="G693" s="211"/>
      <c r="H693" s="211"/>
      <c r="I693" s="211"/>
    </row>
    <row r="694" spans="3:9" ht="23.1" customHeight="1">
      <c r="C694" s="210"/>
      <c r="D694" s="211"/>
      <c r="E694" s="211"/>
      <c r="F694" s="211"/>
      <c r="G694" s="211"/>
      <c r="H694" s="211"/>
      <c r="I694" s="211"/>
    </row>
    <row r="695" spans="3:9" ht="23.1" customHeight="1">
      <c r="C695" s="210"/>
      <c r="D695" s="211"/>
      <c r="E695" s="211"/>
      <c r="F695" s="211"/>
      <c r="G695" s="211"/>
      <c r="H695" s="211"/>
      <c r="I695" s="211"/>
    </row>
    <row r="696" spans="3:9" ht="23.1" customHeight="1">
      <c r="C696" s="210"/>
      <c r="D696" s="211"/>
      <c r="E696" s="211"/>
      <c r="F696" s="211"/>
      <c r="G696" s="211"/>
      <c r="H696" s="211"/>
      <c r="I696" s="211"/>
    </row>
    <row r="697" spans="3:9" ht="23.1" customHeight="1">
      <c r="C697" s="210"/>
      <c r="D697" s="211"/>
      <c r="E697" s="211"/>
      <c r="F697" s="211"/>
      <c r="G697" s="211"/>
      <c r="H697" s="211"/>
      <c r="I697" s="211"/>
    </row>
    <row r="698" spans="3:9" ht="23.1" customHeight="1">
      <c r="C698" s="210"/>
      <c r="D698" s="211"/>
      <c r="E698" s="211"/>
      <c r="F698" s="211"/>
      <c r="G698" s="211"/>
      <c r="H698" s="211"/>
      <c r="I698" s="211"/>
    </row>
    <row r="699" spans="3:9" ht="23.1" customHeight="1">
      <c r="C699" s="210"/>
      <c r="D699" s="211"/>
      <c r="E699" s="211"/>
      <c r="F699" s="211"/>
      <c r="G699" s="211"/>
      <c r="H699" s="211"/>
      <c r="I699" s="211"/>
    </row>
    <row r="700" spans="3:9" ht="23.1" customHeight="1">
      <c r="C700" s="210"/>
      <c r="D700" s="211"/>
      <c r="E700" s="211"/>
      <c r="F700" s="211"/>
      <c r="G700" s="211"/>
      <c r="H700" s="211"/>
      <c r="I700" s="211"/>
    </row>
    <row r="701" spans="3:9" ht="23.1" customHeight="1">
      <c r="C701" s="210"/>
      <c r="D701" s="211"/>
      <c r="E701" s="211"/>
      <c r="F701" s="211"/>
      <c r="G701" s="211"/>
      <c r="H701" s="211"/>
      <c r="I701" s="211"/>
    </row>
    <row r="702" spans="3:9" ht="23.1" customHeight="1">
      <c r="C702" s="210"/>
      <c r="D702" s="211"/>
      <c r="E702" s="211"/>
      <c r="F702" s="211"/>
      <c r="G702" s="211"/>
      <c r="H702" s="211"/>
      <c r="I702" s="211"/>
    </row>
    <row r="703" spans="3:9" ht="23.1" customHeight="1">
      <c r="C703" s="210"/>
      <c r="D703" s="211"/>
      <c r="E703" s="211"/>
      <c r="F703" s="211"/>
      <c r="G703" s="211"/>
      <c r="H703" s="211"/>
      <c r="I703" s="211"/>
    </row>
    <row r="704" spans="3:9" ht="23.1" customHeight="1">
      <c r="C704" s="210"/>
      <c r="D704" s="211"/>
      <c r="E704" s="211"/>
      <c r="F704" s="211"/>
      <c r="G704" s="211"/>
      <c r="H704" s="211"/>
      <c r="I704" s="211"/>
    </row>
    <row r="705" spans="3:9" ht="23.1" customHeight="1">
      <c r="C705" s="210"/>
      <c r="D705" s="211"/>
      <c r="E705" s="211"/>
      <c r="F705" s="211"/>
      <c r="G705" s="211"/>
      <c r="H705" s="211"/>
      <c r="I705" s="211"/>
    </row>
    <row r="706" spans="3:9" ht="23.1" customHeight="1">
      <c r="C706" s="210"/>
      <c r="D706" s="211"/>
      <c r="E706" s="211"/>
      <c r="F706" s="211"/>
      <c r="G706" s="211"/>
      <c r="H706" s="211"/>
      <c r="I706" s="211"/>
    </row>
    <row r="707" spans="3:9" ht="23.1" customHeight="1">
      <c r="C707" s="210"/>
      <c r="D707" s="211"/>
      <c r="E707" s="211"/>
      <c r="F707" s="211"/>
      <c r="G707" s="211"/>
      <c r="H707" s="211"/>
      <c r="I707" s="211"/>
    </row>
    <row r="708" spans="3:9" ht="23.1" customHeight="1">
      <c r="C708" s="210"/>
      <c r="D708" s="211"/>
      <c r="E708" s="211"/>
      <c r="F708" s="211"/>
      <c r="G708" s="211"/>
      <c r="H708" s="211"/>
      <c r="I708" s="211"/>
    </row>
    <row r="709" spans="3:9" ht="23.1" customHeight="1">
      <c r="C709" s="210"/>
      <c r="D709" s="211"/>
      <c r="E709" s="211"/>
      <c r="F709" s="211"/>
      <c r="G709" s="211"/>
      <c r="H709" s="211"/>
      <c r="I709" s="211"/>
    </row>
    <row r="710" spans="3:9" ht="23.1" customHeight="1">
      <c r="C710" s="210"/>
      <c r="D710" s="211"/>
      <c r="E710" s="211"/>
      <c r="F710" s="211"/>
      <c r="G710" s="211"/>
      <c r="H710" s="211"/>
      <c r="I710" s="211"/>
    </row>
    <row r="711" spans="3:9" ht="23.1" customHeight="1">
      <c r="C711" s="210"/>
      <c r="D711" s="211"/>
      <c r="E711" s="211"/>
      <c r="F711" s="211"/>
      <c r="G711" s="211"/>
      <c r="H711" s="211"/>
      <c r="I711" s="211"/>
    </row>
    <row r="712" spans="3:9" ht="23.1" customHeight="1">
      <c r="C712" s="210"/>
      <c r="D712" s="211"/>
      <c r="E712" s="211"/>
      <c r="F712" s="211"/>
      <c r="G712" s="211"/>
      <c r="H712" s="211"/>
      <c r="I712" s="211"/>
    </row>
    <row r="713" spans="3:9" ht="23.1" customHeight="1">
      <c r="C713" s="210"/>
      <c r="D713" s="211"/>
      <c r="E713" s="211"/>
      <c r="F713" s="211"/>
      <c r="G713" s="211"/>
      <c r="H713" s="211"/>
      <c r="I713" s="211"/>
    </row>
    <row r="714" spans="3:9" ht="23.1" customHeight="1">
      <c r="C714" s="210"/>
      <c r="D714" s="211"/>
      <c r="E714" s="211"/>
      <c r="F714" s="211"/>
      <c r="G714" s="211"/>
      <c r="H714" s="211"/>
      <c r="I714" s="211"/>
    </row>
    <row r="715" spans="3:9" ht="23.1" customHeight="1">
      <c r="C715" s="210"/>
      <c r="D715" s="211"/>
      <c r="E715" s="211"/>
      <c r="F715" s="211"/>
      <c r="G715" s="211"/>
      <c r="H715" s="211"/>
      <c r="I715" s="211"/>
    </row>
    <row r="716" spans="3:9" ht="23.1" customHeight="1">
      <c r="C716" s="210"/>
      <c r="D716" s="211"/>
      <c r="E716" s="211"/>
      <c r="F716" s="211"/>
      <c r="G716" s="211"/>
      <c r="H716" s="211"/>
      <c r="I716" s="211"/>
    </row>
    <row r="717" spans="3:9" ht="23.1" customHeight="1">
      <c r="C717" s="210"/>
      <c r="D717" s="211"/>
      <c r="E717" s="211"/>
      <c r="F717" s="211"/>
      <c r="G717" s="211"/>
      <c r="H717" s="211"/>
      <c r="I717" s="211"/>
    </row>
    <row r="718" spans="3:9" ht="23.1" customHeight="1">
      <c r="C718" s="210"/>
      <c r="D718" s="211"/>
      <c r="E718" s="211"/>
      <c r="F718" s="211"/>
      <c r="G718" s="211"/>
      <c r="H718" s="211"/>
      <c r="I718" s="211"/>
    </row>
    <row r="719" spans="3:9" ht="23.1" customHeight="1">
      <c r="C719" s="210"/>
      <c r="D719" s="211"/>
      <c r="E719" s="211"/>
      <c r="F719" s="211"/>
      <c r="G719" s="211"/>
      <c r="H719" s="211"/>
      <c r="I719" s="211"/>
    </row>
    <row r="720" spans="3:9" ht="23.1" customHeight="1">
      <c r="C720" s="210"/>
      <c r="D720" s="211"/>
      <c r="E720" s="211"/>
      <c r="F720" s="211"/>
      <c r="G720" s="211"/>
      <c r="H720" s="211"/>
      <c r="I720" s="211"/>
    </row>
    <row r="721" spans="3:9" ht="23.1" customHeight="1">
      <c r="C721" s="210"/>
      <c r="D721" s="211"/>
      <c r="E721" s="211"/>
      <c r="F721" s="211"/>
      <c r="G721" s="211"/>
      <c r="H721" s="211"/>
      <c r="I721" s="211"/>
    </row>
    <row r="722" spans="3:9" ht="23.1" customHeight="1">
      <c r="C722" s="210"/>
      <c r="D722" s="211"/>
      <c r="E722" s="211"/>
      <c r="F722" s="211"/>
      <c r="G722" s="211"/>
      <c r="H722" s="211"/>
      <c r="I722" s="211"/>
    </row>
    <row r="723" spans="3:9" ht="23.1" customHeight="1">
      <c r="C723" s="210"/>
      <c r="D723" s="211"/>
      <c r="E723" s="211"/>
      <c r="F723" s="211"/>
      <c r="G723" s="211"/>
      <c r="H723" s="211"/>
      <c r="I723" s="211"/>
    </row>
    <row r="724" spans="3:9" ht="23.1" customHeight="1">
      <c r="C724" s="210"/>
      <c r="D724" s="211"/>
      <c r="E724" s="211"/>
      <c r="F724" s="211"/>
      <c r="G724" s="211"/>
      <c r="H724" s="211"/>
      <c r="I724" s="211"/>
    </row>
    <row r="725" spans="3:9" ht="23.1" customHeight="1">
      <c r="C725" s="210"/>
      <c r="D725" s="211"/>
      <c r="E725" s="211"/>
      <c r="F725" s="211"/>
      <c r="G725" s="211"/>
      <c r="H725" s="211"/>
      <c r="I725" s="211"/>
    </row>
    <row r="726" spans="3:9" ht="23.1" customHeight="1">
      <c r="C726" s="210"/>
      <c r="D726" s="211"/>
      <c r="E726" s="211"/>
      <c r="F726" s="211"/>
      <c r="G726" s="211"/>
      <c r="H726" s="211"/>
      <c r="I726" s="211"/>
    </row>
    <row r="727" spans="3:9" ht="23.1" customHeight="1">
      <c r="C727" s="210"/>
      <c r="D727" s="211"/>
      <c r="E727" s="211"/>
      <c r="F727" s="211"/>
      <c r="G727" s="211"/>
      <c r="H727" s="211"/>
      <c r="I727" s="211"/>
    </row>
    <row r="728" spans="3:9" ht="23.1" customHeight="1">
      <c r="C728" s="210"/>
      <c r="D728" s="211"/>
      <c r="E728" s="211"/>
      <c r="F728" s="211"/>
      <c r="G728" s="211"/>
      <c r="H728" s="211"/>
      <c r="I728" s="211"/>
    </row>
    <row r="729" spans="3:9" ht="23.1" customHeight="1">
      <c r="C729" s="210"/>
      <c r="D729" s="211"/>
      <c r="E729" s="211"/>
      <c r="F729" s="211"/>
      <c r="G729" s="211"/>
      <c r="H729" s="211"/>
      <c r="I729" s="211"/>
    </row>
    <row r="730" spans="3:9" ht="23.1" customHeight="1">
      <c r="C730" s="210"/>
      <c r="D730" s="211"/>
      <c r="E730" s="211"/>
      <c r="F730" s="211"/>
      <c r="G730" s="211"/>
      <c r="H730" s="211"/>
      <c r="I730" s="211"/>
    </row>
    <row r="731" spans="3:9" ht="23.1" customHeight="1">
      <c r="C731" s="210"/>
      <c r="D731" s="211"/>
      <c r="E731" s="211"/>
      <c r="F731" s="211"/>
      <c r="G731" s="211"/>
      <c r="H731" s="211"/>
      <c r="I731" s="211"/>
    </row>
    <row r="732" spans="3:9" ht="23.1" customHeight="1">
      <c r="C732" s="210"/>
      <c r="D732" s="211"/>
      <c r="E732" s="211"/>
      <c r="F732" s="211"/>
      <c r="G732" s="211"/>
      <c r="H732" s="211"/>
      <c r="I732" s="211"/>
    </row>
    <row r="733" spans="3:9" ht="23.1" customHeight="1">
      <c r="C733" s="210"/>
      <c r="D733" s="211"/>
      <c r="E733" s="211"/>
      <c r="F733" s="211"/>
      <c r="G733" s="211"/>
      <c r="H733" s="211"/>
      <c r="I733" s="211"/>
    </row>
    <row r="734" spans="3:9" ht="23.1" customHeight="1">
      <c r="C734" s="210"/>
      <c r="D734" s="211"/>
      <c r="E734" s="211"/>
      <c r="F734" s="211"/>
      <c r="G734" s="211"/>
      <c r="H734" s="211"/>
      <c r="I734" s="211"/>
    </row>
    <row r="735" spans="3:9" ht="23.1" customHeight="1">
      <c r="C735" s="210"/>
      <c r="D735" s="211"/>
      <c r="E735" s="211"/>
      <c r="F735" s="211"/>
      <c r="G735" s="211"/>
      <c r="H735" s="211"/>
      <c r="I735" s="211"/>
    </row>
    <row r="736" spans="3:9" ht="23.1" customHeight="1">
      <c r="C736" s="210"/>
      <c r="D736" s="211"/>
      <c r="E736" s="211"/>
      <c r="F736" s="211"/>
      <c r="G736" s="211"/>
      <c r="H736" s="211"/>
      <c r="I736" s="211"/>
    </row>
    <row r="737" spans="3:9" ht="23.1" customHeight="1">
      <c r="C737" s="210"/>
      <c r="D737" s="211"/>
      <c r="E737" s="211"/>
      <c r="F737" s="211"/>
      <c r="G737" s="211"/>
      <c r="H737" s="211"/>
      <c r="I737" s="211"/>
    </row>
    <row r="738" spans="3:9" ht="23.1" customHeight="1">
      <c r="C738" s="210"/>
      <c r="D738" s="211"/>
      <c r="E738" s="211"/>
      <c r="F738" s="211"/>
      <c r="G738" s="211"/>
      <c r="H738" s="211"/>
      <c r="I738" s="211"/>
    </row>
    <row r="739" spans="3:9" ht="23.1" customHeight="1">
      <c r="C739" s="210"/>
      <c r="D739" s="211"/>
      <c r="E739" s="211"/>
      <c r="F739" s="211"/>
      <c r="G739" s="211"/>
      <c r="H739" s="211"/>
      <c r="I739" s="211"/>
    </row>
    <row r="740" spans="3:9" ht="23.1" customHeight="1">
      <c r="C740" s="210"/>
      <c r="D740" s="211"/>
      <c r="E740" s="211"/>
      <c r="F740" s="211"/>
      <c r="G740" s="211"/>
      <c r="H740" s="211"/>
      <c r="I740" s="211"/>
    </row>
    <row r="741" spans="3:9" ht="23.1" customHeight="1">
      <c r="C741" s="210"/>
      <c r="D741" s="211"/>
      <c r="E741" s="211"/>
      <c r="F741" s="211"/>
      <c r="G741" s="211"/>
      <c r="H741" s="211"/>
      <c r="I741" s="211"/>
    </row>
    <row r="742" spans="3:9" ht="23.1" customHeight="1">
      <c r="C742" s="210"/>
      <c r="D742" s="211"/>
      <c r="E742" s="211"/>
      <c r="F742" s="211"/>
      <c r="G742" s="211"/>
      <c r="H742" s="211"/>
      <c r="I742" s="211"/>
    </row>
    <row r="743" spans="3:9" ht="23.1" customHeight="1">
      <c r="C743" s="210"/>
      <c r="D743" s="211"/>
      <c r="E743" s="211"/>
      <c r="F743" s="211"/>
      <c r="G743" s="211"/>
      <c r="H743" s="211"/>
      <c r="I743" s="211"/>
    </row>
    <row r="744" spans="3:9" ht="23.1" customHeight="1">
      <c r="C744" s="210"/>
      <c r="D744" s="211"/>
      <c r="E744" s="211"/>
      <c r="F744" s="211"/>
      <c r="G744" s="211"/>
      <c r="H744" s="211"/>
      <c r="I744" s="211"/>
    </row>
    <row r="745" spans="3:9" ht="23.1" customHeight="1">
      <c r="C745" s="210"/>
      <c r="D745" s="211"/>
      <c r="E745" s="211"/>
      <c r="F745" s="211"/>
      <c r="G745" s="211"/>
      <c r="H745" s="211"/>
      <c r="I745" s="211"/>
    </row>
    <row r="746" spans="3:9" ht="23.1" customHeight="1">
      <c r="C746" s="210"/>
      <c r="D746" s="211"/>
      <c r="E746" s="211"/>
      <c r="F746" s="211"/>
      <c r="G746" s="211"/>
      <c r="H746" s="211"/>
      <c r="I746" s="211"/>
    </row>
    <row r="747" spans="3:9" ht="23.1" customHeight="1">
      <c r="C747" s="210"/>
      <c r="D747" s="211"/>
      <c r="E747" s="211"/>
      <c r="F747" s="211"/>
      <c r="G747" s="211"/>
      <c r="H747" s="211"/>
      <c r="I747" s="211"/>
    </row>
    <row r="748" spans="3:9" ht="23.1" customHeight="1"/>
    <row r="749" spans="3:9" ht="23.1" customHeight="1"/>
    <row r="750" spans="3:9" ht="23.1" customHeight="1"/>
    <row r="751" spans="3:9" ht="23.1" customHeight="1"/>
    <row r="752" spans="3:9" ht="23.1" customHeight="1"/>
    <row r="753" ht="23.1" customHeight="1"/>
    <row r="754" ht="23.1" customHeight="1"/>
    <row r="755" ht="23.1" customHeight="1"/>
    <row r="756" ht="23.1" customHeight="1"/>
    <row r="757" ht="23.1" customHeight="1"/>
    <row r="758" ht="23.1" customHeight="1"/>
    <row r="759" ht="23.1" customHeight="1"/>
    <row r="760" ht="23.1" customHeight="1"/>
    <row r="761" ht="23.1" customHeight="1"/>
    <row r="762" ht="23.1" customHeight="1"/>
    <row r="763" ht="23.1" customHeight="1"/>
    <row r="764" ht="23.1" customHeight="1"/>
    <row r="765" ht="23.1" customHeight="1"/>
    <row r="766" ht="23.1" customHeight="1"/>
    <row r="767" ht="23.1" customHeight="1"/>
    <row r="768" ht="23.1" customHeight="1"/>
    <row r="769" ht="23.1" customHeight="1"/>
    <row r="770" ht="23.1" customHeight="1"/>
    <row r="771" ht="23.1" customHeight="1"/>
    <row r="772" ht="23.1" customHeight="1"/>
    <row r="773" ht="23.1" customHeight="1"/>
    <row r="774" ht="23.1" customHeight="1"/>
    <row r="775" ht="23.1" customHeight="1"/>
    <row r="776" ht="23.1" customHeight="1"/>
    <row r="777" ht="23.1" customHeight="1"/>
    <row r="778" ht="23.1" customHeight="1"/>
    <row r="779" ht="23.1" customHeight="1"/>
    <row r="780" ht="23.1" customHeight="1"/>
    <row r="781" ht="23.1" customHeight="1"/>
    <row r="782" ht="23.1" customHeight="1"/>
    <row r="783" ht="23.1" customHeight="1"/>
    <row r="784" ht="23.1" customHeight="1"/>
    <row r="785" ht="23.1" customHeight="1"/>
    <row r="786" ht="23.1" customHeight="1"/>
    <row r="787" ht="23.1" customHeight="1"/>
    <row r="788" ht="23.1" customHeight="1"/>
    <row r="789" ht="23.1" customHeight="1"/>
    <row r="790" ht="23.1" customHeight="1"/>
    <row r="791" ht="23.1" customHeight="1"/>
    <row r="792" ht="23.1" customHeight="1"/>
    <row r="793" ht="23.1" customHeight="1"/>
    <row r="794" ht="23.1" customHeight="1"/>
    <row r="795" ht="23.1" customHeight="1"/>
    <row r="796" ht="23.1" customHeight="1"/>
    <row r="797" ht="23.1" customHeight="1"/>
    <row r="798" ht="23.1" customHeight="1"/>
    <row r="799" ht="23.1" customHeight="1"/>
    <row r="800" ht="23.1" customHeight="1"/>
    <row r="801" ht="23.1" customHeight="1"/>
    <row r="802" ht="23.1" customHeight="1"/>
    <row r="803" ht="23.1" customHeight="1"/>
    <row r="804" ht="23.1" customHeight="1"/>
    <row r="805" ht="23.1" customHeight="1"/>
    <row r="806" ht="23.1" customHeight="1"/>
    <row r="807" ht="23.1" customHeight="1"/>
    <row r="808" ht="23.1" customHeight="1"/>
    <row r="809" ht="23.1" customHeight="1"/>
    <row r="810" ht="23.1" customHeight="1"/>
    <row r="811" ht="23.1" customHeight="1"/>
    <row r="812" ht="23.1" customHeight="1"/>
    <row r="813" ht="23.1" customHeight="1"/>
    <row r="814" ht="23.1" customHeight="1"/>
    <row r="815" ht="23.1" customHeight="1"/>
    <row r="816" ht="23.1" customHeight="1"/>
    <row r="817" ht="23.1" customHeight="1"/>
    <row r="818" ht="23.1" customHeight="1"/>
    <row r="819" ht="23.1" customHeight="1"/>
    <row r="820" ht="23.1" customHeight="1"/>
    <row r="821" ht="23.1" customHeight="1"/>
    <row r="822" ht="23.1" customHeight="1"/>
    <row r="823" ht="23.1" customHeight="1"/>
    <row r="824" ht="23.1" customHeight="1"/>
    <row r="825" ht="23.1" customHeight="1"/>
    <row r="826" ht="23.1" customHeight="1"/>
    <row r="827" ht="23.1" customHeight="1"/>
    <row r="828" ht="23.1" customHeight="1"/>
    <row r="829" ht="23.1" customHeight="1"/>
    <row r="830" ht="23.1" customHeight="1"/>
    <row r="831" ht="23.1" customHeight="1"/>
    <row r="832" ht="23.1" customHeight="1"/>
    <row r="833" ht="23.1" customHeight="1"/>
    <row r="834" ht="23.1" customHeight="1"/>
    <row r="835" ht="23.1" customHeight="1"/>
    <row r="836" ht="23.1" customHeight="1"/>
    <row r="837" ht="23.1" customHeight="1"/>
    <row r="838" ht="23.1" customHeight="1"/>
    <row r="839" ht="23.1" customHeight="1"/>
    <row r="840" ht="23.1" customHeight="1"/>
    <row r="841" ht="23.1" customHeight="1"/>
    <row r="842" ht="23.1" customHeight="1"/>
    <row r="843" ht="23.1" customHeight="1"/>
    <row r="844" ht="23.1" customHeight="1"/>
    <row r="845" ht="23.1" customHeight="1"/>
    <row r="846" ht="23.1" customHeight="1"/>
    <row r="847" ht="23.1" customHeight="1"/>
    <row r="848" ht="23.1" customHeight="1"/>
    <row r="849" ht="23.1" customHeight="1"/>
    <row r="850" ht="23.1" customHeight="1"/>
    <row r="851" ht="23.1" customHeight="1"/>
    <row r="852" ht="23.1" customHeight="1"/>
    <row r="853" ht="23.1" customHeight="1"/>
    <row r="854" ht="23.1" customHeight="1"/>
    <row r="855" ht="23.1" customHeight="1"/>
    <row r="856" ht="23.1" customHeight="1"/>
    <row r="857" ht="23.1" customHeight="1"/>
    <row r="858" ht="23.1" customHeight="1"/>
    <row r="859" ht="23.1" customHeight="1"/>
    <row r="860" ht="23.1" customHeight="1"/>
    <row r="861" ht="23.1" customHeight="1"/>
    <row r="862" ht="23.1" customHeight="1"/>
    <row r="863" ht="23.1" customHeight="1"/>
    <row r="864" ht="23.1" customHeight="1"/>
    <row r="865" ht="23.1" customHeight="1"/>
    <row r="866" ht="23.1" customHeight="1"/>
    <row r="867" ht="23.1" customHeight="1"/>
    <row r="868" ht="23.1" customHeight="1"/>
    <row r="869" ht="23.1" customHeight="1"/>
    <row r="870" ht="23.1" customHeight="1"/>
    <row r="871" ht="23.1" customHeight="1"/>
    <row r="872" ht="23.1" customHeight="1"/>
    <row r="873" ht="23.1" customHeight="1"/>
    <row r="874" ht="23.1" customHeight="1"/>
    <row r="875" ht="23.1" customHeight="1"/>
    <row r="876" ht="23.1" customHeight="1"/>
    <row r="877" ht="23.1" customHeight="1"/>
    <row r="878" ht="23.1" customHeight="1"/>
    <row r="879" ht="23.1" customHeight="1"/>
    <row r="880" ht="23.1" customHeight="1"/>
    <row r="881" ht="23.1" customHeight="1"/>
    <row r="882" ht="23.1" customHeight="1"/>
    <row r="883" ht="23.1" customHeight="1"/>
    <row r="884" ht="23.1" customHeight="1"/>
    <row r="885" ht="23.1" customHeight="1"/>
    <row r="886" ht="23.1" customHeight="1"/>
    <row r="887" ht="23.1" customHeight="1"/>
    <row r="888" ht="23.1" customHeight="1"/>
    <row r="889" ht="23.1" customHeight="1"/>
    <row r="890" ht="23.1" customHeight="1"/>
    <row r="891" ht="23.1" customHeight="1"/>
    <row r="892" ht="23.1" customHeight="1"/>
    <row r="893" ht="23.1" customHeight="1"/>
    <row r="894" ht="23.1" customHeight="1"/>
    <row r="895" ht="23.1" customHeight="1"/>
    <row r="896" ht="23.1" customHeight="1"/>
    <row r="897" ht="23.1" customHeight="1"/>
    <row r="898" ht="23.1" customHeight="1"/>
    <row r="899" ht="23.1" customHeight="1"/>
    <row r="900" ht="23.1" customHeight="1"/>
    <row r="901" ht="23.1" customHeight="1"/>
    <row r="902" ht="23.1" customHeight="1"/>
    <row r="903" ht="23.1" customHeight="1"/>
    <row r="904" ht="23.1" customHeight="1"/>
    <row r="905" ht="23.1" customHeight="1"/>
    <row r="906" ht="23.1" customHeight="1"/>
    <row r="907" ht="23.1" customHeight="1"/>
    <row r="908" ht="23.1" customHeight="1"/>
    <row r="909" ht="23.1" customHeight="1"/>
    <row r="910" ht="23.1" customHeight="1"/>
    <row r="911" ht="23.1" customHeight="1"/>
    <row r="912" ht="23.1" customHeight="1"/>
    <row r="913" ht="23.1" customHeight="1"/>
    <row r="914" ht="23.1" customHeight="1"/>
    <row r="915" ht="23.1" customHeight="1"/>
    <row r="916" ht="23.1" customHeight="1"/>
    <row r="917" ht="23.1" customHeight="1"/>
    <row r="918" ht="23.1" customHeight="1"/>
    <row r="919" ht="23.1" customHeight="1"/>
    <row r="920" ht="23.1" customHeight="1"/>
    <row r="921" ht="23.1" customHeight="1"/>
    <row r="922" ht="23.1" customHeight="1"/>
    <row r="923" ht="23.1" customHeight="1"/>
    <row r="924" ht="23.1" customHeight="1"/>
    <row r="925" ht="23.1" customHeight="1"/>
    <row r="926" ht="23.1" customHeight="1"/>
    <row r="927" ht="23.1" customHeight="1"/>
    <row r="928" ht="23.1" customHeight="1"/>
    <row r="929" ht="23.1" customHeight="1"/>
    <row r="930" ht="23.1" customHeight="1"/>
    <row r="931" ht="23.1" customHeight="1"/>
    <row r="932" ht="23.1" customHeight="1"/>
    <row r="933" ht="23.1" customHeight="1"/>
    <row r="934" ht="23.1" customHeight="1"/>
    <row r="935" ht="23.1" customHeight="1"/>
    <row r="936" ht="23.1" customHeight="1"/>
    <row r="937" ht="23.1" customHeight="1"/>
    <row r="938" ht="23.1" customHeight="1"/>
    <row r="939" ht="23.1" customHeight="1"/>
    <row r="940" ht="23.1" customHeight="1"/>
    <row r="941" ht="23.1" customHeight="1"/>
    <row r="942" ht="23.1" customHeight="1"/>
    <row r="943" ht="23.1" customHeight="1"/>
    <row r="944" ht="23.1" customHeight="1"/>
    <row r="945" ht="23.1" customHeight="1"/>
    <row r="946" ht="23.1" customHeight="1"/>
    <row r="947" ht="23.1" customHeight="1"/>
    <row r="948" ht="23.1" customHeight="1"/>
    <row r="949" ht="23.1" customHeight="1"/>
    <row r="950" ht="23.1" customHeight="1"/>
    <row r="951" ht="23.1" customHeight="1"/>
    <row r="952" ht="23.1" customHeight="1"/>
    <row r="953" ht="23.1" customHeight="1"/>
    <row r="954" ht="23.1" customHeight="1"/>
    <row r="955" ht="23.1" customHeight="1"/>
    <row r="956" ht="23.1" customHeight="1"/>
    <row r="957" ht="23.1" customHeight="1"/>
    <row r="958" ht="23.1" customHeight="1"/>
    <row r="959" ht="23.1" customHeight="1"/>
    <row r="960" ht="23.1" customHeight="1"/>
    <row r="961" ht="23.1" customHeight="1"/>
    <row r="962" ht="23.1" customHeight="1"/>
    <row r="963" ht="23.1" customHeight="1"/>
    <row r="964" ht="23.1" customHeight="1"/>
    <row r="965" ht="23.1" customHeight="1"/>
    <row r="966" ht="23.1" customHeight="1"/>
    <row r="967" ht="23.1" customHeight="1"/>
    <row r="968" ht="23.1" customHeight="1"/>
    <row r="969" ht="23.1" customHeight="1"/>
    <row r="970" ht="23.1" customHeight="1"/>
    <row r="971" ht="23.1" customHeight="1"/>
    <row r="972" ht="23.1" customHeight="1"/>
    <row r="973" ht="23.1" customHeight="1"/>
    <row r="974" ht="23.1" customHeight="1"/>
    <row r="975" ht="23.1" customHeight="1"/>
    <row r="976" ht="23.1" customHeight="1"/>
    <row r="977" ht="23.1" customHeight="1"/>
    <row r="978" ht="23.1" customHeight="1"/>
    <row r="979" ht="23.1" customHeight="1"/>
    <row r="980" ht="23.1" customHeight="1"/>
    <row r="981" ht="23.1" customHeight="1"/>
    <row r="982" ht="23.1" customHeight="1"/>
    <row r="983" ht="23.1" customHeight="1"/>
    <row r="984" ht="23.1" customHeight="1"/>
    <row r="985" ht="23.1" customHeight="1"/>
    <row r="986" ht="23.1" customHeight="1"/>
    <row r="987" ht="23.1" customHeight="1"/>
    <row r="988" ht="23.1" customHeight="1"/>
    <row r="989" ht="23.1" customHeight="1"/>
    <row r="990" ht="23.1" customHeight="1"/>
    <row r="991" ht="23.1" customHeight="1"/>
    <row r="992" ht="23.1" customHeight="1"/>
    <row r="993" ht="23.1" customHeight="1"/>
    <row r="994" ht="23.1" customHeight="1"/>
    <row r="995" ht="23.1" customHeight="1"/>
    <row r="996" ht="23.1" customHeight="1"/>
    <row r="997" ht="23.1" customHeight="1"/>
    <row r="998" ht="23.1" customHeight="1"/>
    <row r="999" ht="23.1" customHeight="1"/>
    <row r="1000" ht="23.1" customHeight="1"/>
    <row r="1001" ht="23.1" customHeight="1"/>
    <row r="1002" ht="23.1" customHeight="1"/>
    <row r="1003" ht="23.1" customHeight="1"/>
    <row r="1004" ht="23.1" customHeight="1"/>
    <row r="1005" ht="23.1" customHeight="1"/>
    <row r="1006" ht="23.1" customHeight="1"/>
    <row r="1007" ht="23.1" customHeight="1"/>
    <row r="1008" ht="23.1" customHeight="1"/>
    <row r="1009" ht="23.1" customHeight="1"/>
    <row r="1010" ht="23.1" customHeight="1"/>
    <row r="1011" ht="23.1" customHeight="1"/>
    <row r="1012" ht="23.1" customHeight="1"/>
    <row r="1013" ht="23.1" customHeight="1"/>
    <row r="1014" ht="23.1" customHeight="1"/>
    <row r="1015" ht="23.1" customHeight="1"/>
    <row r="1016" ht="23.1" customHeight="1"/>
    <row r="1017" ht="23.1" customHeight="1"/>
    <row r="1018" ht="23.1" customHeight="1"/>
    <row r="1019" ht="23.1" customHeight="1"/>
    <row r="1020" ht="23.1" customHeight="1"/>
    <row r="1021" ht="23.1" customHeight="1"/>
    <row r="1022" ht="23.1" customHeight="1"/>
    <row r="1023" ht="23.1" customHeight="1"/>
    <row r="1024" ht="23.1" customHeight="1"/>
    <row r="1025" ht="23.1" customHeight="1"/>
    <row r="1026" ht="23.1" customHeight="1"/>
    <row r="1027" ht="23.1" customHeight="1"/>
    <row r="1028" ht="23.1" customHeight="1"/>
    <row r="1029" ht="23.1" customHeight="1"/>
    <row r="1030" ht="23.1" customHeight="1"/>
    <row r="1031" ht="23.1" customHeight="1"/>
    <row r="1032" ht="23.1" customHeight="1"/>
    <row r="1033" ht="23.1" customHeight="1"/>
    <row r="1034" ht="23.1" customHeight="1"/>
    <row r="1035" ht="23.1" customHeight="1"/>
    <row r="1036" ht="23.1" customHeight="1"/>
    <row r="1037" ht="23.1" customHeight="1"/>
    <row r="1038" ht="23.1" customHeight="1"/>
    <row r="1039" ht="23.1" customHeight="1"/>
    <row r="1040" ht="23.1" customHeight="1"/>
    <row r="1041" ht="23.1" customHeight="1"/>
    <row r="1042" ht="23.1" customHeight="1"/>
    <row r="1043" ht="23.1" customHeight="1"/>
    <row r="1044" ht="23.1" customHeight="1"/>
    <row r="1045" ht="23.1" customHeight="1"/>
    <row r="1046" ht="23.1" customHeight="1"/>
    <row r="1047" ht="23.1" customHeight="1"/>
    <row r="1048" ht="23.1" customHeight="1"/>
    <row r="1049" ht="23.1" customHeight="1"/>
    <row r="1050" ht="23.1" customHeight="1"/>
    <row r="1051" ht="23.1" customHeight="1"/>
    <row r="1052" ht="23.1" customHeight="1"/>
    <row r="1053" ht="23.1" customHeight="1"/>
    <row r="1054" ht="23.1" customHeight="1"/>
    <row r="1055" ht="23.1" customHeight="1"/>
    <row r="1056" ht="23.1" customHeight="1"/>
    <row r="1057" ht="23.1" customHeight="1"/>
    <row r="1058" ht="23.1" customHeight="1"/>
    <row r="1059" ht="23.1" customHeight="1"/>
    <row r="1060" ht="23.1" customHeight="1"/>
    <row r="1061" ht="23.1" customHeight="1"/>
    <row r="1062" ht="23.1" customHeight="1"/>
    <row r="1063" ht="23.1" customHeight="1"/>
    <row r="1064" ht="23.1" customHeight="1"/>
    <row r="1065" ht="23.1" customHeight="1"/>
    <row r="1066" ht="23.1" customHeight="1"/>
    <row r="1067" ht="23.1" customHeight="1"/>
    <row r="1068" ht="23.1" customHeight="1"/>
    <row r="1069" ht="23.1" customHeight="1"/>
    <row r="1070" ht="23.1" customHeight="1"/>
    <row r="1071" ht="23.1" customHeight="1"/>
    <row r="1072" ht="23.1" customHeight="1"/>
    <row r="1073" ht="23.1" customHeight="1"/>
    <row r="1074" ht="23.1" customHeight="1"/>
    <row r="1075" ht="23.1" customHeight="1"/>
    <row r="1076" ht="23.1" customHeight="1"/>
    <row r="1077" ht="23.1" customHeight="1"/>
    <row r="1078" ht="23.1" customHeight="1"/>
    <row r="1079" ht="23.1" customHeight="1"/>
    <row r="1080" ht="23.1" customHeight="1"/>
    <row r="1081" ht="23.1" customHeight="1"/>
    <row r="1082" ht="23.1" customHeight="1"/>
    <row r="1083" ht="23.1" customHeight="1"/>
    <row r="1084" ht="23.1" customHeight="1"/>
    <row r="1085" ht="23.1" customHeight="1"/>
    <row r="1086" ht="23.1" customHeight="1"/>
    <row r="1087" ht="23.1" customHeight="1"/>
    <row r="1088" ht="23.1" customHeight="1"/>
    <row r="1089" ht="23.1" customHeight="1"/>
    <row r="1090" ht="23.1" customHeight="1"/>
    <row r="1091" ht="23.1" customHeight="1"/>
    <row r="1092" ht="23.1" customHeight="1"/>
    <row r="1093" ht="23.1" customHeight="1"/>
    <row r="1094" ht="23.1" customHeight="1"/>
    <row r="1095" ht="23.1" customHeight="1"/>
    <row r="1096" ht="23.1" customHeight="1"/>
    <row r="1097" ht="23.1" customHeight="1"/>
    <row r="1098" ht="23.1" customHeight="1"/>
    <row r="1099" ht="23.1" customHeight="1"/>
    <row r="1100" ht="23.1" customHeight="1"/>
    <row r="1101" ht="23.1" customHeight="1"/>
    <row r="1102" ht="23.1" customHeight="1"/>
    <row r="1103" ht="23.1" customHeight="1"/>
    <row r="1104" ht="23.1" customHeight="1"/>
    <row r="1105" ht="23.1" customHeight="1"/>
    <row r="1106" ht="23.1" customHeight="1"/>
    <row r="1107" ht="23.1" customHeight="1"/>
    <row r="1108" ht="23.1" customHeight="1"/>
    <row r="1109" ht="23.1" customHeight="1"/>
    <row r="1110" ht="23.1" customHeight="1"/>
    <row r="1111" ht="23.1" customHeight="1"/>
    <row r="1112" ht="23.1" customHeight="1"/>
    <row r="1113" ht="23.1" customHeight="1"/>
    <row r="1114" ht="23.1" customHeight="1"/>
    <row r="1115" ht="23.1" customHeight="1"/>
    <row r="1116" ht="23.1" customHeight="1"/>
    <row r="1117" ht="23.1" customHeight="1"/>
    <row r="1118" ht="23.1" customHeight="1"/>
    <row r="1119" ht="23.1" customHeight="1"/>
    <row r="1120" ht="23.1" customHeight="1"/>
    <row r="1121" ht="23.1" customHeight="1"/>
    <row r="1122" ht="23.1" customHeight="1"/>
    <row r="1123" ht="23.1" customHeight="1"/>
    <row r="1124" ht="23.1" customHeight="1"/>
    <row r="1125" ht="23.1" customHeight="1"/>
    <row r="1126" ht="23.1" customHeight="1"/>
    <row r="1127" ht="23.1" customHeight="1"/>
    <row r="1128" ht="23.1" customHeight="1"/>
    <row r="1129" ht="23.1" customHeight="1"/>
    <row r="1130" ht="23.1" customHeight="1"/>
    <row r="1131" ht="23.1" customHeight="1"/>
    <row r="1132" ht="23.1" customHeight="1"/>
    <row r="1133" ht="23.1" customHeight="1"/>
    <row r="1134" ht="23.1" customHeight="1"/>
    <row r="1135" ht="23.1" customHeight="1"/>
    <row r="1136" ht="23.1" customHeight="1"/>
    <row r="1137" ht="23.1" customHeight="1"/>
    <row r="1138" ht="23.1" customHeight="1"/>
    <row r="1139" ht="23.1" customHeight="1"/>
    <row r="1140" ht="23.1" customHeight="1"/>
    <row r="1141" ht="23.1" customHeight="1"/>
    <row r="1142" ht="23.1" customHeight="1"/>
    <row r="1143" ht="23.1" customHeight="1"/>
    <row r="1144" ht="23.1" customHeight="1"/>
    <row r="1145" ht="23.1" customHeight="1"/>
    <row r="1146" ht="23.1" customHeight="1"/>
    <row r="1147" ht="23.1" customHeight="1"/>
    <row r="1148" ht="23.1" customHeight="1"/>
    <row r="1149" ht="23.1" customHeight="1"/>
    <row r="1150" ht="23.1" customHeight="1"/>
    <row r="1151" ht="23.1" customHeight="1"/>
    <row r="1152" ht="23.1" customHeight="1"/>
    <row r="1153" ht="23.1" customHeight="1"/>
    <row r="1154" ht="23.1" customHeight="1"/>
    <row r="1155" ht="23.1" customHeight="1"/>
    <row r="1156" ht="23.1" customHeight="1"/>
    <row r="1157" ht="23.1" customHeight="1"/>
    <row r="1158" ht="23.1" customHeight="1"/>
    <row r="1159" ht="23.1" customHeight="1"/>
    <row r="1160" ht="23.1" customHeight="1"/>
    <row r="1161" ht="23.1" customHeight="1"/>
    <row r="1162" ht="23.1" customHeight="1"/>
    <row r="1163" ht="23.1" customHeight="1"/>
    <row r="1164" ht="23.1" customHeight="1"/>
    <row r="1165" ht="23.1" customHeight="1"/>
    <row r="1166" ht="23.1" customHeight="1"/>
    <row r="1167" ht="23.1" customHeight="1"/>
    <row r="1168" ht="23.1" customHeight="1"/>
    <row r="1169" ht="23.1" customHeight="1"/>
    <row r="1170" ht="23.1" customHeight="1"/>
    <row r="1171" ht="23.1" customHeight="1"/>
    <row r="1172" ht="23.1" customHeight="1"/>
    <row r="1173" ht="23.1" customHeight="1"/>
    <row r="1174" ht="23.1" customHeight="1"/>
    <row r="1175" ht="23.1" customHeight="1"/>
    <row r="1176" ht="23.1" customHeight="1"/>
    <row r="1177" ht="23.1" customHeight="1"/>
    <row r="1178" ht="23.1" customHeight="1"/>
    <row r="1179" ht="23.1" customHeight="1"/>
    <row r="1180" ht="23.1" customHeight="1"/>
    <row r="1181" ht="23.1" customHeight="1"/>
    <row r="1182" ht="23.1" customHeight="1"/>
    <row r="1183" ht="23.1" customHeight="1"/>
    <row r="1184" ht="23.1" customHeight="1"/>
    <row r="1185" ht="23.1" customHeight="1"/>
    <row r="1186" ht="23.1" customHeight="1"/>
    <row r="1187" ht="23.1" customHeight="1"/>
    <row r="1188" ht="23.1" customHeight="1"/>
    <row r="1189" ht="23.1" customHeight="1"/>
    <row r="1190" ht="23.1" customHeight="1"/>
    <row r="1191" ht="23.1" customHeight="1"/>
    <row r="1192" ht="23.1" customHeight="1"/>
    <row r="1193" ht="23.1" customHeight="1"/>
    <row r="1194" ht="23.1" customHeight="1"/>
    <row r="1195" ht="23.1" customHeight="1"/>
    <row r="1196" ht="23.1" customHeight="1"/>
    <row r="1197" ht="23.1" customHeight="1"/>
    <row r="1198" ht="23.1" customHeight="1"/>
    <row r="1199" ht="23.1" customHeight="1"/>
    <row r="1200" ht="23.1" customHeight="1"/>
    <row r="1201" ht="23.1" customHeight="1"/>
    <row r="1202" ht="23.1" customHeight="1"/>
    <row r="1203" ht="23.1" customHeight="1"/>
    <row r="1204" ht="23.1" customHeight="1"/>
    <row r="1205" ht="23.1" customHeight="1"/>
    <row r="1206" ht="23.1" customHeight="1"/>
    <row r="1207" ht="23.1" customHeight="1"/>
    <row r="1208" ht="23.1" customHeight="1"/>
    <row r="1209" ht="23.1" customHeight="1"/>
    <row r="1210" ht="23.1" customHeight="1"/>
    <row r="1211" ht="23.1" customHeight="1"/>
    <row r="1212" ht="23.1" customHeight="1"/>
    <row r="1213" ht="23.1" customHeight="1"/>
    <row r="1214" ht="23.1" customHeight="1"/>
    <row r="1215" ht="23.1" customHeight="1"/>
    <row r="1216" ht="23.1" customHeight="1"/>
    <row r="1217" ht="23.1" customHeight="1"/>
    <row r="1218" ht="23.1" customHeight="1"/>
    <row r="1219" ht="23.1" customHeight="1"/>
    <row r="1220" ht="23.1" customHeight="1"/>
    <row r="1221" ht="23.1" customHeight="1"/>
    <row r="1222" ht="23.1" customHeight="1"/>
    <row r="1223" ht="23.1" customHeight="1"/>
    <row r="1224" ht="23.1" customHeight="1"/>
    <row r="1225" ht="23.1" customHeight="1"/>
    <row r="1226" ht="23.1" customHeight="1"/>
    <row r="1227" ht="23.1" customHeight="1"/>
    <row r="1228" ht="23.1" customHeight="1"/>
    <row r="1229" ht="23.1" customHeight="1"/>
    <row r="1230" ht="23.1" customHeight="1"/>
    <row r="1231" ht="23.1" customHeight="1"/>
    <row r="1232" ht="23.1" customHeight="1"/>
    <row r="1233" ht="23.1" customHeight="1"/>
    <row r="1234" ht="23.1" customHeight="1"/>
    <row r="1235" ht="23.1" customHeight="1"/>
    <row r="1236" ht="23.1" customHeight="1"/>
    <row r="1237" ht="23.1" customHeight="1"/>
    <row r="1238" ht="23.1" customHeight="1"/>
    <row r="1239" ht="23.1" customHeight="1"/>
    <row r="1240" ht="23.1" customHeight="1"/>
    <row r="1241" ht="23.1" customHeight="1"/>
    <row r="1242" ht="23.1" customHeight="1"/>
    <row r="1243" ht="23.1" customHeight="1"/>
    <row r="1244" ht="23.1" customHeight="1"/>
    <row r="1245" ht="23.1" customHeight="1"/>
    <row r="1246" ht="23.1" customHeight="1"/>
    <row r="1247" ht="23.1" customHeight="1"/>
    <row r="1248" ht="23.1" customHeight="1"/>
    <row r="1249" ht="23.1" customHeight="1"/>
    <row r="1250" ht="23.1" customHeight="1"/>
    <row r="1251" ht="23.1" customHeight="1"/>
    <row r="1252" ht="23.1" customHeight="1"/>
    <row r="1253" ht="23.1" customHeight="1"/>
    <row r="1254" ht="23.1" customHeight="1"/>
    <row r="1255" ht="23.1" customHeight="1"/>
    <row r="1256" ht="23.1" customHeight="1"/>
    <row r="1257" ht="23.1" customHeight="1"/>
    <row r="1258" ht="23.1" customHeight="1"/>
    <row r="1259" ht="23.1" customHeight="1"/>
    <row r="1260" ht="23.1" customHeight="1"/>
    <row r="1261" ht="23.1" customHeight="1"/>
    <row r="1262" ht="23.1" customHeight="1"/>
    <row r="1263" ht="23.1" customHeight="1"/>
    <row r="1264" ht="23.1" customHeight="1"/>
    <row r="1265" ht="23.1" customHeight="1"/>
    <row r="1266" ht="23.1" customHeight="1"/>
    <row r="1267" ht="23.1" customHeight="1"/>
    <row r="1268" ht="23.1" customHeight="1"/>
    <row r="1269" ht="23.1" customHeight="1"/>
    <row r="1270" ht="23.1" customHeight="1"/>
    <row r="1271" ht="23.1" customHeight="1"/>
    <row r="1272" ht="23.1" customHeight="1"/>
    <row r="1273" ht="23.1" customHeight="1"/>
    <row r="1274" ht="23.1" customHeight="1"/>
    <row r="1275" ht="23.1" customHeight="1"/>
    <row r="1276" ht="23.1" customHeight="1"/>
    <row r="1277" ht="23.1" customHeight="1"/>
    <row r="1278" ht="23.1" customHeight="1"/>
    <row r="1279" ht="23.1" customHeight="1"/>
    <row r="1280" ht="23.1" customHeight="1"/>
    <row r="1281" ht="23.1" customHeight="1"/>
    <row r="1282" ht="23.1" customHeight="1"/>
    <row r="1283" ht="23.1" customHeight="1"/>
    <row r="1284" ht="23.1" customHeight="1"/>
    <row r="1285" ht="23.1" customHeight="1"/>
    <row r="1286" ht="23.1" customHeight="1"/>
    <row r="1287" ht="23.1" customHeight="1"/>
    <row r="1288" ht="23.1" customHeight="1"/>
    <row r="1289" ht="23.1" customHeight="1"/>
    <row r="1290" ht="23.1" customHeight="1"/>
    <row r="1291" ht="23.1" customHeight="1"/>
    <row r="1292" ht="23.1" customHeight="1"/>
    <row r="1293" ht="23.1" customHeight="1"/>
    <row r="1294" ht="23.1" customHeight="1"/>
    <row r="1295" ht="23.1" customHeight="1"/>
    <row r="1296" ht="23.1" customHeight="1"/>
    <row r="1297" ht="23.1" customHeight="1"/>
    <row r="1298" ht="23.1" customHeight="1"/>
    <row r="1299" ht="23.1" customHeight="1"/>
    <row r="1300" ht="23.1" customHeight="1"/>
    <row r="1301" ht="23.1" customHeight="1"/>
    <row r="1302" ht="23.1" customHeight="1"/>
    <row r="1303" ht="23.1" customHeight="1"/>
    <row r="1304" ht="23.1" customHeight="1"/>
    <row r="1305" ht="23.1" customHeight="1"/>
    <row r="1306" ht="23.1" customHeight="1"/>
    <row r="1307" ht="23.1" customHeight="1"/>
    <row r="1308" ht="23.1" customHeight="1"/>
    <row r="1309" ht="23.1" customHeight="1"/>
    <row r="1310" ht="23.1" customHeight="1"/>
    <row r="1311" ht="23.1" customHeight="1"/>
    <row r="1312" ht="23.1" customHeight="1"/>
    <row r="1313" ht="23.1" customHeight="1"/>
    <row r="1314" ht="23.1" customHeight="1"/>
    <row r="1315" ht="23.1" customHeight="1"/>
    <row r="1316" ht="23.1" customHeight="1"/>
    <row r="1317" ht="23.1" customHeight="1"/>
    <row r="1318" ht="23.1" customHeight="1"/>
    <row r="1319" ht="23.1" customHeight="1"/>
    <row r="1320" ht="23.1" customHeight="1"/>
    <row r="1321" ht="23.1" customHeight="1"/>
    <row r="1322" ht="23.1" customHeight="1"/>
    <row r="1323" ht="23.1" customHeight="1"/>
    <row r="1324" ht="23.1" customHeight="1"/>
    <row r="1325" ht="23.1" customHeight="1"/>
    <row r="1326" ht="23.1" customHeight="1"/>
    <row r="1327" ht="23.1" customHeight="1"/>
    <row r="1328" ht="23.1" customHeight="1"/>
    <row r="1329" ht="23.1" customHeight="1"/>
    <row r="1330" ht="23.1" customHeight="1"/>
    <row r="1331" ht="23.1" customHeight="1"/>
    <row r="1332" ht="23.1" customHeight="1"/>
    <row r="1333" ht="23.1" customHeight="1"/>
    <row r="1334" ht="23.1" customHeight="1"/>
    <row r="1335" ht="23.1" customHeight="1"/>
    <row r="1336" ht="23.1" customHeight="1"/>
    <row r="1337" ht="23.1" customHeight="1"/>
    <row r="1338" ht="23.1" customHeight="1"/>
    <row r="1339" ht="23.1" customHeight="1"/>
    <row r="1340" ht="23.1" customHeight="1"/>
    <row r="1341" ht="23.1" customHeight="1"/>
    <row r="1342" ht="23.1" customHeight="1"/>
    <row r="1343" ht="23.1" customHeight="1"/>
    <row r="1344" ht="23.1" customHeight="1"/>
    <row r="1345" ht="23.1" customHeight="1"/>
    <row r="1346" ht="23.1" customHeight="1"/>
    <row r="1347" ht="23.1" customHeight="1"/>
    <row r="1348" ht="23.1" customHeight="1"/>
    <row r="1349" ht="23.1" customHeight="1"/>
    <row r="1350" ht="23.1" customHeight="1"/>
    <row r="1351" ht="23.1" customHeight="1"/>
    <row r="1352" ht="23.1" customHeight="1"/>
    <row r="1353" ht="23.1" customHeight="1"/>
    <row r="1354" ht="23.1" customHeight="1"/>
    <row r="1355" ht="23.1" customHeight="1"/>
    <row r="1356" ht="23.1" customHeight="1"/>
    <row r="1357" ht="23.1" customHeight="1"/>
    <row r="1358" ht="23.1" customHeight="1"/>
    <row r="1359" ht="23.1" customHeight="1"/>
    <row r="1360" ht="23.1" customHeight="1"/>
    <row r="1361" ht="23.1" customHeight="1"/>
    <row r="1362" ht="23.1" customHeight="1"/>
    <row r="1363" ht="23.1" customHeight="1"/>
    <row r="1364" ht="23.1" customHeight="1"/>
    <row r="1365" ht="23.1" customHeight="1"/>
    <row r="1366" ht="23.1" customHeight="1"/>
    <row r="1367" ht="23.1" customHeight="1"/>
    <row r="1368" ht="23.1" customHeight="1"/>
    <row r="1369" ht="23.1" customHeight="1"/>
    <row r="1370" ht="23.1" customHeight="1"/>
    <row r="1371" ht="23.1" customHeight="1"/>
    <row r="1372" ht="23.1" customHeight="1"/>
    <row r="1373" ht="23.1" customHeight="1"/>
    <row r="1374" ht="23.1" customHeight="1"/>
    <row r="1375" ht="23.1" customHeight="1"/>
    <row r="1376" ht="23.1" customHeight="1"/>
    <row r="1377" ht="23.1" customHeight="1"/>
    <row r="1378" ht="23.1" customHeight="1"/>
    <row r="1379" ht="23.1" customHeight="1"/>
    <row r="1380" ht="23.1" customHeight="1"/>
    <row r="1381" ht="23.1" customHeight="1"/>
    <row r="1382" ht="23.1" customHeight="1"/>
    <row r="1383" ht="23.1" customHeight="1"/>
    <row r="1384" ht="23.1" customHeight="1"/>
    <row r="1385" ht="23.1" customHeight="1"/>
    <row r="1386" ht="23.1" customHeight="1"/>
    <row r="1387" ht="23.1" customHeight="1"/>
    <row r="1388" ht="23.1" customHeight="1"/>
    <row r="1389" ht="23.1" customHeight="1"/>
    <row r="1390" ht="23.1" customHeight="1"/>
    <row r="1391" ht="23.1" customHeight="1"/>
    <row r="1392" ht="23.1" customHeight="1"/>
    <row r="1393" ht="23.1" customHeight="1"/>
    <row r="1394" ht="23.1" customHeight="1"/>
    <row r="1395" ht="23.1" customHeight="1"/>
    <row r="1396" ht="23.1" customHeight="1"/>
    <row r="1397" ht="23.1" customHeight="1"/>
    <row r="1398" ht="23.1" customHeight="1"/>
    <row r="1399" ht="23.1" customHeight="1"/>
    <row r="1400" ht="23.1" customHeight="1"/>
    <row r="1401" ht="23.1" customHeight="1"/>
    <row r="1402" ht="23.1" customHeight="1"/>
    <row r="1403" ht="23.1" customHeight="1"/>
    <row r="1404" ht="23.1" customHeight="1"/>
    <row r="1405" ht="23.1" customHeight="1"/>
    <row r="1406" ht="23.1" customHeight="1"/>
    <row r="1407" ht="23.1" customHeight="1"/>
    <row r="1408" ht="23.1" customHeight="1"/>
    <row r="1409" ht="23.1" customHeight="1"/>
    <row r="1410" ht="23.1" customHeight="1"/>
    <row r="1411" ht="23.1" customHeight="1"/>
    <row r="1412" ht="23.1" customHeight="1"/>
    <row r="1413" ht="23.1" customHeight="1"/>
    <row r="1414" ht="23.1" customHeight="1"/>
    <row r="1415" ht="23.1" customHeight="1"/>
    <row r="1416" ht="23.1" customHeight="1"/>
    <row r="1417" ht="23.1" customHeight="1"/>
    <row r="1418" ht="23.1" customHeight="1"/>
    <row r="1419" ht="23.1" customHeight="1"/>
    <row r="1420" ht="23.1" customHeight="1"/>
    <row r="1421" ht="23.1" customHeight="1"/>
    <row r="1422" ht="23.1" customHeight="1"/>
    <row r="1423" ht="23.1" customHeight="1"/>
    <row r="1424" ht="23.1" customHeight="1"/>
    <row r="1425" ht="23.1" customHeight="1"/>
    <row r="1426" ht="23.1" customHeight="1"/>
    <row r="1427" ht="23.1" customHeight="1"/>
    <row r="1428" ht="23.1" customHeight="1"/>
    <row r="1429" ht="23.1" customHeight="1"/>
    <row r="1430" ht="23.1" customHeight="1"/>
    <row r="1431" ht="23.1" customHeight="1"/>
    <row r="1432" ht="23.1" customHeight="1"/>
    <row r="1433" ht="23.1" customHeight="1"/>
    <row r="1434" ht="23.1" customHeight="1"/>
    <row r="1435" ht="23.1" customHeight="1"/>
    <row r="1436" ht="23.1" customHeight="1"/>
    <row r="1437" ht="23.1" customHeight="1"/>
    <row r="1438" ht="23.1" customHeight="1"/>
    <row r="1439" ht="23.1" customHeight="1"/>
    <row r="1440" ht="23.1" customHeight="1"/>
    <row r="1441" ht="23.1" customHeight="1"/>
    <row r="1442" ht="23.1" customHeight="1"/>
    <row r="1443" ht="23.1" customHeight="1"/>
    <row r="1444" ht="23.1" customHeight="1"/>
    <row r="1445" ht="23.1" customHeight="1"/>
    <row r="1446" ht="23.1" customHeight="1"/>
    <row r="1447" ht="23.1" customHeight="1"/>
    <row r="1448" ht="23.1" customHeight="1"/>
    <row r="1449" ht="23.1" customHeight="1"/>
    <row r="1450" ht="23.1" customHeight="1"/>
    <row r="1451" ht="23.1" customHeight="1"/>
    <row r="1452" ht="23.1" customHeight="1"/>
    <row r="1453" ht="23.1" customHeight="1"/>
    <row r="1454" ht="23.1" customHeight="1"/>
    <row r="1455" ht="23.1" customHeight="1"/>
    <row r="1456" ht="23.1" customHeight="1"/>
    <row r="1457" ht="23.1" customHeight="1"/>
    <row r="1458" ht="23.1" customHeight="1"/>
    <row r="1459" ht="23.1" customHeight="1"/>
    <row r="1460" ht="23.1" customHeight="1"/>
    <row r="1461" ht="23.1" customHeight="1"/>
    <row r="1462" ht="23.1" customHeight="1"/>
    <row r="1463" ht="23.1" customHeight="1"/>
    <row r="1464" ht="23.1" customHeight="1"/>
    <row r="1465" ht="23.1" customHeight="1"/>
    <row r="1466" ht="23.1" customHeight="1"/>
    <row r="1467" ht="23.1" customHeight="1"/>
    <row r="1468" ht="23.1" customHeight="1"/>
    <row r="1469" ht="23.1" customHeight="1"/>
    <row r="1470" ht="23.1" customHeight="1"/>
    <row r="1471" ht="23.1" customHeight="1"/>
    <row r="1472" ht="23.1" customHeight="1"/>
    <row r="1473" ht="23.1" customHeight="1"/>
    <row r="1474" ht="23.1" customHeight="1"/>
    <row r="1475" ht="23.1" customHeight="1"/>
    <row r="1476" ht="23.1" customHeight="1"/>
    <row r="1477" ht="23.1" customHeight="1"/>
    <row r="1478" ht="23.1" customHeight="1"/>
    <row r="1479" ht="23.1" customHeight="1"/>
    <row r="1480" ht="23.1" customHeight="1"/>
    <row r="1481" ht="23.1" customHeight="1"/>
    <row r="1482" ht="23.1" customHeight="1"/>
    <row r="1483" ht="23.1" customHeight="1"/>
    <row r="1484" ht="23.1" customHeight="1"/>
    <row r="1485" ht="23.1" customHeight="1"/>
    <row r="1486" ht="23.1" customHeight="1"/>
    <row r="1487" ht="23.1" customHeight="1"/>
    <row r="1488" ht="23.1" customHeight="1"/>
    <row r="1489" ht="23.1" customHeight="1"/>
    <row r="1490" ht="23.1" customHeight="1"/>
    <row r="1491" ht="23.1" customHeight="1"/>
    <row r="1492" ht="23.1" customHeight="1"/>
    <row r="1493" ht="23.1" customHeight="1"/>
    <row r="1494" ht="23.1" customHeight="1"/>
    <row r="1495" ht="23.1" customHeight="1"/>
    <row r="1496" ht="23.1" customHeight="1"/>
    <row r="1497" ht="23.1" customHeight="1"/>
    <row r="1498" ht="23.1" customHeight="1"/>
    <row r="1499" ht="23.1" customHeight="1"/>
    <row r="1500" ht="23.1" customHeight="1"/>
    <row r="1501" ht="23.1" customHeight="1"/>
    <row r="1502" ht="23.1" customHeight="1"/>
    <row r="1503" ht="23.1" customHeight="1"/>
    <row r="1504" ht="23.1" customHeight="1"/>
    <row r="1505" ht="23.1" customHeight="1"/>
    <row r="1506" ht="23.1" customHeight="1"/>
    <row r="1507" ht="23.1" customHeight="1"/>
    <row r="1508" ht="23.1" customHeight="1"/>
    <row r="1509" ht="23.1" customHeight="1"/>
    <row r="1510" ht="23.1" customHeight="1"/>
    <row r="1511" ht="23.1" customHeight="1"/>
    <row r="1512" ht="23.1" customHeight="1"/>
    <row r="1513" ht="23.1" customHeight="1"/>
    <row r="1514" ht="23.1" customHeight="1"/>
    <row r="1515" ht="23.1" customHeight="1"/>
    <row r="1516" ht="23.1" customHeight="1"/>
    <row r="1517" ht="23.1" customHeight="1"/>
    <row r="1518" ht="23.1" customHeight="1"/>
    <row r="1519" ht="23.1" customHeight="1"/>
    <row r="1520" ht="23.1" customHeight="1"/>
    <row r="1521" ht="23.1" customHeight="1"/>
    <row r="1522" ht="23.1" customHeight="1"/>
    <row r="1523" ht="23.1" customHeight="1"/>
    <row r="1524" ht="23.1" customHeight="1"/>
    <row r="1525" ht="23.1" customHeight="1"/>
    <row r="1526" ht="23.1" customHeight="1"/>
    <row r="1527" ht="23.1" customHeight="1"/>
    <row r="1528" ht="23.1" customHeight="1"/>
    <row r="1529" ht="23.1" customHeight="1"/>
    <row r="1530" ht="23.1" customHeight="1"/>
    <row r="1531" ht="23.1" customHeight="1"/>
    <row r="1532" ht="23.1" customHeight="1"/>
    <row r="1533" ht="23.1" customHeight="1"/>
    <row r="1534" ht="23.1" customHeight="1"/>
    <row r="1535" ht="23.1" customHeight="1"/>
    <row r="1536" ht="23.1" customHeight="1"/>
    <row r="1537" ht="23.1" customHeight="1"/>
    <row r="1538" ht="23.1" customHeight="1"/>
    <row r="1539" ht="23.1" customHeight="1"/>
    <row r="1540" ht="23.1" customHeight="1"/>
    <row r="1541" ht="23.1" customHeight="1"/>
    <row r="1542" ht="23.1" customHeight="1"/>
    <row r="1543" ht="23.1" customHeight="1"/>
    <row r="1544" ht="23.1" customHeight="1"/>
    <row r="1545" ht="23.1" customHeight="1"/>
    <row r="1546" ht="23.1" customHeight="1"/>
    <row r="1547" ht="23.1" customHeight="1"/>
    <row r="1548" ht="23.1" customHeight="1"/>
    <row r="1549" ht="23.1" customHeight="1"/>
    <row r="1550" ht="23.1" customHeight="1"/>
    <row r="1551" ht="23.1" customHeight="1"/>
    <row r="1552" ht="23.1" customHeight="1"/>
    <row r="1553" ht="23.1" customHeight="1"/>
    <row r="1554" ht="23.1" customHeight="1"/>
    <row r="1555" ht="23.1" customHeight="1"/>
    <row r="1556" ht="23.1" customHeight="1"/>
    <row r="1557" ht="23.1" customHeight="1"/>
    <row r="1558" ht="23.1" customHeight="1"/>
    <row r="1559" ht="23.1" customHeight="1"/>
    <row r="1560" ht="23.1" customHeight="1"/>
    <row r="1561" ht="23.1" customHeight="1"/>
    <row r="1562" ht="23.1" customHeight="1"/>
    <row r="1563" ht="23.1" customHeight="1"/>
    <row r="1564" ht="23.1" customHeight="1"/>
    <row r="1565" ht="23.1" customHeight="1"/>
    <row r="1566" ht="23.1" customHeight="1"/>
    <row r="1567" ht="23.1" customHeight="1"/>
    <row r="1568" ht="23.1" customHeight="1"/>
    <row r="1569" ht="23.1" customHeight="1"/>
    <row r="1570" ht="23.1" customHeight="1"/>
    <row r="1571" ht="23.1" customHeight="1"/>
    <row r="1572" ht="23.1" customHeight="1"/>
    <row r="1573" ht="23.1" customHeight="1"/>
    <row r="1574" ht="23.1" customHeight="1"/>
    <row r="1575" ht="23.1" customHeight="1"/>
    <row r="1576" ht="23.1" customHeight="1"/>
    <row r="1577" ht="23.1" customHeight="1"/>
    <row r="1578" ht="23.1" customHeight="1"/>
    <row r="1579" ht="23.1" customHeight="1"/>
    <row r="1580" ht="23.1" customHeight="1"/>
    <row r="1581" ht="23.1" customHeight="1"/>
    <row r="1582" ht="23.1" customHeight="1"/>
    <row r="1583" ht="23.1" customHeight="1"/>
    <row r="1584" ht="23.1" customHeight="1"/>
    <row r="1585" ht="23.1" customHeight="1"/>
    <row r="1586" ht="23.1" customHeight="1"/>
    <row r="1587" ht="23.1" customHeight="1"/>
    <row r="1588" ht="23.1" customHeight="1"/>
    <row r="1589" ht="23.1" customHeight="1"/>
    <row r="1590" ht="23.1" customHeight="1"/>
    <row r="1591" ht="23.1" customHeight="1"/>
    <row r="1592" ht="23.1" customHeight="1"/>
    <row r="1593" ht="23.1" customHeight="1"/>
    <row r="1594" ht="23.1" customHeight="1"/>
    <row r="1595" ht="23.1" customHeight="1"/>
    <row r="1596" ht="23.1" customHeight="1"/>
    <row r="1597" ht="23.1" customHeight="1"/>
    <row r="1598" ht="23.1" customHeight="1"/>
    <row r="1599" ht="23.1" customHeight="1"/>
    <row r="1600" ht="23.1" customHeight="1"/>
    <row r="1601" ht="23.1" customHeight="1"/>
    <row r="1602" ht="23.1" customHeight="1"/>
    <row r="1603" ht="23.1" customHeight="1"/>
    <row r="1604" ht="23.1" customHeight="1"/>
    <row r="1605" ht="23.1" customHeight="1"/>
    <row r="1606" ht="23.1" customHeight="1"/>
    <row r="1607" ht="23.1" customHeight="1"/>
    <row r="1608" ht="23.1" customHeight="1"/>
    <row r="1609" ht="23.1" customHeight="1"/>
    <row r="1610" ht="23.1" customHeight="1"/>
    <row r="1611" ht="23.1" customHeight="1"/>
    <row r="1612" ht="23.1" customHeight="1"/>
    <row r="1613" ht="23.1" customHeight="1"/>
    <row r="1614" ht="23.1" customHeight="1"/>
    <row r="1615" ht="23.1" customHeight="1"/>
    <row r="1616" ht="23.1" customHeight="1"/>
    <row r="1617" ht="23.1" customHeight="1"/>
    <row r="1618" ht="23.1" customHeight="1"/>
    <row r="1619" ht="23.1" customHeight="1"/>
    <row r="1620" ht="23.1" customHeight="1"/>
    <row r="1621" ht="23.1" customHeight="1"/>
    <row r="1622" ht="23.1" customHeight="1"/>
    <row r="1623" ht="23.1" customHeight="1"/>
    <row r="1624" ht="23.1" customHeight="1"/>
    <row r="1625" ht="23.1" customHeight="1"/>
    <row r="1626" ht="23.1" customHeight="1"/>
    <row r="1627" ht="23.1" customHeight="1"/>
    <row r="1628" ht="23.1" customHeight="1"/>
    <row r="1629" ht="23.1" customHeight="1"/>
    <row r="1630" ht="23.1" customHeight="1"/>
    <row r="1631" ht="23.1" customHeight="1"/>
    <row r="1632" ht="23.1" customHeight="1"/>
    <row r="1633" ht="23.1" customHeight="1"/>
    <row r="1634" ht="23.1" customHeight="1"/>
    <row r="1635" ht="23.1" customHeight="1"/>
    <row r="1636" ht="23.1" customHeight="1"/>
    <row r="1637" ht="23.1" customHeight="1"/>
    <row r="1638" ht="23.1" customHeight="1"/>
    <row r="1639" ht="23.1" customHeight="1"/>
    <row r="1640" ht="23.1" customHeight="1"/>
    <row r="1641" ht="23.1" customHeight="1"/>
    <row r="1642" ht="23.1" customHeight="1"/>
    <row r="1643" ht="23.1" customHeight="1"/>
    <row r="1644" ht="23.1" customHeight="1"/>
    <row r="1645" ht="23.1" customHeight="1"/>
    <row r="1646" ht="23.1" customHeight="1"/>
    <row r="1647" ht="23.1" customHeight="1"/>
    <row r="1648" ht="23.1" customHeight="1"/>
    <row r="1649" ht="23.1" customHeight="1"/>
    <row r="1650" ht="23.1" customHeight="1"/>
    <row r="1651" ht="23.1" customHeight="1"/>
    <row r="1652" ht="23.1" customHeight="1"/>
    <row r="1653" ht="23.1" customHeight="1"/>
    <row r="1654" ht="23.1" customHeight="1"/>
    <row r="1655" ht="23.1" customHeight="1"/>
    <row r="1656" ht="23.1" customHeight="1"/>
    <row r="1657" ht="23.1" customHeight="1"/>
    <row r="1658" ht="23.1" customHeight="1"/>
    <row r="1659" ht="23.1" customHeight="1"/>
    <row r="1660" ht="23.1" customHeight="1"/>
    <row r="1661" ht="23.1" customHeight="1"/>
    <row r="1662" ht="23.1" customHeight="1"/>
    <row r="1663" ht="23.1" customHeight="1"/>
    <row r="1664" ht="23.1" customHeight="1"/>
    <row r="1665" ht="23.1" customHeight="1"/>
    <row r="1666" ht="23.1" customHeight="1"/>
    <row r="1667" ht="23.1" customHeight="1"/>
    <row r="1668" ht="23.1" customHeight="1"/>
    <row r="1669" ht="23.1" customHeight="1"/>
    <row r="1670" ht="23.1" customHeight="1"/>
    <row r="1671" ht="23.1" customHeight="1"/>
    <row r="1672" ht="23.1" customHeight="1"/>
    <row r="1673" ht="23.1" customHeight="1"/>
    <row r="1674" ht="23.1" customHeight="1"/>
    <row r="1675" ht="23.1" customHeight="1"/>
    <row r="1676" ht="23.1" customHeight="1"/>
    <row r="1677" ht="23.1" customHeight="1"/>
    <row r="1678" ht="23.1" customHeight="1"/>
    <row r="1679" ht="23.1" customHeight="1"/>
    <row r="1680" ht="23.1" customHeight="1"/>
    <row r="1681" ht="23.1" customHeight="1"/>
    <row r="1682" ht="23.1" customHeight="1"/>
    <row r="1683" ht="23.1" customHeight="1"/>
    <row r="1684" ht="23.1" customHeight="1"/>
    <row r="1685" ht="23.1" customHeight="1"/>
    <row r="1686" ht="23.1" customHeight="1"/>
    <row r="1687" ht="23.1" customHeight="1"/>
    <row r="1688" ht="23.1" customHeight="1"/>
    <row r="1689" ht="23.1" customHeight="1"/>
    <row r="1690" ht="23.1" customHeight="1"/>
    <row r="1691" ht="23.1" customHeight="1"/>
    <row r="1692" ht="23.1" customHeight="1"/>
    <row r="1693" ht="23.1" customHeight="1"/>
    <row r="1694" ht="23.1" customHeight="1"/>
    <row r="1695" ht="23.1" customHeight="1"/>
    <row r="1696" ht="23.1" customHeight="1"/>
    <row r="1697" ht="23.1" customHeight="1"/>
    <row r="1698" ht="23.1" customHeight="1"/>
    <row r="1699" ht="23.1" customHeight="1"/>
    <row r="1700" ht="23.1" customHeight="1"/>
    <row r="1701" ht="23.1" customHeight="1"/>
    <row r="1702" ht="23.1" customHeight="1"/>
    <row r="1703" ht="23.1" customHeight="1"/>
    <row r="1704" ht="23.1" customHeight="1"/>
    <row r="1705" ht="23.1" customHeight="1"/>
    <row r="1706" ht="23.1" customHeight="1"/>
    <row r="1707" ht="23.1" customHeight="1"/>
    <row r="1708" ht="23.1" customHeight="1"/>
    <row r="1709" ht="23.1" customHeight="1"/>
    <row r="1710" ht="23.1" customHeight="1"/>
    <row r="1711" ht="23.1" customHeight="1"/>
    <row r="1712" ht="23.1" customHeight="1"/>
    <row r="1713" ht="23.1" customHeight="1"/>
    <row r="1714" ht="23.1" customHeight="1"/>
    <row r="1715" ht="23.1" customHeight="1"/>
    <row r="1716" ht="23.1" customHeight="1"/>
    <row r="1717" ht="23.1" customHeight="1"/>
    <row r="1718" ht="23.1" customHeight="1"/>
    <row r="1719" ht="23.1" customHeight="1"/>
    <row r="1720" ht="23.1" customHeight="1"/>
    <row r="1721" ht="23.1" customHeight="1"/>
    <row r="1722" ht="23.1" customHeight="1"/>
    <row r="1723" ht="23.1" customHeight="1"/>
    <row r="1724" ht="23.1" customHeight="1"/>
    <row r="1725" ht="23.1" customHeight="1"/>
    <row r="1726" ht="23.1" customHeight="1"/>
    <row r="1727" ht="23.1" customHeight="1"/>
    <row r="1728" ht="23.1" customHeight="1"/>
    <row r="1729" ht="23.1" customHeight="1"/>
    <row r="1730" ht="23.1" customHeight="1"/>
    <row r="1731" ht="23.1" customHeight="1"/>
    <row r="1732" ht="23.1" customHeight="1"/>
    <row r="1733" ht="23.1" customHeight="1"/>
    <row r="1734" ht="23.1" customHeight="1"/>
    <row r="1735" ht="23.1" customHeight="1"/>
    <row r="1736" ht="23.1" customHeight="1"/>
    <row r="1737" ht="23.1" customHeight="1"/>
    <row r="1738" ht="23.1" customHeight="1"/>
    <row r="1739" ht="23.1" customHeight="1"/>
    <row r="1740" ht="23.1" customHeight="1"/>
    <row r="1741" ht="23.1" customHeight="1"/>
    <row r="1742" ht="23.1" customHeight="1"/>
    <row r="1743" ht="23.1" customHeight="1"/>
    <row r="1744" ht="23.1" customHeight="1"/>
    <row r="1745" ht="23.1" customHeight="1"/>
    <row r="1746" ht="23.1" customHeight="1"/>
    <row r="1747" ht="23.1" customHeight="1"/>
    <row r="1748" ht="23.1" customHeight="1"/>
    <row r="1749" ht="23.1" customHeight="1"/>
    <row r="1750" ht="23.1" customHeight="1"/>
    <row r="1751" ht="23.1" customHeight="1"/>
    <row r="1752" ht="23.1" customHeight="1"/>
    <row r="1753" ht="23.1" customHeight="1"/>
    <row r="1754" ht="23.1" customHeight="1"/>
    <row r="1755" ht="23.1" customHeight="1"/>
    <row r="1756" ht="23.1" customHeight="1"/>
    <row r="1757" ht="23.1" customHeight="1"/>
    <row r="1758" ht="23.1" customHeight="1"/>
    <row r="1759" ht="23.1" customHeight="1"/>
    <row r="1760" ht="23.1" customHeight="1"/>
    <row r="1761" ht="23.1" customHeight="1"/>
    <row r="1762" ht="23.1" customHeight="1"/>
    <row r="1763" ht="23.1" customHeight="1"/>
    <row r="1764" ht="23.1" customHeight="1"/>
    <row r="1765" ht="23.1" customHeight="1"/>
    <row r="1766" ht="23.1" customHeight="1"/>
    <row r="1767" ht="23.1" customHeight="1"/>
    <row r="1768" ht="23.1" customHeight="1"/>
    <row r="1769" ht="23.1" customHeight="1"/>
    <row r="1770" ht="23.1" customHeight="1"/>
    <row r="1771" ht="23.1" customHeight="1"/>
    <row r="1772" ht="23.1" customHeight="1"/>
    <row r="1773" ht="23.1" customHeight="1"/>
    <row r="1774" ht="23.1" customHeight="1"/>
    <row r="1775" ht="23.1" customHeight="1"/>
    <row r="1776" ht="23.1" customHeight="1"/>
    <row r="1777" ht="23.1" customHeight="1"/>
    <row r="1778" ht="23.1" customHeight="1"/>
    <row r="1779" ht="23.1" customHeight="1"/>
    <row r="1780" ht="23.1" customHeight="1"/>
    <row r="1781" ht="23.1" customHeight="1"/>
    <row r="1782" ht="23.1" customHeight="1"/>
    <row r="1783" ht="23.1" customHeight="1"/>
    <row r="1784" ht="23.1" customHeight="1"/>
    <row r="1785" ht="23.1" customHeight="1"/>
    <row r="1786" ht="23.1" customHeight="1"/>
    <row r="1787" ht="23.1" customHeight="1"/>
    <row r="1788" ht="23.1" customHeight="1"/>
    <row r="1789" ht="23.1" customHeight="1"/>
    <row r="1790" ht="23.1" customHeight="1"/>
    <row r="1791" ht="23.1" customHeight="1"/>
    <row r="1792" ht="23.1" customHeight="1"/>
    <row r="1793" ht="23.1" customHeight="1"/>
    <row r="1794" ht="23.1" customHeight="1"/>
    <row r="1795" ht="23.1" customHeight="1"/>
    <row r="1796" ht="23.1" customHeight="1"/>
    <row r="1797" ht="23.1" customHeight="1"/>
    <row r="1798" ht="23.1" customHeight="1"/>
    <row r="1799" ht="23.1" customHeight="1"/>
    <row r="1800" ht="23.1" customHeight="1"/>
    <row r="1801" ht="23.1" customHeight="1"/>
    <row r="1802" ht="23.1" customHeight="1"/>
    <row r="1803" ht="23.1" customHeight="1"/>
    <row r="1804" ht="23.1" customHeight="1"/>
    <row r="1805" ht="23.1" customHeight="1"/>
    <row r="1806" ht="23.1" customHeight="1"/>
    <row r="1807" ht="23.1" customHeight="1"/>
    <row r="1808" ht="23.1" customHeight="1"/>
    <row r="1809" ht="23.1" customHeight="1"/>
    <row r="1810" ht="23.1" customHeight="1"/>
    <row r="1811" ht="23.1" customHeight="1"/>
    <row r="1812" ht="23.1" customHeight="1"/>
    <row r="1813" ht="23.1" customHeight="1"/>
    <row r="1814" ht="23.1" customHeight="1"/>
    <row r="1815" ht="23.1" customHeight="1"/>
    <row r="1816" ht="23.1" customHeight="1"/>
    <row r="1817" ht="23.1" customHeight="1"/>
    <row r="1818" ht="23.1" customHeight="1"/>
    <row r="1819" ht="23.1" customHeight="1"/>
    <row r="1820" ht="23.1" customHeight="1"/>
    <row r="1821" ht="23.1" customHeight="1"/>
    <row r="1822" ht="23.1" customHeight="1"/>
    <row r="1823" ht="23.1" customHeight="1"/>
    <row r="1824" ht="23.1" customHeight="1"/>
    <row r="1825" ht="23.1" customHeight="1"/>
    <row r="1826" ht="23.1" customHeight="1"/>
    <row r="1827" ht="23.1" customHeight="1"/>
    <row r="1828" ht="23.1" customHeight="1"/>
    <row r="1829" ht="23.1" customHeight="1"/>
    <row r="1830" ht="23.1" customHeight="1"/>
    <row r="1831" ht="23.1" customHeight="1"/>
    <row r="1832" ht="23.1" customHeight="1"/>
    <row r="1833" ht="23.1" customHeight="1"/>
    <row r="1834" ht="23.1" customHeight="1"/>
    <row r="1835" ht="23.1" customHeight="1"/>
    <row r="1836" ht="23.1" customHeight="1"/>
    <row r="1837" ht="23.1" customHeight="1"/>
    <row r="1838" ht="23.1" customHeight="1"/>
    <row r="1839" ht="23.1" customHeight="1"/>
    <row r="1840" ht="23.1" customHeight="1"/>
    <row r="1841" ht="23.1" customHeight="1"/>
    <row r="1842" ht="23.1" customHeight="1"/>
    <row r="1843" ht="23.1" customHeight="1"/>
    <row r="1844" ht="23.1" customHeight="1"/>
    <row r="1845" ht="23.1" customHeight="1"/>
    <row r="1846" ht="23.1" customHeight="1"/>
    <row r="1847" ht="23.1" customHeight="1"/>
    <row r="1848" ht="23.1" customHeight="1"/>
    <row r="1849" ht="23.1" customHeight="1"/>
    <row r="1850" ht="23.1" customHeight="1"/>
    <row r="1851" ht="23.1" customHeight="1"/>
    <row r="1852" ht="23.1" customHeight="1"/>
    <row r="1853" ht="23.1" customHeight="1"/>
    <row r="1854" ht="23.1" customHeight="1"/>
    <row r="1855" ht="23.1" customHeight="1"/>
    <row r="1856" ht="23.1" customHeight="1"/>
    <row r="1857" ht="23.1" customHeight="1"/>
    <row r="1858" ht="23.1" customHeight="1"/>
    <row r="1859" ht="23.1" customHeight="1"/>
    <row r="1860" ht="23.1" customHeight="1"/>
    <row r="1861" ht="23.1" customHeight="1"/>
    <row r="1862" ht="23.1" customHeight="1"/>
    <row r="1863" ht="23.1" customHeight="1"/>
    <row r="1864" ht="23.1" customHeight="1"/>
    <row r="1865" ht="23.1" customHeight="1"/>
    <row r="1866" ht="23.1" customHeight="1"/>
    <row r="1867" ht="23.1" customHeight="1"/>
    <row r="1868" ht="23.1" customHeight="1"/>
    <row r="1869" ht="23.1" customHeight="1"/>
    <row r="1870" ht="23.1" customHeight="1"/>
    <row r="1871" ht="23.1" customHeight="1"/>
    <row r="1872" ht="23.1" customHeight="1"/>
    <row r="1873" ht="23.1" customHeight="1"/>
    <row r="1874" ht="23.1" customHeight="1"/>
    <row r="1875" ht="23.1" customHeight="1"/>
    <row r="1876" ht="23.1" customHeight="1"/>
    <row r="1877" ht="23.1" customHeight="1"/>
    <row r="1878" ht="23.1" customHeight="1"/>
    <row r="1879" ht="23.1" customHeight="1"/>
    <row r="1880" ht="23.1" customHeight="1"/>
    <row r="1881" ht="23.1" customHeight="1"/>
    <row r="1882" ht="23.1" customHeight="1"/>
    <row r="1883" ht="23.1" customHeight="1"/>
    <row r="1884" ht="23.1" customHeight="1"/>
    <row r="1885" ht="23.1" customHeight="1"/>
    <row r="1886" ht="23.1" customHeight="1"/>
    <row r="1887" ht="23.1" customHeight="1"/>
    <row r="1888" ht="23.1" customHeight="1"/>
    <row r="1889" ht="23.1" customHeight="1"/>
    <row r="1890" ht="23.1" customHeight="1"/>
    <row r="1891" ht="23.1" customHeight="1"/>
    <row r="1892" ht="23.1" customHeight="1"/>
    <row r="1893" ht="23.1" customHeight="1"/>
    <row r="1894" ht="23.1" customHeight="1"/>
    <row r="1895" ht="23.1" customHeight="1"/>
    <row r="1896" ht="23.1" customHeight="1"/>
    <row r="1897" ht="23.1" customHeight="1"/>
    <row r="1898" ht="23.1" customHeight="1"/>
    <row r="1899" ht="23.1" customHeight="1"/>
    <row r="1900" ht="23.1" customHeight="1"/>
    <row r="1901" ht="23.1" customHeight="1"/>
    <row r="1902" ht="23.1" customHeight="1"/>
    <row r="1903" ht="23.1" customHeight="1"/>
    <row r="1904" ht="23.1" customHeight="1"/>
    <row r="1905" ht="23.1" customHeight="1"/>
    <row r="1906" ht="23.1" customHeight="1"/>
    <row r="1907" ht="23.1" customHeight="1"/>
    <row r="1908" ht="23.1" customHeight="1"/>
    <row r="1909" ht="23.1" customHeight="1"/>
    <row r="1910" ht="23.1" customHeight="1"/>
    <row r="1911" ht="23.1" customHeight="1"/>
    <row r="1912" ht="23.1" customHeight="1"/>
    <row r="1913" ht="23.1" customHeight="1"/>
    <row r="1914" ht="23.1" customHeight="1"/>
    <row r="1915" ht="23.1" customHeight="1"/>
    <row r="1916" ht="23.1" customHeight="1"/>
    <row r="1917" ht="23.1" customHeight="1"/>
    <row r="1918" ht="23.1" customHeight="1"/>
    <row r="1919" ht="23.1" customHeight="1"/>
    <row r="1920" ht="23.1" customHeight="1"/>
    <row r="1921" ht="23.1" customHeight="1"/>
    <row r="1922" ht="23.1" customHeight="1"/>
    <row r="1923" ht="23.1" customHeight="1"/>
    <row r="1924" ht="23.1" customHeight="1"/>
    <row r="1925" ht="23.1" customHeight="1"/>
    <row r="1926" ht="23.1" customHeight="1"/>
    <row r="1927" ht="23.1" customHeight="1"/>
    <row r="1928" ht="23.1" customHeight="1"/>
    <row r="1929" ht="23.1" customHeight="1"/>
    <row r="1930" ht="23.1" customHeight="1"/>
    <row r="1931" ht="23.1" customHeight="1"/>
    <row r="1932" ht="23.1" customHeight="1"/>
    <row r="1933" ht="23.1" customHeight="1"/>
    <row r="1934" ht="23.1" customHeight="1"/>
    <row r="1935" ht="23.1" customHeight="1"/>
    <row r="1936" ht="23.1" customHeight="1"/>
    <row r="1937" ht="23.1" customHeight="1"/>
    <row r="1938" ht="23.1" customHeight="1"/>
    <row r="1939" ht="23.1" customHeight="1"/>
    <row r="1940" ht="23.1" customHeight="1"/>
    <row r="1941" ht="23.1" customHeight="1"/>
    <row r="1942" ht="23.1" customHeight="1"/>
    <row r="1943" ht="23.1" customHeight="1"/>
    <row r="1944" ht="23.1" customHeight="1"/>
    <row r="1945" ht="23.1" customHeight="1"/>
    <row r="1946" ht="23.1" customHeight="1"/>
    <row r="1947" ht="23.1" customHeight="1"/>
    <row r="1948" ht="23.1" customHeight="1"/>
    <row r="1949" ht="23.1" customHeight="1"/>
    <row r="1950" ht="23.1" customHeight="1"/>
    <row r="1951" ht="23.1" customHeight="1"/>
    <row r="1952" ht="23.1" customHeight="1"/>
    <row r="1953" ht="23.1" customHeight="1"/>
    <row r="1954" ht="23.1" customHeight="1"/>
    <row r="1955" ht="23.1" customHeight="1"/>
    <row r="1956" ht="23.1" customHeight="1"/>
    <row r="1957" ht="23.1" customHeight="1"/>
    <row r="1958" ht="23.1" customHeight="1"/>
    <row r="1959" ht="23.1" customHeight="1"/>
    <row r="1960" ht="23.1" customHeight="1"/>
    <row r="1961" ht="23.1" customHeight="1"/>
    <row r="1962" ht="23.1" customHeight="1"/>
    <row r="1963" ht="23.1" customHeight="1"/>
    <row r="1964" ht="23.1" customHeight="1"/>
    <row r="1965" ht="23.1" customHeight="1"/>
    <row r="1966" ht="23.1" customHeight="1"/>
    <row r="1967" ht="23.1" customHeight="1"/>
    <row r="1968" ht="23.1" customHeight="1"/>
    <row r="1969" ht="23.1" customHeight="1"/>
    <row r="1970" ht="23.1" customHeight="1"/>
    <row r="1971" ht="23.1" customHeight="1"/>
    <row r="1972" ht="23.1" customHeight="1"/>
    <row r="1973" ht="23.1" customHeight="1"/>
    <row r="1974" ht="23.1" customHeight="1"/>
    <row r="1975" ht="23.1" customHeight="1"/>
    <row r="1976" ht="23.1" customHeight="1"/>
    <row r="1977" ht="23.1" customHeight="1"/>
    <row r="1978" ht="23.1" customHeight="1"/>
    <row r="1979" ht="23.1" customHeight="1"/>
    <row r="1980" ht="23.1" customHeight="1"/>
    <row r="1981" ht="23.1" customHeight="1"/>
    <row r="1982" ht="23.1" customHeight="1"/>
    <row r="1983" ht="23.1" customHeight="1"/>
    <row r="1984" ht="23.1" customHeight="1"/>
    <row r="1985" ht="23.1" customHeight="1"/>
    <row r="1986" ht="23.1" customHeight="1"/>
    <row r="1987" ht="23.1" customHeight="1"/>
    <row r="1988" ht="23.1" customHeight="1"/>
    <row r="1989" ht="23.1" customHeight="1"/>
    <row r="1990" ht="23.1" customHeight="1"/>
    <row r="1991" ht="23.1" customHeight="1"/>
    <row r="1992" ht="23.1" customHeight="1"/>
    <row r="1993" ht="23.1" customHeight="1"/>
    <row r="1994" ht="23.1" customHeight="1"/>
    <row r="1995" ht="23.1" customHeight="1"/>
    <row r="1996" ht="23.1" customHeight="1"/>
    <row r="1997" ht="23.1" customHeight="1"/>
    <row r="1998" ht="23.1" customHeight="1"/>
    <row r="1999" ht="23.1" customHeight="1"/>
    <row r="2000" ht="23.1" customHeight="1"/>
    <row r="2001" ht="23.1" customHeight="1"/>
    <row r="2002" ht="23.1" customHeight="1"/>
    <row r="2003" ht="23.1" customHeight="1"/>
    <row r="2004" ht="23.1" customHeight="1"/>
    <row r="2005" ht="23.1" customHeight="1"/>
    <row r="2006" ht="23.1" customHeight="1"/>
    <row r="2007" ht="23.1" customHeight="1"/>
    <row r="2008" ht="23.1" customHeight="1"/>
    <row r="2009" ht="23.1" customHeight="1"/>
    <row r="2010" ht="23.1" customHeight="1"/>
    <row r="2011" ht="23.1" customHeight="1"/>
    <row r="2012" ht="23.1" customHeight="1"/>
    <row r="2013" ht="23.1" customHeight="1"/>
    <row r="2014" ht="23.1" customHeight="1"/>
    <row r="2015" ht="23.1" customHeight="1"/>
    <row r="2016" ht="23.1" customHeight="1"/>
    <row r="2017" ht="23.1" customHeight="1"/>
    <row r="2018" ht="23.1" customHeight="1"/>
    <row r="2019" ht="23.1" customHeight="1"/>
    <row r="2020" ht="23.1" customHeight="1"/>
    <row r="2021" ht="23.1" customHeight="1"/>
    <row r="2022" ht="23.1" customHeight="1"/>
    <row r="2023" ht="23.1" customHeight="1"/>
    <row r="2024" ht="23.1" customHeight="1"/>
    <row r="2025" ht="23.1" customHeight="1"/>
    <row r="2026" ht="23.1" customHeight="1"/>
    <row r="2027" ht="23.1" customHeight="1"/>
    <row r="2028" ht="23.1" customHeight="1"/>
    <row r="2029" ht="23.1" customHeight="1"/>
    <row r="2030" ht="23.1" customHeight="1"/>
    <row r="2031" ht="23.1" customHeight="1"/>
    <row r="2032" ht="23.1" customHeight="1"/>
    <row r="2033" ht="23.1" customHeight="1"/>
    <row r="2034" ht="23.1" customHeight="1"/>
    <row r="2035" ht="23.1" customHeight="1"/>
    <row r="2036" ht="23.1" customHeight="1"/>
    <row r="2037" ht="23.1" customHeight="1"/>
    <row r="2038" ht="23.1" customHeight="1"/>
    <row r="2039" ht="23.1" customHeight="1"/>
    <row r="2040" ht="23.1" customHeight="1"/>
    <row r="2041" ht="23.1" customHeight="1"/>
    <row r="2042" ht="23.1" customHeight="1"/>
    <row r="2043" ht="23.1" customHeight="1"/>
    <row r="2044" ht="23.1" customHeight="1"/>
    <row r="2045" ht="23.1" customHeight="1"/>
    <row r="2046" ht="23.1" customHeight="1"/>
    <row r="2047" ht="23.1" customHeight="1"/>
    <row r="2048" ht="23.1" customHeight="1"/>
    <row r="2049" ht="23.1" customHeight="1"/>
    <row r="2050" ht="23.1" customHeight="1"/>
    <row r="2051" ht="23.1" customHeight="1"/>
    <row r="2052" ht="23.1" customHeight="1"/>
    <row r="2053" ht="23.1" customHeight="1"/>
    <row r="2054" ht="23.1" customHeight="1"/>
    <row r="2055" ht="23.1" customHeight="1"/>
    <row r="2056" ht="23.1" customHeight="1"/>
    <row r="2057" ht="23.1" customHeight="1"/>
    <row r="2058" ht="23.1" customHeight="1"/>
    <row r="2059" ht="23.1" customHeight="1"/>
    <row r="2060" ht="23.1" customHeight="1"/>
    <row r="2061" ht="23.1" customHeight="1"/>
    <row r="2062" ht="23.1" customHeight="1"/>
    <row r="2063" ht="23.1" customHeight="1"/>
    <row r="2064" ht="23.1" customHeight="1"/>
    <row r="2065" ht="23.1" customHeight="1"/>
    <row r="2066" ht="23.1" customHeight="1"/>
    <row r="2067" ht="23.1" customHeight="1"/>
    <row r="2068" ht="23.1" customHeight="1"/>
    <row r="2069" ht="23.1" customHeight="1"/>
    <row r="2070" ht="23.1" customHeight="1"/>
    <row r="2071" ht="23.1" customHeight="1"/>
    <row r="2072" ht="23.1" customHeight="1"/>
    <row r="2073" ht="23.1" customHeight="1"/>
    <row r="2074" ht="23.1" customHeight="1"/>
    <row r="2075" ht="23.1" customHeight="1"/>
    <row r="2076" ht="23.1" customHeight="1"/>
    <row r="2077" ht="23.1" customHeight="1"/>
    <row r="2078" ht="23.1" customHeight="1"/>
    <row r="2079" ht="23.1" customHeight="1"/>
    <row r="2080" ht="23.1" customHeight="1"/>
    <row r="2081" ht="23.1" customHeight="1"/>
    <row r="2082" ht="23.1" customHeight="1"/>
    <row r="2083" ht="23.1" customHeight="1"/>
    <row r="2084" ht="23.1" customHeight="1"/>
    <row r="2085" ht="23.1" customHeight="1"/>
    <row r="2086" ht="23.1" customHeight="1"/>
    <row r="2087" ht="23.1" customHeight="1"/>
    <row r="2088" ht="23.1" customHeight="1"/>
    <row r="2089" ht="23.1" customHeight="1"/>
    <row r="2090" ht="23.1" customHeight="1"/>
    <row r="2091" ht="23.1" customHeight="1"/>
    <row r="2092" ht="23.1" customHeight="1"/>
    <row r="2093" ht="23.1" customHeight="1"/>
    <row r="2094" ht="23.1" customHeight="1"/>
    <row r="2095" ht="23.1" customHeight="1"/>
    <row r="2096" ht="23.1" customHeight="1"/>
    <row r="2097" ht="23.1" customHeight="1"/>
    <row r="2098" ht="23.1" customHeight="1"/>
    <row r="2099" ht="23.1" customHeight="1"/>
    <row r="2100" ht="23.1" customHeight="1"/>
    <row r="2101" ht="23.1" customHeight="1"/>
    <row r="2102" ht="23.1" customHeight="1"/>
    <row r="2103" ht="23.1" customHeight="1"/>
    <row r="2104" ht="23.1" customHeight="1"/>
    <row r="2105" ht="23.1" customHeight="1"/>
    <row r="2106" ht="23.1" customHeight="1"/>
    <row r="2107" ht="23.1" customHeight="1"/>
    <row r="2108" ht="23.1" customHeight="1"/>
    <row r="2109" ht="23.1" customHeight="1"/>
    <row r="2110" ht="23.1" customHeight="1"/>
    <row r="2111" ht="23.1" customHeight="1"/>
    <row r="2112" ht="23.1" customHeight="1"/>
    <row r="2113" ht="23.1" customHeight="1"/>
    <row r="2114" ht="23.1" customHeight="1"/>
    <row r="2115" ht="23.1" customHeight="1"/>
    <row r="2116" ht="23.1" customHeight="1"/>
    <row r="2117" ht="23.1" customHeight="1"/>
    <row r="2118" ht="23.1" customHeight="1"/>
    <row r="2119" ht="23.1" customHeight="1"/>
    <row r="2120" ht="23.1" customHeight="1"/>
    <row r="2121" ht="23.1" customHeight="1"/>
    <row r="2122" ht="23.1" customHeight="1"/>
    <row r="2123" ht="23.1" customHeight="1"/>
    <row r="2124" ht="23.1" customHeight="1"/>
    <row r="2125" ht="23.1" customHeight="1"/>
    <row r="2126" ht="23.1" customHeight="1"/>
    <row r="2127" ht="23.1" customHeight="1"/>
    <row r="2128" ht="23.1" customHeight="1"/>
    <row r="2129" ht="23.1" customHeight="1"/>
    <row r="2130" ht="23.1" customHeight="1"/>
    <row r="2131" ht="23.1" customHeight="1"/>
    <row r="2132" ht="23.1" customHeight="1"/>
    <row r="2133" ht="23.1" customHeight="1"/>
    <row r="2134" ht="23.1" customHeight="1"/>
    <row r="2135" ht="23.1" customHeight="1"/>
    <row r="2136" ht="23.1" customHeight="1"/>
    <row r="2137" ht="23.1" customHeight="1"/>
    <row r="2138" ht="23.1" customHeight="1"/>
    <row r="2139" ht="23.1" customHeight="1"/>
    <row r="2140" ht="23.1" customHeight="1"/>
    <row r="2141" ht="23.1" customHeight="1"/>
    <row r="2142" ht="23.1" customHeight="1"/>
    <row r="2143" ht="23.1" customHeight="1"/>
    <row r="2144" ht="23.1" customHeight="1"/>
    <row r="2145" ht="23.1" customHeight="1"/>
    <row r="2146" ht="23.1" customHeight="1"/>
    <row r="2147" ht="23.1" customHeight="1"/>
    <row r="2148" ht="23.1" customHeight="1"/>
    <row r="2149" ht="23.1" customHeight="1"/>
    <row r="2150" ht="23.1" customHeight="1"/>
    <row r="2151" ht="23.1" customHeight="1"/>
    <row r="2152" ht="23.1" customHeight="1"/>
    <row r="2153" ht="23.1" customHeight="1"/>
    <row r="2154" ht="23.1" customHeight="1"/>
    <row r="2155" ht="23.1" customHeight="1"/>
    <row r="2156" ht="23.1" customHeight="1"/>
    <row r="2157" ht="23.1" customHeight="1"/>
    <row r="2158" ht="23.1" customHeight="1"/>
    <row r="2159" ht="23.1" customHeight="1"/>
    <row r="2160" ht="23.1" customHeight="1"/>
    <row r="2161" ht="23.1" customHeight="1"/>
    <row r="2162" ht="23.1" customHeight="1"/>
    <row r="2163" ht="23.1" customHeight="1"/>
    <row r="2164" ht="23.1" customHeight="1"/>
    <row r="2165" ht="23.1" customHeight="1"/>
    <row r="2166" ht="23.1" customHeight="1"/>
    <row r="2167" ht="23.1" customHeight="1"/>
    <row r="2168" ht="23.1" customHeight="1"/>
    <row r="2169" ht="23.1" customHeight="1"/>
    <row r="2170" ht="23.1" customHeight="1"/>
    <row r="2171" ht="23.1" customHeight="1"/>
    <row r="2172" ht="23.1" customHeight="1"/>
    <row r="2173" ht="23.1" customHeight="1"/>
    <row r="2174" ht="23.1" customHeight="1"/>
    <row r="2175" ht="23.1" customHeight="1"/>
    <row r="2176" ht="23.1" customHeight="1"/>
    <row r="2177" ht="23.1" customHeight="1"/>
    <row r="2178" ht="23.1" customHeight="1"/>
    <row r="2179" ht="23.1" customHeight="1"/>
    <row r="2180" ht="23.1" customHeight="1"/>
    <row r="2181" ht="23.1" customHeight="1"/>
    <row r="2182" ht="23.1" customHeight="1"/>
    <row r="2183" ht="23.1" customHeight="1"/>
    <row r="2184" ht="23.1" customHeight="1"/>
    <row r="2185" ht="23.1" customHeight="1"/>
    <row r="2186" ht="23.1" customHeight="1"/>
    <row r="2187" ht="23.1" customHeight="1"/>
    <row r="2188" ht="23.1" customHeight="1"/>
    <row r="2189" ht="23.1" customHeight="1"/>
    <row r="2190" ht="23.1" customHeight="1"/>
    <row r="2191" ht="23.1" customHeight="1"/>
    <row r="2192" ht="23.1" customHeight="1"/>
    <row r="2193" ht="23.1" customHeight="1"/>
    <row r="2194" ht="23.1" customHeight="1"/>
    <row r="2195" ht="23.1" customHeight="1"/>
    <row r="2196" ht="23.1" customHeight="1"/>
    <row r="2197" ht="23.1" customHeight="1"/>
    <row r="2198" ht="23.1" customHeight="1"/>
    <row r="2199" ht="23.1" customHeight="1"/>
    <row r="2200" ht="23.1" customHeight="1"/>
    <row r="2201" ht="23.1" customHeight="1"/>
    <row r="2202" ht="23.1" customHeight="1"/>
    <row r="2203" ht="23.1" customHeight="1"/>
    <row r="2204" ht="23.1" customHeight="1"/>
    <row r="2205" ht="23.1" customHeight="1"/>
    <row r="2206" ht="23.1" customHeight="1"/>
    <row r="2207" ht="23.1" customHeight="1"/>
    <row r="2208" ht="23.1" customHeight="1"/>
    <row r="2209" ht="23.1" customHeight="1"/>
    <row r="2210" ht="23.1" customHeight="1"/>
    <row r="2211" ht="23.1" customHeight="1"/>
    <row r="2212" ht="23.1" customHeight="1"/>
    <row r="2213" ht="23.1" customHeight="1"/>
    <row r="2214" ht="23.1" customHeight="1"/>
    <row r="2215" ht="23.1" customHeight="1"/>
    <row r="2216" ht="23.1" customHeight="1"/>
    <row r="2217" ht="23.1" customHeight="1"/>
    <row r="2218" ht="23.1" customHeight="1"/>
    <row r="2219" ht="23.1" customHeight="1"/>
    <row r="2220" ht="23.1" customHeight="1"/>
    <row r="2221" ht="23.1" customHeight="1"/>
    <row r="2222" ht="23.1" customHeight="1"/>
    <row r="2223" ht="23.1" customHeight="1"/>
    <row r="2224" ht="23.1" customHeight="1"/>
    <row r="2225" ht="23.1" customHeight="1"/>
    <row r="2226" ht="23.1" customHeight="1"/>
    <row r="2227" ht="23.1" customHeight="1"/>
    <row r="2228" ht="23.1" customHeight="1"/>
    <row r="2229" ht="23.1" customHeight="1"/>
    <row r="2230" ht="23.1" customHeight="1"/>
    <row r="2231" ht="23.1" customHeight="1"/>
    <row r="2232" ht="23.1" customHeight="1"/>
    <row r="2233" ht="23.1" customHeight="1"/>
    <row r="2234" ht="23.1" customHeight="1"/>
    <row r="2235" ht="23.1" customHeight="1"/>
    <row r="2236" ht="23.1" customHeight="1"/>
    <row r="2237" ht="23.1" customHeight="1"/>
    <row r="2238" ht="23.1" customHeight="1"/>
    <row r="2239" ht="23.1" customHeight="1"/>
    <row r="2240" ht="23.1" customHeight="1"/>
    <row r="2241" ht="23.1" customHeight="1"/>
    <row r="2242" ht="23.1" customHeight="1"/>
    <row r="2243" ht="23.1" customHeight="1"/>
    <row r="2244" ht="23.1" customHeight="1"/>
    <row r="2245" ht="23.1" customHeight="1"/>
    <row r="2246" ht="23.1" customHeight="1"/>
    <row r="2247" ht="23.1" customHeight="1"/>
    <row r="2248" ht="23.1" customHeight="1"/>
    <row r="2249" ht="23.1" customHeight="1"/>
    <row r="2250" ht="23.1" customHeight="1"/>
    <row r="2251" ht="9.75" customHeight="1"/>
    <row r="2252" ht="9.75" customHeight="1"/>
    <row r="2253" ht="9.75" customHeight="1"/>
    <row r="2254" ht="9.75" customHeight="1"/>
  </sheetData>
  <mergeCells count="7">
    <mergeCell ref="A1:H1"/>
    <mergeCell ref="H2:I2"/>
    <mergeCell ref="C3:E3"/>
    <mergeCell ref="F3:H3"/>
    <mergeCell ref="A3:A4"/>
    <mergeCell ref="B3:B4"/>
    <mergeCell ref="I3:I4"/>
  </mergeCells>
  <phoneticPr fontId="0" type="noConversion"/>
  <printOptions horizontalCentered="1"/>
  <pageMargins left="0.39305555555555599" right="0.39305555555555599" top="0.98402777777777795" bottom="0.98402777777777795" header="0.47222222222222199" footer="0.47222222222222199"/>
  <pageSetup paperSize="9" firstPageNumber="4294963191" orientation="landscape" useFirstPageNumber="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10"/>
  <sheetViews>
    <sheetView showGridLines="0" showZeros="0" topLeftCell="A325" workbookViewId="0">
      <selection activeCell="I11" sqref="I11"/>
    </sheetView>
  </sheetViews>
  <sheetFormatPr defaultColWidth="9.1640625" defaultRowHeight="11.25"/>
  <cols>
    <col min="1" max="1" width="23" customWidth="1"/>
    <col min="2" max="2" width="58" customWidth="1"/>
    <col min="3" max="3" width="35.5" style="18" hidden="1" customWidth="1"/>
    <col min="4" max="4" width="30.1640625" style="18" customWidth="1"/>
    <col min="5" max="5" width="38.6640625" style="18" customWidth="1"/>
    <col min="6" max="6" width="9" customWidth="1"/>
  </cols>
  <sheetData>
    <row r="1" spans="1:6" ht="27.75" customHeight="1">
      <c r="A1" s="346" t="s">
        <v>1240</v>
      </c>
      <c r="B1" s="346"/>
      <c r="C1" s="369"/>
      <c r="D1" s="369"/>
      <c r="E1" s="369"/>
      <c r="F1" s="14"/>
    </row>
    <row r="2" spans="1:6" ht="21" customHeight="1">
      <c r="B2" s="171"/>
      <c r="C2" s="172"/>
      <c r="D2" s="172"/>
      <c r="E2" s="173" t="s">
        <v>21</v>
      </c>
      <c r="F2" s="14"/>
    </row>
    <row r="3" spans="1:6" ht="22.5" customHeight="1">
      <c r="A3" s="370" t="s">
        <v>401</v>
      </c>
      <c r="B3" s="370" t="s">
        <v>402</v>
      </c>
      <c r="C3" s="371" t="s">
        <v>1241</v>
      </c>
      <c r="D3" s="373" t="s">
        <v>1242</v>
      </c>
      <c r="E3" s="375" t="s">
        <v>1243</v>
      </c>
      <c r="F3" s="14"/>
    </row>
    <row r="4" spans="1:6" ht="7.5" customHeight="1">
      <c r="A4" s="370"/>
      <c r="B4" s="370"/>
      <c r="C4" s="372"/>
      <c r="D4" s="374"/>
      <c r="E4" s="376"/>
      <c r="F4" s="14"/>
    </row>
    <row r="5" spans="1:6" s="1" customFormat="1" ht="23.1" customHeight="1">
      <c r="A5" s="174"/>
      <c r="B5" s="175" t="s">
        <v>293</v>
      </c>
      <c r="C5" s="73">
        <v>205800</v>
      </c>
      <c r="D5" s="27">
        <v>182900</v>
      </c>
      <c r="E5" s="176"/>
    </row>
    <row r="6" spans="1:6" ht="23.1" customHeight="1">
      <c r="A6" s="174" t="s">
        <v>309</v>
      </c>
      <c r="B6" s="177" t="s">
        <v>406</v>
      </c>
      <c r="C6" s="73">
        <v>38488.14</v>
      </c>
      <c r="D6" s="27">
        <v>22301.55</v>
      </c>
      <c r="E6" s="178"/>
      <c r="F6" s="14"/>
    </row>
    <row r="7" spans="1:6" ht="23.1" customHeight="1">
      <c r="A7" s="174" t="s">
        <v>407</v>
      </c>
      <c r="B7" s="177" t="s">
        <v>408</v>
      </c>
      <c r="C7" s="73">
        <v>1108.1500000000001</v>
      </c>
      <c r="D7" s="27">
        <v>993.51</v>
      </c>
      <c r="E7" s="178"/>
      <c r="F7" s="14"/>
    </row>
    <row r="8" spans="1:6" ht="23.1" customHeight="1">
      <c r="A8" s="174" t="s">
        <v>409</v>
      </c>
      <c r="B8" s="177" t="s">
        <v>410</v>
      </c>
      <c r="C8" s="73">
        <v>897.15</v>
      </c>
      <c r="D8" s="27">
        <v>611.51</v>
      </c>
      <c r="E8" s="178"/>
      <c r="F8" s="14"/>
    </row>
    <row r="9" spans="1:6" ht="23.1" customHeight="1">
      <c r="A9" s="174" t="s">
        <v>411</v>
      </c>
      <c r="B9" s="177" t="s">
        <v>412</v>
      </c>
      <c r="C9" s="73">
        <v>0</v>
      </c>
      <c r="D9" s="27">
        <v>148</v>
      </c>
      <c r="E9" s="178"/>
      <c r="F9" s="14"/>
    </row>
    <row r="10" spans="1:6" ht="23.1" customHeight="1">
      <c r="A10" s="174" t="s">
        <v>413</v>
      </c>
      <c r="B10" s="177" t="s">
        <v>414</v>
      </c>
      <c r="C10" s="73">
        <v>150</v>
      </c>
      <c r="D10" s="27">
        <v>177</v>
      </c>
      <c r="E10" s="178"/>
      <c r="F10" s="14"/>
    </row>
    <row r="11" spans="1:6" ht="23.1" customHeight="1">
      <c r="A11" s="174" t="s">
        <v>415</v>
      </c>
      <c r="B11" s="177" t="s">
        <v>416</v>
      </c>
      <c r="C11" s="73">
        <v>14</v>
      </c>
      <c r="D11" s="27">
        <v>12</v>
      </c>
      <c r="E11" s="178"/>
      <c r="F11" s="14"/>
    </row>
    <row r="12" spans="1:6" ht="23.1" customHeight="1">
      <c r="A12" s="174" t="s">
        <v>417</v>
      </c>
      <c r="B12" s="177" t="s">
        <v>418</v>
      </c>
      <c r="C12" s="73">
        <v>8</v>
      </c>
      <c r="D12" s="27">
        <v>7</v>
      </c>
      <c r="E12" s="178"/>
      <c r="F12" s="14"/>
    </row>
    <row r="13" spans="1:6" ht="23.1" customHeight="1">
      <c r="A13" s="174" t="s">
        <v>419</v>
      </c>
      <c r="B13" s="177" t="s">
        <v>420</v>
      </c>
      <c r="C13" s="73">
        <v>35</v>
      </c>
      <c r="D13" s="27">
        <v>35</v>
      </c>
      <c r="E13" s="178"/>
      <c r="F13" s="14"/>
    </row>
    <row r="14" spans="1:6" ht="23.1" customHeight="1">
      <c r="A14" s="174" t="s">
        <v>421</v>
      </c>
      <c r="B14" s="177" t="s">
        <v>422</v>
      </c>
      <c r="C14" s="73">
        <v>4</v>
      </c>
      <c r="D14" s="27">
        <v>3</v>
      </c>
      <c r="E14" s="178"/>
      <c r="F14" s="14"/>
    </row>
    <row r="15" spans="1:6" ht="23.1" customHeight="1">
      <c r="A15" s="174" t="s">
        <v>423</v>
      </c>
      <c r="B15" s="177" t="s">
        <v>424</v>
      </c>
      <c r="C15" s="73">
        <v>606.33000000000004</v>
      </c>
      <c r="D15" s="27">
        <v>603.34</v>
      </c>
      <c r="E15" s="178"/>
      <c r="F15" s="14"/>
    </row>
    <row r="16" spans="1:6" ht="23.1" customHeight="1">
      <c r="A16" s="174" t="s">
        <v>425</v>
      </c>
      <c r="B16" s="177" t="s">
        <v>410</v>
      </c>
      <c r="C16" s="73">
        <v>321.33</v>
      </c>
      <c r="D16" s="27">
        <v>322.33999999999997</v>
      </c>
      <c r="E16" s="178"/>
      <c r="F16" s="14"/>
    </row>
    <row r="17" spans="1:6" ht="23.1" customHeight="1">
      <c r="A17" s="174" t="s">
        <v>426</v>
      </c>
      <c r="B17" s="177" t="s">
        <v>412</v>
      </c>
      <c r="C17" s="73">
        <v>55</v>
      </c>
      <c r="D17" s="27">
        <v>96</v>
      </c>
      <c r="E17" s="178"/>
      <c r="F17" s="14"/>
    </row>
    <row r="18" spans="1:6" ht="23.1" customHeight="1">
      <c r="A18" s="174" t="s">
        <v>427</v>
      </c>
      <c r="B18" s="177" t="s">
        <v>428</v>
      </c>
      <c r="C18" s="73">
        <v>15</v>
      </c>
      <c r="D18" s="27">
        <v>15</v>
      </c>
      <c r="E18" s="178"/>
      <c r="F18" s="14"/>
    </row>
    <row r="19" spans="1:6" ht="23.1" customHeight="1">
      <c r="A19" s="174" t="s">
        <v>429</v>
      </c>
      <c r="B19" s="177" t="s">
        <v>430</v>
      </c>
      <c r="C19" s="73">
        <v>135</v>
      </c>
      <c r="D19" s="27">
        <v>125</v>
      </c>
      <c r="E19" s="178"/>
      <c r="F19" s="14"/>
    </row>
    <row r="20" spans="1:6" ht="23.1" customHeight="1">
      <c r="A20" s="174" t="s">
        <v>431</v>
      </c>
      <c r="B20" s="177" t="s">
        <v>432</v>
      </c>
      <c r="C20" s="73">
        <v>30</v>
      </c>
      <c r="D20" s="27">
        <v>25</v>
      </c>
      <c r="E20" s="178"/>
      <c r="F20" s="14"/>
    </row>
    <row r="21" spans="1:6" ht="23.1" customHeight="1">
      <c r="A21" s="174" t="s">
        <v>433</v>
      </c>
      <c r="B21" s="177" t="s">
        <v>434</v>
      </c>
      <c r="C21" s="73">
        <v>50</v>
      </c>
      <c r="D21" s="27">
        <v>20</v>
      </c>
      <c r="E21" s="178"/>
      <c r="F21" s="14"/>
    </row>
    <row r="22" spans="1:6" ht="23.1" customHeight="1">
      <c r="A22" s="174" t="s">
        <v>439</v>
      </c>
      <c r="B22" s="177" t="s">
        <v>440</v>
      </c>
      <c r="C22" s="73">
        <v>3104</v>
      </c>
      <c r="D22" s="27">
        <v>3607.13</v>
      </c>
      <c r="E22" s="178"/>
      <c r="F22" s="14"/>
    </row>
    <row r="23" spans="1:6" ht="23.1" customHeight="1">
      <c r="A23" s="174" t="s">
        <v>441</v>
      </c>
      <c r="B23" s="177" t="s">
        <v>410</v>
      </c>
      <c r="C23" s="73">
        <v>1207.4100000000001</v>
      </c>
      <c r="D23" s="27">
        <v>644.5</v>
      </c>
      <c r="E23" s="178"/>
      <c r="F23" s="14"/>
    </row>
    <row r="24" spans="1:6" ht="23.1" customHeight="1">
      <c r="A24" s="174" t="s">
        <v>442</v>
      </c>
      <c r="B24" s="177" t="s">
        <v>412</v>
      </c>
      <c r="C24" s="73">
        <v>0</v>
      </c>
      <c r="D24" s="27">
        <v>321</v>
      </c>
      <c r="E24" s="178"/>
      <c r="F24" s="14"/>
    </row>
    <row r="25" spans="1:6" ht="23.1" customHeight="1">
      <c r="A25" s="174" t="s">
        <v>443</v>
      </c>
      <c r="B25" s="177" t="s">
        <v>428</v>
      </c>
      <c r="C25" s="73">
        <v>0</v>
      </c>
      <c r="D25" s="27">
        <v>468</v>
      </c>
      <c r="E25" s="178"/>
      <c r="F25" s="14"/>
    </row>
    <row r="26" spans="1:6" ht="23.1" customHeight="1">
      <c r="A26" s="174" t="s">
        <v>444</v>
      </c>
      <c r="B26" s="177" t="s">
        <v>445</v>
      </c>
      <c r="C26" s="73">
        <v>800</v>
      </c>
      <c r="D26" s="27">
        <v>700</v>
      </c>
      <c r="E26" s="178"/>
    </row>
    <row r="27" spans="1:6" ht="23.1" customHeight="1">
      <c r="A27" s="174" t="s">
        <v>446</v>
      </c>
      <c r="B27" s="177" t="s">
        <v>447</v>
      </c>
      <c r="C27" s="73">
        <v>0</v>
      </c>
      <c r="D27" s="27">
        <v>15.11</v>
      </c>
      <c r="E27" s="178"/>
    </row>
    <row r="28" spans="1:6" ht="23.1" customHeight="1">
      <c r="A28" s="174" t="s">
        <v>448</v>
      </c>
      <c r="B28" s="177" t="s">
        <v>449</v>
      </c>
      <c r="C28" s="73">
        <v>150.4</v>
      </c>
      <c r="D28" s="27">
        <v>122</v>
      </c>
      <c r="E28" s="178"/>
    </row>
    <row r="29" spans="1:6" ht="23.1" customHeight="1">
      <c r="A29" s="174" t="s">
        <v>435</v>
      </c>
      <c r="B29" s="177" t="s">
        <v>436</v>
      </c>
      <c r="C29" s="73">
        <v>944.09</v>
      </c>
      <c r="D29" s="27">
        <v>1028.52</v>
      </c>
      <c r="E29" s="178"/>
    </row>
    <row r="30" spans="1:6" ht="32.25" customHeight="1">
      <c r="A30" s="174" t="s">
        <v>437</v>
      </c>
      <c r="B30" s="177" t="s">
        <v>438</v>
      </c>
      <c r="C30" s="73">
        <v>2.1</v>
      </c>
      <c r="D30" s="27">
        <v>308</v>
      </c>
      <c r="E30" s="178"/>
    </row>
    <row r="31" spans="1:6" ht="23.1" customHeight="1">
      <c r="A31" s="174" t="s">
        <v>450</v>
      </c>
      <c r="B31" s="177" t="s">
        <v>451</v>
      </c>
      <c r="C31" s="73">
        <v>995.84</v>
      </c>
      <c r="D31" s="27">
        <v>937.33</v>
      </c>
      <c r="E31" s="178"/>
    </row>
    <row r="32" spans="1:6" ht="23.1" customHeight="1">
      <c r="A32" s="174" t="s">
        <v>452</v>
      </c>
      <c r="B32" s="177" t="s">
        <v>410</v>
      </c>
      <c r="C32" s="73">
        <v>715.84</v>
      </c>
      <c r="D32" s="27">
        <v>416.6</v>
      </c>
      <c r="E32" s="178"/>
    </row>
    <row r="33" spans="1:5" ht="23.1" customHeight="1">
      <c r="A33" s="174" t="s">
        <v>453</v>
      </c>
      <c r="B33" s="177" t="s">
        <v>412</v>
      </c>
      <c r="C33" s="73">
        <v>244</v>
      </c>
      <c r="D33" s="27">
        <v>354</v>
      </c>
      <c r="E33" s="178"/>
    </row>
    <row r="34" spans="1:5" ht="23.1" customHeight="1">
      <c r="A34" s="174" t="s">
        <v>456</v>
      </c>
      <c r="B34" s="177" t="s">
        <v>436</v>
      </c>
      <c r="C34" s="73">
        <v>36</v>
      </c>
      <c r="D34" s="27">
        <v>111.73</v>
      </c>
      <c r="E34" s="178"/>
    </row>
    <row r="35" spans="1:5" ht="23.1" customHeight="1">
      <c r="A35" s="174" t="s">
        <v>457</v>
      </c>
      <c r="B35" s="177" t="s">
        <v>458</v>
      </c>
      <c r="C35" s="73">
        <v>0</v>
      </c>
      <c r="D35" s="27">
        <v>55</v>
      </c>
      <c r="E35" s="178"/>
    </row>
    <row r="36" spans="1:5" ht="23.1" customHeight="1">
      <c r="A36" s="174" t="s">
        <v>459</v>
      </c>
      <c r="B36" s="177" t="s">
        <v>460</v>
      </c>
      <c r="C36" s="73">
        <v>588.29999999999995</v>
      </c>
      <c r="D36" s="27">
        <v>789.76</v>
      </c>
      <c r="E36" s="178"/>
    </row>
    <row r="37" spans="1:5" ht="23.1" customHeight="1">
      <c r="A37" s="174" t="s">
        <v>461</v>
      </c>
      <c r="B37" s="177" t="s">
        <v>410</v>
      </c>
      <c r="C37" s="73">
        <v>588.29999999999995</v>
      </c>
      <c r="D37" s="27">
        <v>246.76</v>
      </c>
      <c r="E37" s="178"/>
    </row>
    <row r="38" spans="1:5" ht="23.1" customHeight="1">
      <c r="A38" s="174" t="s">
        <v>462</v>
      </c>
      <c r="B38" s="177" t="s">
        <v>412</v>
      </c>
      <c r="C38" s="73">
        <v>0</v>
      </c>
      <c r="D38" s="27">
        <v>25</v>
      </c>
      <c r="E38" s="178"/>
    </row>
    <row r="39" spans="1:5" ht="23.1" customHeight="1">
      <c r="A39" s="174" t="s">
        <v>463</v>
      </c>
      <c r="B39" s="177" t="s">
        <v>464</v>
      </c>
      <c r="C39" s="73">
        <v>0</v>
      </c>
      <c r="D39" s="27">
        <v>68</v>
      </c>
      <c r="E39" s="178"/>
    </row>
    <row r="40" spans="1:5" ht="23.1" customHeight="1">
      <c r="A40" s="174" t="s">
        <v>465</v>
      </c>
      <c r="B40" s="177" t="s">
        <v>466</v>
      </c>
      <c r="C40" s="73">
        <v>0</v>
      </c>
      <c r="D40" s="27">
        <v>450</v>
      </c>
      <c r="E40" s="178"/>
    </row>
    <row r="41" spans="1:5" ht="23.1" customHeight="1">
      <c r="A41" s="174" t="s">
        <v>469</v>
      </c>
      <c r="B41" s="177" t="s">
        <v>470</v>
      </c>
      <c r="C41" s="73">
        <v>2032.17</v>
      </c>
      <c r="D41" s="27">
        <v>2033.57</v>
      </c>
      <c r="E41" s="178"/>
    </row>
    <row r="42" spans="1:5" ht="23.1" customHeight="1">
      <c r="A42" s="174" t="s">
        <v>471</v>
      </c>
      <c r="B42" s="177" t="s">
        <v>410</v>
      </c>
      <c r="C42" s="73">
        <v>1584.17</v>
      </c>
      <c r="D42" s="27">
        <v>484.26</v>
      </c>
      <c r="E42" s="178"/>
    </row>
    <row r="43" spans="1:5" ht="23.1" customHeight="1">
      <c r="A43" s="174" t="s">
        <v>472</v>
      </c>
      <c r="B43" s="177" t="s">
        <v>412</v>
      </c>
      <c r="C43" s="73">
        <v>48</v>
      </c>
      <c r="D43" s="27">
        <v>81</v>
      </c>
      <c r="E43" s="178"/>
    </row>
    <row r="44" spans="1:5" ht="23.1" customHeight="1">
      <c r="A44" s="174" t="s">
        <v>475</v>
      </c>
      <c r="B44" s="177" t="s">
        <v>476</v>
      </c>
      <c r="C44" s="73">
        <v>20</v>
      </c>
      <c r="D44" s="27">
        <v>45</v>
      </c>
      <c r="E44" s="178"/>
    </row>
    <row r="45" spans="1:5" ht="23.1" customHeight="1">
      <c r="A45" s="174" t="s">
        <v>479</v>
      </c>
      <c r="B45" s="177" t="s">
        <v>480</v>
      </c>
      <c r="C45" s="73">
        <v>240</v>
      </c>
      <c r="D45" s="27">
        <v>220</v>
      </c>
      <c r="E45" s="178"/>
    </row>
    <row r="46" spans="1:5" ht="23.1" customHeight="1">
      <c r="A46" s="174" t="s">
        <v>481</v>
      </c>
      <c r="B46" s="177" t="s">
        <v>482</v>
      </c>
      <c r="C46" s="73">
        <v>45</v>
      </c>
      <c r="D46" s="27">
        <v>48</v>
      </c>
      <c r="E46" s="178"/>
    </row>
    <row r="47" spans="1:5" ht="23.1" customHeight="1">
      <c r="A47" s="174" t="s">
        <v>483</v>
      </c>
      <c r="B47" s="177" t="s">
        <v>436</v>
      </c>
      <c r="C47" s="73">
        <v>0</v>
      </c>
      <c r="D47" s="27">
        <v>799.31</v>
      </c>
      <c r="E47" s="178"/>
    </row>
    <row r="48" spans="1:5" ht="23.1" customHeight="1">
      <c r="A48" s="174" t="s">
        <v>484</v>
      </c>
      <c r="B48" s="177" t="s">
        <v>485</v>
      </c>
      <c r="C48" s="73">
        <v>95</v>
      </c>
      <c r="D48" s="27">
        <v>356</v>
      </c>
      <c r="E48" s="178"/>
    </row>
    <row r="49" spans="1:5" ht="23.1" customHeight="1">
      <c r="A49" s="174" t="s">
        <v>486</v>
      </c>
      <c r="B49" s="177" t="s">
        <v>487</v>
      </c>
      <c r="C49" s="73">
        <v>6500</v>
      </c>
      <c r="D49" s="27">
        <v>6000</v>
      </c>
      <c r="E49" s="178"/>
    </row>
    <row r="50" spans="1:5" ht="23.1" customHeight="1">
      <c r="A50" s="174" t="s">
        <v>488</v>
      </c>
      <c r="B50" s="177" t="s">
        <v>489</v>
      </c>
      <c r="C50" s="73">
        <v>6500</v>
      </c>
      <c r="D50" s="27">
        <v>6000</v>
      </c>
      <c r="E50" s="178"/>
    </row>
    <row r="51" spans="1:5" ht="23.1" customHeight="1">
      <c r="A51" s="174" t="s">
        <v>490</v>
      </c>
      <c r="B51" s="177" t="s">
        <v>491</v>
      </c>
      <c r="C51" s="73">
        <v>446.52</v>
      </c>
      <c r="D51" s="27">
        <v>534.48</v>
      </c>
      <c r="E51" s="178"/>
    </row>
    <row r="52" spans="1:5" ht="23.1" customHeight="1">
      <c r="A52" s="174" t="s">
        <v>492</v>
      </c>
      <c r="B52" s="177" t="s">
        <v>410</v>
      </c>
      <c r="C52" s="73">
        <v>346.01</v>
      </c>
      <c r="D52" s="27">
        <v>326.48</v>
      </c>
      <c r="E52" s="178"/>
    </row>
    <row r="53" spans="1:5" ht="23.1" customHeight="1">
      <c r="A53" s="174" t="s">
        <v>493</v>
      </c>
      <c r="B53" s="177" t="s">
        <v>412</v>
      </c>
      <c r="C53" s="73">
        <v>0.51</v>
      </c>
      <c r="D53" s="27">
        <v>108</v>
      </c>
      <c r="E53" s="178"/>
    </row>
    <row r="54" spans="1:5" ht="23.1" customHeight="1">
      <c r="A54" s="174" t="s">
        <v>494</v>
      </c>
      <c r="B54" s="177" t="s">
        <v>495</v>
      </c>
      <c r="C54" s="73">
        <v>100</v>
      </c>
      <c r="D54" s="27">
        <v>100</v>
      </c>
      <c r="E54" s="178"/>
    </row>
    <row r="55" spans="1:5" ht="23.1" customHeight="1">
      <c r="A55" s="174" t="s">
        <v>498</v>
      </c>
      <c r="B55" s="177" t="s">
        <v>499</v>
      </c>
      <c r="C55" s="73">
        <v>134.84</v>
      </c>
      <c r="D55" s="27">
        <v>130.31</v>
      </c>
      <c r="E55" s="178"/>
    </row>
    <row r="56" spans="1:5" ht="23.1" customHeight="1">
      <c r="A56" s="174" t="s">
        <v>500</v>
      </c>
      <c r="B56" s="177" t="s">
        <v>410</v>
      </c>
      <c r="C56" s="73">
        <v>134.84</v>
      </c>
      <c r="D56" s="27">
        <v>98.31</v>
      </c>
      <c r="E56" s="178"/>
    </row>
    <row r="57" spans="1:5" ht="23.1" customHeight="1">
      <c r="A57" s="174" t="s">
        <v>501</v>
      </c>
      <c r="B57" s="177" t="s">
        <v>412</v>
      </c>
      <c r="C57" s="73">
        <v>0</v>
      </c>
      <c r="D57" s="27">
        <v>32</v>
      </c>
      <c r="E57" s="178"/>
    </row>
    <row r="58" spans="1:5" ht="23.1" customHeight="1">
      <c r="A58" s="174" t="s">
        <v>504</v>
      </c>
      <c r="B58" s="177" t="s">
        <v>505</v>
      </c>
      <c r="C58" s="73">
        <v>1750.06</v>
      </c>
      <c r="D58" s="27">
        <v>1774.82</v>
      </c>
      <c r="E58" s="178"/>
    </row>
    <row r="59" spans="1:5" ht="23.1" customHeight="1">
      <c r="A59" s="174" t="s">
        <v>506</v>
      </c>
      <c r="B59" s="177" t="s">
        <v>410</v>
      </c>
      <c r="C59" s="73">
        <v>1750.06</v>
      </c>
      <c r="D59" s="27">
        <v>1062.82</v>
      </c>
      <c r="E59" s="178"/>
    </row>
    <row r="60" spans="1:5" ht="23.1" customHeight="1">
      <c r="A60" s="174" t="s">
        <v>507</v>
      </c>
      <c r="B60" s="177" t="s">
        <v>412</v>
      </c>
      <c r="C60" s="73">
        <v>0</v>
      </c>
      <c r="D60" s="27">
        <v>712</v>
      </c>
      <c r="E60" s="178"/>
    </row>
    <row r="61" spans="1:5" ht="23.1" customHeight="1">
      <c r="A61" s="174" t="s">
        <v>508</v>
      </c>
      <c r="B61" s="177" t="s">
        <v>509</v>
      </c>
      <c r="C61" s="73">
        <v>885.33</v>
      </c>
      <c r="D61" s="27">
        <v>840.2</v>
      </c>
      <c r="E61" s="178"/>
    </row>
    <row r="62" spans="1:5" ht="23.1" customHeight="1">
      <c r="A62" s="174" t="s">
        <v>510</v>
      </c>
      <c r="B62" s="177" t="s">
        <v>410</v>
      </c>
      <c r="C62" s="73">
        <v>785.33</v>
      </c>
      <c r="D62" s="27">
        <v>307.14</v>
      </c>
      <c r="E62" s="178"/>
    </row>
    <row r="63" spans="1:5" ht="23.1" customHeight="1">
      <c r="A63" s="174" t="s">
        <v>511</v>
      </c>
      <c r="B63" s="177" t="s">
        <v>412</v>
      </c>
      <c r="C63" s="73">
        <v>0</v>
      </c>
      <c r="D63" s="27">
        <v>65</v>
      </c>
      <c r="E63" s="178"/>
    </row>
    <row r="64" spans="1:5" ht="23.1" customHeight="1">
      <c r="A64" s="174" t="s">
        <v>514</v>
      </c>
      <c r="B64" s="177" t="s">
        <v>436</v>
      </c>
      <c r="C64" s="73">
        <v>0</v>
      </c>
      <c r="D64" s="27">
        <v>260.06</v>
      </c>
      <c r="E64" s="178"/>
    </row>
    <row r="65" spans="1:5" ht="23.1" customHeight="1">
      <c r="A65" s="174" t="s">
        <v>515</v>
      </c>
      <c r="B65" s="177" t="s">
        <v>516</v>
      </c>
      <c r="C65" s="73">
        <v>100</v>
      </c>
      <c r="D65" s="27">
        <v>208</v>
      </c>
      <c r="E65" s="178"/>
    </row>
    <row r="66" spans="1:5" ht="23.1" customHeight="1">
      <c r="A66" s="174" t="s">
        <v>517</v>
      </c>
      <c r="B66" s="177" t="s">
        <v>518</v>
      </c>
      <c r="C66" s="73">
        <v>60.64</v>
      </c>
      <c r="D66" s="27">
        <v>41.85</v>
      </c>
      <c r="E66" s="178"/>
    </row>
    <row r="67" spans="1:5" ht="23.1" customHeight="1">
      <c r="A67" s="174" t="s">
        <v>519</v>
      </c>
      <c r="B67" s="177" t="s">
        <v>410</v>
      </c>
      <c r="C67" s="73">
        <v>60.64</v>
      </c>
      <c r="D67" s="27">
        <v>29.85</v>
      </c>
      <c r="E67" s="178"/>
    </row>
    <row r="68" spans="1:5" ht="23.1" customHeight="1">
      <c r="A68" s="174" t="s">
        <v>520</v>
      </c>
      <c r="B68" s="177" t="s">
        <v>412</v>
      </c>
      <c r="C68" s="73">
        <v>0</v>
      </c>
      <c r="D68" s="27">
        <v>12</v>
      </c>
      <c r="E68" s="178"/>
    </row>
    <row r="69" spans="1:5" ht="23.1" customHeight="1">
      <c r="A69" s="174" t="s">
        <v>523</v>
      </c>
      <c r="B69" s="177" t="s">
        <v>524</v>
      </c>
      <c r="C69" s="73">
        <v>155.29</v>
      </c>
      <c r="D69" s="27">
        <v>128.51</v>
      </c>
      <c r="E69" s="178"/>
    </row>
    <row r="70" spans="1:5" ht="23.1" customHeight="1">
      <c r="A70" s="174" t="s">
        <v>527</v>
      </c>
      <c r="B70" s="177" t="s">
        <v>528</v>
      </c>
      <c r="C70" s="73">
        <v>155.29</v>
      </c>
      <c r="D70" s="27">
        <v>128.51</v>
      </c>
      <c r="E70" s="178"/>
    </row>
    <row r="71" spans="1:5" ht="23.1" customHeight="1">
      <c r="A71" s="174" t="s">
        <v>529</v>
      </c>
      <c r="B71" s="177" t="s">
        <v>530</v>
      </c>
      <c r="C71" s="73">
        <v>81.819999999999993</v>
      </c>
      <c r="D71" s="27">
        <v>79.16</v>
      </c>
      <c r="E71" s="178"/>
    </row>
    <row r="72" spans="1:5" ht="23.1" customHeight="1">
      <c r="A72" s="174" t="s">
        <v>532</v>
      </c>
      <c r="B72" s="177" t="s">
        <v>436</v>
      </c>
      <c r="C72" s="73">
        <v>81.819999999999993</v>
      </c>
      <c r="D72" s="27">
        <v>62.16</v>
      </c>
      <c r="E72" s="178"/>
    </row>
    <row r="73" spans="1:5" ht="23.1" customHeight="1">
      <c r="A73" s="174" t="s">
        <v>533</v>
      </c>
      <c r="B73" s="177" t="s">
        <v>534</v>
      </c>
      <c r="C73" s="73">
        <v>0</v>
      </c>
      <c r="D73" s="27">
        <v>17</v>
      </c>
      <c r="E73" s="178"/>
    </row>
    <row r="74" spans="1:5" ht="23.1" customHeight="1">
      <c r="A74" s="174" t="s">
        <v>535</v>
      </c>
      <c r="B74" s="177" t="s">
        <v>536</v>
      </c>
      <c r="C74" s="73">
        <v>376.45</v>
      </c>
      <c r="D74" s="27">
        <v>594.86</v>
      </c>
      <c r="E74" s="178"/>
    </row>
    <row r="75" spans="1:5" ht="23.1" customHeight="1">
      <c r="A75" s="174" t="s">
        <v>538</v>
      </c>
      <c r="B75" s="177" t="s">
        <v>412</v>
      </c>
      <c r="C75" s="73">
        <v>376.45</v>
      </c>
      <c r="D75" s="27">
        <v>5</v>
      </c>
      <c r="E75" s="178"/>
    </row>
    <row r="76" spans="1:5" ht="23.1" customHeight="1">
      <c r="A76" s="174" t="s">
        <v>539</v>
      </c>
      <c r="B76" s="177" t="s">
        <v>540</v>
      </c>
      <c r="C76" s="73">
        <v>0</v>
      </c>
      <c r="D76" s="27">
        <v>200.15</v>
      </c>
      <c r="E76" s="178"/>
    </row>
    <row r="77" spans="1:5" ht="23.1" customHeight="1">
      <c r="A77" s="174" t="s">
        <v>541</v>
      </c>
      <c r="B77" s="177" t="s">
        <v>436</v>
      </c>
      <c r="C77" s="73">
        <v>0</v>
      </c>
      <c r="D77" s="27">
        <v>277.70999999999998</v>
      </c>
      <c r="E77" s="178"/>
    </row>
    <row r="78" spans="1:5" ht="23.1" customHeight="1">
      <c r="A78" s="174" t="s">
        <v>542</v>
      </c>
      <c r="B78" s="177" t="s">
        <v>543</v>
      </c>
      <c r="C78" s="73">
        <v>0</v>
      </c>
      <c r="D78" s="27">
        <v>112</v>
      </c>
      <c r="E78" s="178"/>
    </row>
    <row r="79" spans="1:5" ht="23.1" customHeight="1">
      <c r="A79" s="174" t="s">
        <v>544</v>
      </c>
      <c r="B79" s="177" t="s">
        <v>545</v>
      </c>
      <c r="C79" s="73">
        <v>1136.5899999999999</v>
      </c>
      <c r="D79" s="27">
        <v>950.23</v>
      </c>
      <c r="E79" s="178"/>
    </row>
    <row r="80" spans="1:5" ht="23.1" customHeight="1">
      <c r="A80" s="174" t="s">
        <v>546</v>
      </c>
      <c r="B80" s="177" t="s">
        <v>410</v>
      </c>
      <c r="C80" s="73">
        <v>767.49</v>
      </c>
      <c r="D80" s="27">
        <v>544.08000000000004</v>
      </c>
      <c r="E80" s="178"/>
    </row>
    <row r="81" spans="1:5" ht="23.1" customHeight="1">
      <c r="A81" s="174" t="s">
        <v>547</v>
      </c>
      <c r="B81" s="177" t="s">
        <v>412</v>
      </c>
      <c r="C81" s="73">
        <v>329.1</v>
      </c>
      <c r="D81" s="27">
        <v>287</v>
      </c>
      <c r="E81" s="178"/>
    </row>
    <row r="82" spans="1:5" ht="23.1" customHeight="1">
      <c r="A82" s="174" t="s">
        <v>550</v>
      </c>
      <c r="B82" s="177" t="s">
        <v>436</v>
      </c>
      <c r="C82" s="73"/>
      <c r="D82" s="27">
        <v>56.15</v>
      </c>
      <c r="E82" s="178"/>
    </row>
    <row r="83" spans="1:5" ht="23.1" customHeight="1">
      <c r="A83" s="174" t="s">
        <v>551</v>
      </c>
      <c r="B83" s="177" t="s">
        <v>552</v>
      </c>
      <c r="C83" s="73">
        <v>40</v>
      </c>
      <c r="D83" s="27">
        <v>63</v>
      </c>
      <c r="E83" s="178"/>
    </row>
    <row r="84" spans="1:5" ht="23.1" customHeight="1">
      <c r="A84" s="174" t="s">
        <v>553</v>
      </c>
      <c r="B84" s="177" t="s">
        <v>554</v>
      </c>
      <c r="C84" s="73">
        <v>715.48</v>
      </c>
      <c r="D84" s="27">
        <v>871.36</v>
      </c>
      <c r="E84" s="178"/>
    </row>
    <row r="85" spans="1:5" ht="23.1" customHeight="1">
      <c r="A85" s="174" t="s">
        <v>555</v>
      </c>
      <c r="B85" s="177" t="s">
        <v>410</v>
      </c>
      <c r="C85" s="73">
        <v>499.96</v>
      </c>
      <c r="D85" s="27">
        <v>394.36</v>
      </c>
      <c r="E85" s="178"/>
    </row>
    <row r="86" spans="1:5" ht="23.1" customHeight="1">
      <c r="A86" s="174" t="s">
        <v>556</v>
      </c>
      <c r="B86" s="177" t="s">
        <v>412</v>
      </c>
      <c r="C86" s="73">
        <v>14.15</v>
      </c>
      <c r="D86" s="27">
        <v>359</v>
      </c>
      <c r="E86" s="178"/>
    </row>
    <row r="87" spans="1:5" ht="23.1" customHeight="1">
      <c r="A87" s="174" t="s">
        <v>558</v>
      </c>
      <c r="B87" s="177" t="s">
        <v>559</v>
      </c>
      <c r="C87" s="73">
        <v>200</v>
      </c>
      <c r="D87" s="27">
        <v>30</v>
      </c>
      <c r="E87" s="178"/>
    </row>
    <row r="88" spans="1:5" ht="23.1" customHeight="1">
      <c r="A88" s="174" t="s">
        <v>560</v>
      </c>
      <c r="B88" s="177" t="s">
        <v>561</v>
      </c>
      <c r="C88" s="73">
        <v>1.37</v>
      </c>
      <c r="D88" s="27">
        <v>88</v>
      </c>
      <c r="E88" s="178"/>
    </row>
    <row r="89" spans="1:5" ht="23.1" customHeight="1">
      <c r="A89" s="174" t="s">
        <v>562</v>
      </c>
      <c r="B89" s="177" t="s">
        <v>563</v>
      </c>
      <c r="C89" s="73">
        <v>899.4</v>
      </c>
      <c r="D89" s="27">
        <v>958.29</v>
      </c>
      <c r="E89" s="178"/>
    </row>
    <row r="90" spans="1:5" ht="23.1" customHeight="1">
      <c r="A90" s="174" t="s">
        <v>564</v>
      </c>
      <c r="B90" s="177" t="s">
        <v>410</v>
      </c>
      <c r="C90" s="73">
        <v>839.09</v>
      </c>
      <c r="D90" s="27">
        <v>170.73</v>
      </c>
      <c r="E90" s="178"/>
    </row>
    <row r="91" spans="1:5" ht="23.1" customHeight="1">
      <c r="A91" s="174" t="s">
        <v>565</v>
      </c>
      <c r="B91" s="177" t="s">
        <v>412</v>
      </c>
      <c r="C91" s="73">
        <v>10.31</v>
      </c>
      <c r="D91" s="27">
        <v>556.73</v>
      </c>
      <c r="E91" s="178"/>
    </row>
    <row r="92" spans="1:5" ht="23.1" customHeight="1">
      <c r="A92" s="174" t="s">
        <v>566</v>
      </c>
      <c r="B92" s="177" t="s">
        <v>436</v>
      </c>
      <c r="C92" s="73">
        <v>0</v>
      </c>
      <c r="D92" s="27">
        <v>106.83</v>
      </c>
      <c r="E92" s="178"/>
    </row>
    <row r="93" spans="1:5" ht="23.1" customHeight="1">
      <c r="A93" s="174" t="s">
        <v>567</v>
      </c>
      <c r="B93" s="177" t="s">
        <v>568</v>
      </c>
      <c r="C93" s="73">
        <v>50</v>
      </c>
      <c r="D93" s="27">
        <v>124</v>
      </c>
      <c r="E93" s="178"/>
    </row>
    <row r="94" spans="1:5" ht="23.1" customHeight="1">
      <c r="A94" s="174" t="s">
        <v>569</v>
      </c>
      <c r="B94" s="177" t="s">
        <v>570</v>
      </c>
      <c r="C94" s="73">
        <v>151.08000000000001</v>
      </c>
      <c r="D94" s="27">
        <v>212.04</v>
      </c>
      <c r="E94" s="178"/>
    </row>
    <row r="95" spans="1:5" ht="23.1" customHeight="1">
      <c r="A95" s="174" t="s">
        <v>571</v>
      </c>
      <c r="B95" s="177" t="s">
        <v>410</v>
      </c>
      <c r="C95" s="73">
        <v>151.08000000000001</v>
      </c>
      <c r="D95" s="27">
        <v>81.16</v>
      </c>
      <c r="E95" s="178"/>
    </row>
    <row r="96" spans="1:5" ht="23.1" customHeight="1">
      <c r="A96" s="174" t="s">
        <v>572</v>
      </c>
      <c r="B96" s="177" t="s">
        <v>412</v>
      </c>
      <c r="C96" s="73">
        <v>0</v>
      </c>
      <c r="D96" s="27">
        <v>68</v>
      </c>
      <c r="E96" s="178"/>
    </row>
    <row r="97" spans="1:5" ht="23.1" customHeight="1">
      <c r="A97" s="174" t="s">
        <v>573</v>
      </c>
      <c r="B97" s="177" t="s">
        <v>574</v>
      </c>
      <c r="C97" s="73">
        <v>0</v>
      </c>
      <c r="D97" s="27">
        <v>20</v>
      </c>
      <c r="E97" s="178"/>
    </row>
    <row r="98" spans="1:5" ht="23.1" customHeight="1">
      <c r="A98" s="174" t="s">
        <v>575</v>
      </c>
      <c r="B98" s="177" t="s">
        <v>576</v>
      </c>
      <c r="C98" s="73">
        <v>0</v>
      </c>
      <c r="D98" s="27">
        <v>12</v>
      </c>
      <c r="E98" s="178"/>
    </row>
    <row r="99" spans="1:5" ht="23.1" customHeight="1">
      <c r="A99" s="174" t="s">
        <v>577</v>
      </c>
      <c r="B99" s="177" t="s">
        <v>436</v>
      </c>
      <c r="C99" s="73">
        <v>0</v>
      </c>
      <c r="D99" s="27">
        <v>30.88</v>
      </c>
      <c r="E99" s="178"/>
    </row>
    <row r="100" spans="1:5" ht="23.1" customHeight="1">
      <c r="A100" s="174" t="s">
        <v>580</v>
      </c>
      <c r="B100" s="177" t="s">
        <v>581</v>
      </c>
      <c r="C100" s="73">
        <v>0</v>
      </c>
      <c r="D100" s="27">
        <v>130.80000000000001</v>
      </c>
      <c r="E100" s="178"/>
    </row>
    <row r="101" spans="1:5" ht="23.1" customHeight="1">
      <c r="A101" s="174" t="s">
        <v>582</v>
      </c>
      <c r="B101" s="177" t="s">
        <v>410</v>
      </c>
      <c r="C101" s="73">
        <v>0</v>
      </c>
      <c r="D101" s="27">
        <v>95.8</v>
      </c>
      <c r="E101" s="178"/>
    </row>
    <row r="102" spans="1:5" ht="23.1" customHeight="1">
      <c r="A102" s="174" t="s">
        <v>583</v>
      </c>
      <c r="B102" s="177" t="s">
        <v>412</v>
      </c>
      <c r="C102" s="73">
        <v>0</v>
      </c>
      <c r="D102" s="27">
        <v>35</v>
      </c>
      <c r="E102" s="178"/>
    </row>
    <row r="103" spans="1:5" ht="23.1" customHeight="1">
      <c r="A103" s="174" t="s">
        <v>584</v>
      </c>
      <c r="B103" s="177" t="s">
        <v>585</v>
      </c>
      <c r="C103" s="73">
        <v>1999.85</v>
      </c>
      <c r="D103" s="27">
        <v>30</v>
      </c>
      <c r="E103" s="178"/>
    </row>
    <row r="104" spans="1:5" ht="23.1" customHeight="1">
      <c r="A104" s="174" t="s">
        <v>589</v>
      </c>
      <c r="B104" s="177" t="s">
        <v>1244</v>
      </c>
      <c r="C104" s="73">
        <v>1999.85</v>
      </c>
      <c r="D104" s="27">
        <v>30</v>
      </c>
      <c r="E104" s="178"/>
    </row>
    <row r="105" spans="1:5" ht="23.1" customHeight="1">
      <c r="A105" s="174" t="s">
        <v>595</v>
      </c>
      <c r="B105" s="177" t="s">
        <v>596</v>
      </c>
      <c r="C105" s="73">
        <v>14760</v>
      </c>
      <c r="D105" s="27">
        <v>60</v>
      </c>
      <c r="E105" s="178"/>
    </row>
    <row r="106" spans="1:5" ht="23.1" customHeight="1">
      <c r="A106" s="174" t="s">
        <v>597</v>
      </c>
      <c r="B106" s="177" t="s">
        <v>598</v>
      </c>
      <c r="C106" s="73">
        <v>60</v>
      </c>
      <c r="D106" s="27">
        <v>60</v>
      </c>
      <c r="E106" s="178"/>
    </row>
    <row r="107" spans="1:5" ht="23.1" customHeight="1">
      <c r="A107" s="174" t="s">
        <v>395</v>
      </c>
      <c r="B107" s="177" t="s">
        <v>601</v>
      </c>
      <c r="C107" s="73">
        <v>526.99</v>
      </c>
      <c r="D107" s="27">
        <v>450</v>
      </c>
      <c r="E107" s="178"/>
    </row>
    <row r="108" spans="1:5" ht="23.1" customHeight="1">
      <c r="A108" s="174" t="s">
        <v>602</v>
      </c>
      <c r="B108" s="177" t="s">
        <v>603</v>
      </c>
      <c r="C108" s="73">
        <v>526.99</v>
      </c>
      <c r="D108" s="27">
        <v>450</v>
      </c>
      <c r="E108" s="178"/>
    </row>
    <row r="109" spans="1:5" ht="23.1" customHeight="1">
      <c r="A109" s="174" t="s">
        <v>606</v>
      </c>
      <c r="B109" s="177" t="s">
        <v>607</v>
      </c>
      <c r="C109" s="73">
        <v>30</v>
      </c>
      <c r="D109" s="27">
        <v>30</v>
      </c>
      <c r="E109" s="178"/>
    </row>
    <row r="110" spans="1:5" ht="23.1" customHeight="1">
      <c r="A110" s="174" t="s">
        <v>608</v>
      </c>
      <c r="B110" s="177" t="s">
        <v>609</v>
      </c>
      <c r="C110" s="73">
        <v>442</v>
      </c>
      <c r="D110" s="27">
        <v>178</v>
      </c>
      <c r="E110" s="178"/>
    </row>
    <row r="111" spans="1:5" ht="23.1" customHeight="1">
      <c r="A111" s="174" t="s">
        <v>610</v>
      </c>
      <c r="B111" s="177" t="s">
        <v>611</v>
      </c>
      <c r="C111" s="73">
        <v>54.99</v>
      </c>
      <c r="D111" s="27">
        <v>242</v>
      </c>
      <c r="E111" s="178"/>
    </row>
    <row r="112" spans="1:5" ht="23.1" customHeight="1">
      <c r="A112" s="174" t="s">
        <v>300</v>
      </c>
      <c r="B112" s="177" t="s">
        <v>612</v>
      </c>
      <c r="C112" s="73">
        <v>4313.6000000000004</v>
      </c>
      <c r="D112" s="27">
        <v>5741.87</v>
      </c>
      <c r="E112" s="178"/>
    </row>
    <row r="113" spans="1:5" ht="23.1" customHeight="1">
      <c r="A113" s="174" t="s">
        <v>613</v>
      </c>
      <c r="B113" s="177" t="s">
        <v>614</v>
      </c>
      <c r="C113" s="73">
        <v>31</v>
      </c>
      <c r="D113" s="27">
        <v>31</v>
      </c>
      <c r="E113" s="178"/>
    </row>
    <row r="114" spans="1:5" ht="23.1" customHeight="1">
      <c r="A114" s="174" t="s">
        <v>615</v>
      </c>
      <c r="B114" s="177" t="s">
        <v>616</v>
      </c>
      <c r="C114" s="73">
        <v>31</v>
      </c>
      <c r="D114" s="27">
        <v>31</v>
      </c>
      <c r="E114" s="178"/>
    </row>
    <row r="115" spans="1:5" ht="23.1" customHeight="1">
      <c r="A115" s="174" t="s">
        <v>617</v>
      </c>
      <c r="B115" s="177" t="s">
        <v>618</v>
      </c>
      <c r="C115" s="73">
        <v>3260</v>
      </c>
      <c r="D115" s="27">
        <v>1204</v>
      </c>
      <c r="E115" s="178"/>
    </row>
    <row r="116" spans="1:5" ht="23.1" customHeight="1">
      <c r="A116" s="174" t="s">
        <v>621</v>
      </c>
      <c r="B116" s="177" t="s">
        <v>622</v>
      </c>
      <c r="C116" s="73">
        <v>0</v>
      </c>
      <c r="D116" s="27">
        <v>1204</v>
      </c>
      <c r="E116" s="178"/>
    </row>
    <row r="117" spans="1:5" ht="23.1" customHeight="1">
      <c r="A117" s="174" t="s">
        <v>623</v>
      </c>
      <c r="B117" s="177" t="s">
        <v>624</v>
      </c>
      <c r="C117" s="73">
        <v>0</v>
      </c>
      <c r="D117" s="27">
        <v>222.16</v>
      </c>
      <c r="E117" s="178"/>
    </row>
    <row r="118" spans="1:5" ht="23.1" customHeight="1">
      <c r="A118" s="174" t="s">
        <v>625</v>
      </c>
      <c r="B118" s="177" t="s">
        <v>410</v>
      </c>
      <c r="C118" s="73">
        <v>0</v>
      </c>
      <c r="D118" s="27">
        <v>222.16</v>
      </c>
      <c r="E118" s="178"/>
    </row>
    <row r="119" spans="1:5" ht="23.1" customHeight="1">
      <c r="A119" s="174" t="s">
        <v>626</v>
      </c>
      <c r="B119" s="177" t="s">
        <v>627</v>
      </c>
      <c r="C119" s="73">
        <v>0</v>
      </c>
      <c r="D119" s="27">
        <v>756.22</v>
      </c>
      <c r="E119" s="178"/>
    </row>
    <row r="120" spans="1:5" ht="23.1" customHeight="1">
      <c r="A120" s="174" t="s">
        <v>628</v>
      </c>
      <c r="B120" s="177" t="s">
        <v>410</v>
      </c>
      <c r="C120" s="73">
        <v>0</v>
      </c>
      <c r="D120" s="27">
        <v>341.22</v>
      </c>
      <c r="E120" s="178"/>
    </row>
    <row r="121" spans="1:5" ht="23.1" customHeight="1">
      <c r="A121" s="174" t="s">
        <v>629</v>
      </c>
      <c r="B121" s="177" t="s">
        <v>630</v>
      </c>
      <c r="C121" s="73">
        <v>0</v>
      </c>
      <c r="D121" s="27">
        <v>415</v>
      </c>
      <c r="E121" s="178"/>
    </row>
    <row r="122" spans="1:5" ht="23.1" customHeight="1">
      <c r="A122" s="174" t="s">
        <v>631</v>
      </c>
      <c r="B122" s="177" t="s">
        <v>632</v>
      </c>
      <c r="C122" s="73">
        <v>895.58</v>
      </c>
      <c r="D122" s="27">
        <v>816.31</v>
      </c>
      <c r="E122" s="178"/>
    </row>
    <row r="123" spans="1:5" ht="23.1" customHeight="1">
      <c r="A123" s="174" t="s">
        <v>633</v>
      </c>
      <c r="B123" s="177" t="s">
        <v>410</v>
      </c>
      <c r="C123" s="73">
        <v>895.58</v>
      </c>
      <c r="D123" s="27">
        <v>444.54</v>
      </c>
      <c r="E123" s="178"/>
    </row>
    <row r="124" spans="1:5" ht="23.1" customHeight="1">
      <c r="A124" s="174" t="s">
        <v>634</v>
      </c>
      <c r="B124" s="177" t="s">
        <v>412</v>
      </c>
      <c r="C124" s="73">
        <v>0</v>
      </c>
      <c r="D124" s="27">
        <v>93</v>
      </c>
      <c r="E124" s="178"/>
    </row>
    <row r="125" spans="1:5" ht="23.1" customHeight="1">
      <c r="A125" s="174" t="s">
        <v>635</v>
      </c>
      <c r="B125" s="177" t="s">
        <v>636</v>
      </c>
      <c r="C125" s="73">
        <v>0</v>
      </c>
      <c r="D125" s="27">
        <v>18.940000000000001</v>
      </c>
      <c r="E125" s="178"/>
    </row>
    <row r="126" spans="1:5" ht="23.1" customHeight="1">
      <c r="A126" s="174" t="s">
        <v>637</v>
      </c>
      <c r="B126" s="177" t="s">
        <v>638</v>
      </c>
      <c r="C126" s="73">
        <v>0</v>
      </c>
      <c r="D126" s="27">
        <v>40</v>
      </c>
      <c r="E126" s="178"/>
    </row>
    <row r="127" spans="1:5" ht="23.1" customHeight="1">
      <c r="A127" s="174" t="s">
        <v>639</v>
      </c>
      <c r="B127" s="177" t="s">
        <v>436</v>
      </c>
      <c r="C127" s="73">
        <v>0</v>
      </c>
      <c r="D127" s="27">
        <v>115.83</v>
      </c>
      <c r="E127" s="178"/>
    </row>
    <row r="128" spans="1:5" ht="23.1" customHeight="1">
      <c r="A128" s="174" t="s">
        <v>640</v>
      </c>
      <c r="B128" s="177" t="s">
        <v>641</v>
      </c>
      <c r="C128" s="73">
        <v>0</v>
      </c>
      <c r="D128" s="27">
        <v>104</v>
      </c>
      <c r="E128" s="178"/>
    </row>
    <row r="129" spans="1:5" ht="23.1" customHeight="1">
      <c r="A129" s="174" t="s">
        <v>642</v>
      </c>
      <c r="B129" s="177" t="s">
        <v>643</v>
      </c>
      <c r="C129" s="73">
        <v>0</v>
      </c>
      <c r="D129" s="27">
        <v>0.22</v>
      </c>
      <c r="E129" s="178"/>
    </row>
    <row r="130" spans="1:5" ht="23.1" customHeight="1">
      <c r="A130" s="174" t="s">
        <v>644</v>
      </c>
      <c r="B130" s="177" t="s">
        <v>436</v>
      </c>
      <c r="C130" s="73">
        <v>0</v>
      </c>
      <c r="D130" s="27">
        <v>0.22</v>
      </c>
      <c r="E130" s="178"/>
    </row>
    <row r="131" spans="1:5" ht="23.1" customHeight="1">
      <c r="A131" s="174" t="s">
        <v>645</v>
      </c>
      <c r="B131" s="177" t="s">
        <v>646</v>
      </c>
      <c r="C131" s="73">
        <v>0</v>
      </c>
      <c r="D131" s="27">
        <v>907.75</v>
      </c>
      <c r="E131" s="178"/>
    </row>
    <row r="132" spans="1:5" ht="23.1" customHeight="1">
      <c r="A132" s="174" t="s">
        <v>647</v>
      </c>
      <c r="B132" s="177" t="s">
        <v>436</v>
      </c>
      <c r="C132" s="73">
        <v>0</v>
      </c>
      <c r="D132" s="27">
        <v>107.75</v>
      </c>
      <c r="E132" s="178"/>
    </row>
    <row r="133" spans="1:5" ht="23.1" customHeight="1">
      <c r="A133" s="174" t="s">
        <v>648</v>
      </c>
      <c r="B133" s="177" t="s">
        <v>649</v>
      </c>
      <c r="C133" s="73">
        <v>0</v>
      </c>
      <c r="D133" s="27">
        <v>800</v>
      </c>
      <c r="E133" s="178"/>
    </row>
    <row r="134" spans="1:5" ht="23.1" customHeight="1">
      <c r="A134" s="174" t="s">
        <v>650</v>
      </c>
      <c r="B134" s="177" t="s">
        <v>651</v>
      </c>
      <c r="C134" s="73">
        <v>127.02</v>
      </c>
      <c r="D134" s="27">
        <v>110.21</v>
      </c>
      <c r="E134" s="178"/>
    </row>
    <row r="135" spans="1:5" ht="23.1" customHeight="1">
      <c r="A135" s="174" t="s">
        <v>652</v>
      </c>
      <c r="B135" s="177" t="s">
        <v>410</v>
      </c>
      <c r="C135" s="73">
        <v>77.2</v>
      </c>
      <c r="D135" s="27">
        <v>46.21</v>
      </c>
      <c r="E135" s="178"/>
    </row>
    <row r="136" spans="1:5" ht="23.1" customHeight="1">
      <c r="A136" s="174" t="s">
        <v>653</v>
      </c>
      <c r="B136" s="177" t="s">
        <v>412</v>
      </c>
      <c r="C136" s="73">
        <v>0</v>
      </c>
      <c r="D136" s="27">
        <v>42</v>
      </c>
      <c r="E136" s="178"/>
    </row>
    <row r="137" spans="1:5" ht="23.1" customHeight="1">
      <c r="A137" s="174" t="s">
        <v>656</v>
      </c>
      <c r="B137" s="177" t="s">
        <v>657</v>
      </c>
      <c r="C137" s="73">
        <v>49.32</v>
      </c>
      <c r="D137" s="27">
        <v>22</v>
      </c>
      <c r="E137" s="178"/>
    </row>
    <row r="138" spans="1:5" ht="23.1" customHeight="1">
      <c r="A138" s="174" t="s">
        <v>658</v>
      </c>
      <c r="B138" s="177" t="s">
        <v>659</v>
      </c>
      <c r="C138" s="73">
        <v>0</v>
      </c>
      <c r="D138" s="27">
        <v>1694</v>
      </c>
      <c r="E138" s="178"/>
    </row>
    <row r="139" spans="1:5" ht="23.1" customHeight="1">
      <c r="A139" s="174" t="s">
        <v>660</v>
      </c>
      <c r="B139" s="177" t="s">
        <v>661</v>
      </c>
      <c r="C139" s="73">
        <v>0</v>
      </c>
      <c r="D139" s="27">
        <v>1694</v>
      </c>
      <c r="E139" s="178"/>
    </row>
    <row r="140" spans="1:5" ht="23.1" customHeight="1">
      <c r="A140" s="174" t="s">
        <v>349</v>
      </c>
      <c r="B140" s="177" t="s">
        <v>662</v>
      </c>
      <c r="C140" s="73">
        <v>34939.32</v>
      </c>
      <c r="D140" s="27">
        <v>35956.82</v>
      </c>
      <c r="E140" s="178"/>
    </row>
    <row r="141" spans="1:5" ht="23.1" customHeight="1">
      <c r="A141" s="174" t="s">
        <v>663</v>
      </c>
      <c r="B141" s="177" t="s">
        <v>664</v>
      </c>
      <c r="C141" s="73">
        <v>3823.37</v>
      </c>
      <c r="D141" s="27">
        <v>1145.49</v>
      </c>
      <c r="E141" s="178"/>
    </row>
    <row r="142" spans="1:5" ht="23.1" customHeight="1">
      <c r="A142" s="174" t="s">
        <v>665</v>
      </c>
      <c r="B142" s="177" t="s">
        <v>410</v>
      </c>
      <c r="C142" s="73">
        <v>3823.37</v>
      </c>
      <c r="D142" s="27">
        <v>1049.49</v>
      </c>
      <c r="E142" s="178"/>
    </row>
    <row r="143" spans="1:5" ht="23.1" customHeight="1">
      <c r="A143" s="174" t="s">
        <v>666</v>
      </c>
      <c r="B143" s="177" t="s">
        <v>412</v>
      </c>
      <c r="C143" s="73">
        <v>0</v>
      </c>
      <c r="D143" s="27">
        <v>96</v>
      </c>
      <c r="E143" s="178"/>
    </row>
    <row r="144" spans="1:5" ht="23.1" customHeight="1">
      <c r="A144" s="174" t="s">
        <v>667</v>
      </c>
      <c r="B144" s="177" t="s">
        <v>668</v>
      </c>
      <c r="C144" s="73">
        <v>31115.95</v>
      </c>
      <c r="D144" s="27">
        <v>26875.33</v>
      </c>
      <c r="E144" s="178"/>
    </row>
    <row r="145" spans="1:5" ht="23.1" customHeight="1">
      <c r="A145" s="174" t="s">
        <v>671</v>
      </c>
      <c r="B145" s="177" t="s">
        <v>672</v>
      </c>
      <c r="C145" s="73">
        <v>26759.85</v>
      </c>
      <c r="D145" s="27">
        <v>22118.94</v>
      </c>
      <c r="E145" s="178"/>
    </row>
    <row r="146" spans="1:5" ht="23.1" customHeight="1">
      <c r="A146" s="174" t="s">
        <v>673</v>
      </c>
      <c r="B146" s="177" t="s">
        <v>674</v>
      </c>
      <c r="C146" s="73">
        <v>4356.1000000000004</v>
      </c>
      <c r="D146" s="27">
        <v>4613.3900000000003</v>
      </c>
      <c r="E146" s="178"/>
    </row>
    <row r="147" spans="1:5" ht="23.1" customHeight="1">
      <c r="A147" s="174" t="s">
        <v>675</v>
      </c>
      <c r="B147" s="177" t="s">
        <v>676</v>
      </c>
      <c r="C147" s="73">
        <v>0</v>
      </c>
      <c r="D147" s="27">
        <v>143</v>
      </c>
      <c r="E147" s="178"/>
    </row>
    <row r="148" spans="1:5" ht="23.1" customHeight="1">
      <c r="A148" s="174" t="s">
        <v>677</v>
      </c>
      <c r="B148" s="177" t="s">
        <v>678</v>
      </c>
      <c r="C148" s="73">
        <v>0</v>
      </c>
      <c r="D148" s="27">
        <v>200</v>
      </c>
      <c r="E148" s="178"/>
    </row>
    <row r="149" spans="1:5" ht="23.1" customHeight="1">
      <c r="A149" s="174" t="s">
        <v>679</v>
      </c>
      <c r="B149" s="177" t="s">
        <v>680</v>
      </c>
      <c r="C149" s="73">
        <v>0</v>
      </c>
      <c r="D149" s="27">
        <v>200</v>
      </c>
      <c r="E149" s="178"/>
    </row>
    <row r="150" spans="1:5" ht="23.1" customHeight="1">
      <c r="A150" s="174" t="s">
        <v>681</v>
      </c>
      <c r="B150" s="177" t="s">
        <v>682</v>
      </c>
      <c r="C150" s="73">
        <v>0</v>
      </c>
      <c r="D150" s="27">
        <v>7736</v>
      </c>
      <c r="E150" s="178"/>
    </row>
    <row r="151" spans="1:5" ht="23.1" customHeight="1">
      <c r="A151" s="174" t="s">
        <v>683</v>
      </c>
      <c r="B151" s="177" t="s">
        <v>684</v>
      </c>
      <c r="C151" s="73">
        <v>0</v>
      </c>
      <c r="D151" s="27">
        <v>5000</v>
      </c>
      <c r="E151" s="178"/>
    </row>
    <row r="152" spans="1:5" ht="23.1" customHeight="1">
      <c r="A152" s="174" t="s">
        <v>685</v>
      </c>
      <c r="B152" s="177" t="s">
        <v>686</v>
      </c>
      <c r="C152" s="73">
        <v>0</v>
      </c>
      <c r="D152" s="27">
        <v>2736</v>
      </c>
      <c r="E152" s="178"/>
    </row>
    <row r="153" spans="1:5" ht="23.1" customHeight="1">
      <c r="A153" s="174" t="s">
        <v>691</v>
      </c>
      <c r="B153" s="177" t="s">
        <v>692</v>
      </c>
      <c r="C153" s="73">
        <v>137.07</v>
      </c>
      <c r="D153" s="27">
        <v>185.41</v>
      </c>
      <c r="E153" s="178"/>
    </row>
    <row r="154" spans="1:5" ht="23.1" customHeight="1">
      <c r="A154" s="174" t="s">
        <v>706</v>
      </c>
      <c r="B154" s="177" t="s">
        <v>707</v>
      </c>
      <c r="C154" s="73">
        <v>137.07</v>
      </c>
      <c r="D154" s="27">
        <v>185.41</v>
      </c>
      <c r="E154" s="178"/>
    </row>
    <row r="155" spans="1:5" ht="23.1" customHeight="1">
      <c r="A155" s="174" t="s">
        <v>710</v>
      </c>
      <c r="B155" s="177" t="s">
        <v>711</v>
      </c>
      <c r="C155" s="73">
        <v>0</v>
      </c>
      <c r="D155" s="27">
        <v>185.41</v>
      </c>
      <c r="E155" s="178"/>
    </row>
    <row r="156" spans="1:5" ht="23.1" customHeight="1">
      <c r="A156" s="174" t="s">
        <v>716</v>
      </c>
      <c r="B156" s="177" t="s">
        <v>717</v>
      </c>
      <c r="C156" s="73">
        <v>712.72</v>
      </c>
      <c r="D156" s="27">
        <v>789.68</v>
      </c>
      <c r="E156" s="178"/>
    </row>
    <row r="157" spans="1:5" ht="23.1" customHeight="1">
      <c r="A157" s="174" t="s">
        <v>718</v>
      </c>
      <c r="B157" s="177" t="s">
        <v>719</v>
      </c>
      <c r="C157" s="73">
        <v>576.88</v>
      </c>
      <c r="D157" s="27">
        <v>634.66</v>
      </c>
      <c r="E157" s="178"/>
    </row>
    <row r="158" spans="1:5" ht="23.1" customHeight="1">
      <c r="A158" s="174" t="s">
        <v>720</v>
      </c>
      <c r="B158" s="177" t="s">
        <v>410</v>
      </c>
      <c r="C158" s="73">
        <v>286.18</v>
      </c>
      <c r="D158" s="27">
        <v>207.03</v>
      </c>
      <c r="E158" s="178"/>
    </row>
    <row r="159" spans="1:5" ht="23.1" customHeight="1">
      <c r="A159" s="174" t="s">
        <v>721</v>
      </c>
      <c r="B159" s="177" t="s">
        <v>412</v>
      </c>
      <c r="C159" s="73">
        <v>83.53</v>
      </c>
      <c r="D159" s="27">
        <v>138</v>
      </c>
      <c r="E159" s="178"/>
    </row>
    <row r="160" spans="1:5" ht="23.1" customHeight="1">
      <c r="A160" s="174" t="s">
        <v>722</v>
      </c>
      <c r="B160" s="177" t="s">
        <v>723</v>
      </c>
      <c r="C160" s="73">
        <v>55.62</v>
      </c>
      <c r="D160" s="27">
        <v>41.59</v>
      </c>
      <c r="E160" s="178"/>
    </row>
    <row r="161" spans="1:5" ht="23.1" customHeight="1">
      <c r="A161" s="174" t="s">
        <v>724</v>
      </c>
      <c r="B161" s="177" t="s">
        <v>725</v>
      </c>
      <c r="C161" s="73">
        <v>0</v>
      </c>
      <c r="D161" s="27">
        <v>133.04</v>
      </c>
      <c r="E161" s="178"/>
    </row>
    <row r="162" spans="1:5" ht="23.1" customHeight="1">
      <c r="A162" s="174" t="s">
        <v>726</v>
      </c>
      <c r="B162" s="177" t="s">
        <v>727</v>
      </c>
      <c r="C162" s="73">
        <v>151.55000000000001</v>
      </c>
      <c r="D162" s="27">
        <v>80</v>
      </c>
      <c r="E162" s="178"/>
    </row>
    <row r="163" spans="1:5" ht="23.1" customHeight="1">
      <c r="A163" s="174" t="s">
        <v>730</v>
      </c>
      <c r="B163" s="177" t="s">
        <v>731</v>
      </c>
      <c r="C163" s="73"/>
      <c r="D163" s="27">
        <v>35</v>
      </c>
      <c r="E163" s="178"/>
    </row>
    <row r="164" spans="1:5" ht="23.1" customHeight="1">
      <c r="A164" s="174" t="s">
        <v>732</v>
      </c>
      <c r="B164" s="177" t="s">
        <v>733</v>
      </c>
      <c r="C164" s="73">
        <v>135.84</v>
      </c>
      <c r="D164" s="27">
        <v>137.02000000000001</v>
      </c>
      <c r="E164" s="178"/>
    </row>
    <row r="165" spans="1:5" ht="23.1" customHeight="1">
      <c r="A165" s="174" t="s">
        <v>734</v>
      </c>
      <c r="B165" s="177" t="s">
        <v>735</v>
      </c>
      <c r="C165" s="73">
        <v>135.84</v>
      </c>
      <c r="D165" s="27">
        <v>137.02000000000001</v>
      </c>
      <c r="E165" s="178"/>
    </row>
    <row r="166" spans="1:5" ht="23.1" customHeight="1">
      <c r="A166" s="174" t="s">
        <v>740</v>
      </c>
      <c r="B166" s="177" t="s">
        <v>741</v>
      </c>
      <c r="C166" s="73">
        <v>0</v>
      </c>
      <c r="D166" s="27">
        <v>18</v>
      </c>
      <c r="E166" s="178"/>
    </row>
    <row r="167" spans="1:5" ht="23.1" customHeight="1">
      <c r="A167" s="174" t="s">
        <v>742</v>
      </c>
      <c r="B167" s="177" t="s">
        <v>743</v>
      </c>
      <c r="C167" s="73">
        <v>0</v>
      </c>
      <c r="D167" s="27">
        <v>18</v>
      </c>
      <c r="E167" s="178"/>
    </row>
    <row r="168" spans="1:5" ht="23.1" customHeight="1">
      <c r="A168" s="174" t="s">
        <v>314</v>
      </c>
      <c r="B168" s="177" t="s">
        <v>744</v>
      </c>
      <c r="C168" s="73">
        <v>29555.279999999999</v>
      </c>
      <c r="D168" s="27">
        <v>28113.75</v>
      </c>
      <c r="E168" s="178"/>
    </row>
    <row r="169" spans="1:5" ht="23.1" customHeight="1">
      <c r="A169" s="174" t="s">
        <v>745</v>
      </c>
      <c r="B169" s="177" t="s">
        <v>746</v>
      </c>
      <c r="C169" s="73">
        <v>1864.71</v>
      </c>
      <c r="D169" s="27">
        <v>1860.32</v>
      </c>
      <c r="E169" s="178"/>
    </row>
    <row r="170" spans="1:5" ht="23.1" customHeight="1">
      <c r="A170" s="174" t="s">
        <v>747</v>
      </c>
      <c r="B170" s="177" t="s">
        <v>410</v>
      </c>
      <c r="C170" s="73">
        <v>384.33</v>
      </c>
      <c r="D170" s="27">
        <v>432.76</v>
      </c>
      <c r="E170" s="178"/>
    </row>
    <row r="171" spans="1:5" ht="23.1" customHeight="1">
      <c r="A171" s="174" t="s">
        <v>748</v>
      </c>
      <c r="B171" s="177" t="s">
        <v>412</v>
      </c>
      <c r="C171" s="73">
        <v>48</v>
      </c>
      <c r="D171" s="27">
        <v>95</v>
      </c>
      <c r="E171" s="178"/>
    </row>
    <row r="172" spans="1:5" ht="23.1" customHeight="1">
      <c r="A172" s="174" t="s">
        <v>751</v>
      </c>
      <c r="B172" s="177" t="s">
        <v>752</v>
      </c>
      <c r="C172" s="73">
        <v>179.21</v>
      </c>
      <c r="D172" s="27">
        <v>140.66</v>
      </c>
      <c r="E172" s="178"/>
    </row>
    <row r="173" spans="1:5" ht="23.1" customHeight="1">
      <c r="A173" s="174" t="s">
        <v>753</v>
      </c>
      <c r="B173" s="177" t="s">
        <v>754</v>
      </c>
      <c r="C173" s="73">
        <v>386.03</v>
      </c>
      <c r="D173" s="27">
        <v>264.05</v>
      </c>
      <c r="E173" s="178"/>
    </row>
    <row r="174" spans="1:5" ht="23.1" customHeight="1">
      <c r="A174" s="174" t="s">
        <v>755</v>
      </c>
      <c r="B174" s="177" t="s">
        <v>756</v>
      </c>
      <c r="C174" s="73">
        <v>627.73</v>
      </c>
      <c r="D174" s="27">
        <v>424.05</v>
      </c>
      <c r="E174" s="178"/>
    </row>
    <row r="175" spans="1:5" ht="23.1" customHeight="1">
      <c r="A175" s="174" t="s">
        <v>757</v>
      </c>
      <c r="B175" s="177" t="s">
        <v>480</v>
      </c>
      <c r="C175" s="73">
        <v>151.25</v>
      </c>
      <c r="D175" s="27">
        <v>109</v>
      </c>
      <c r="E175" s="178"/>
    </row>
    <row r="176" spans="1:5" ht="23.1" customHeight="1">
      <c r="A176" s="174" t="s">
        <v>758</v>
      </c>
      <c r="B176" s="177" t="s">
        <v>759</v>
      </c>
      <c r="C176" s="73">
        <v>84.16</v>
      </c>
      <c r="D176" s="27">
        <v>73.400000000000006</v>
      </c>
      <c r="E176" s="178"/>
    </row>
    <row r="177" spans="1:5" ht="23.1" customHeight="1">
      <c r="A177" s="174" t="s">
        <v>760</v>
      </c>
      <c r="B177" s="177" t="s">
        <v>761</v>
      </c>
      <c r="C177" s="73">
        <v>4</v>
      </c>
      <c r="D177" s="27">
        <v>321.39999999999998</v>
      </c>
      <c r="E177" s="178"/>
    </row>
    <row r="178" spans="1:5" ht="23.1" customHeight="1">
      <c r="A178" s="174" t="s">
        <v>762</v>
      </c>
      <c r="B178" s="177" t="s">
        <v>763</v>
      </c>
      <c r="C178" s="73">
        <v>1147.82</v>
      </c>
      <c r="D178" s="27">
        <v>1961.84</v>
      </c>
      <c r="E178" s="178"/>
    </row>
    <row r="179" spans="1:5" ht="23.1" customHeight="1">
      <c r="A179" s="174" t="s">
        <v>764</v>
      </c>
      <c r="B179" s="177" t="s">
        <v>410</v>
      </c>
      <c r="C179" s="73">
        <v>831.82</v>
      </c>
      <c r="D179" s="27">
        <v>818.84</v>
      </c>
      <c r="E179" s="178"/>
    </row>
    <row r="180" spans="1:5" ht="23.1" customHeight="1">
      <c r="A180" s="174" t="s">
        <v>765</v>
      </c>
      <c r="B180" s="177" t="s">
        <v>412</v>
      </c>
      <c r="C180" s="73">
        <v>2</v>
      </c>
      <c r="D180" s="27">
        <v>273</v>
      </c>
      <c r="E180" s="178"/>
    </row>
    <row r="181" spans="1:5" ht="23.1" customHeight="1">
      <c r="A181" s="174" t="s">
        <v>766</v>
      </c>
      <c r="B181" s="177" t="s">
        <v>767</v>
      </c>
      <c r="C181" s="73">
        <v>2</v>
      </c>
      <c r="D181" s="27">
        <v>2</v>
      </c>
      <c r="E181" s="178"/>
    </row>
    <row r="182" spans="1:5" ht="23.1" customHeight="1">
      <c r="A182" s="174" t="s">
        <v>770</v>
      </c>
      <c r="B182" s="177" t="s">
        <v>771</v>
      </c>
      <c r="C182" s="73">
        <v>158</v>
      </c>
      <c r="D182" s="27">
        <v>300</v>
      </c>
      <c r="E182" s="178"/>
    </row>
    <row r="183" spans="1:5" ht="23.1" customHeight="1">
      <c r="A183" s="174" t="s">
        <v>772</v>
      </c>
      <c r="B183" s="177" t="s">
        <v>773</v>
      </c>
      <c r="C183" s="73">
        <v>154</v>
      </c>
      <c r="D183" s="27">
        <v>568</v>
      </c>
      <c r="E183" s="178"/>
    </row>
    <row r="184" spans="1:5" ht="23.1" customHeight="1">
      <c r="A184" s="174" t="s">
        <v>774</v>
      </c>
      <c r="B184" s="177" t="s">
        <v>775</v>
      </c>
      <c r="C184" s="73">
        <v>15996.06</v>
      </c>
      <c r="D184" s="27">
        <v>16808.5</v>
      </c>
      <c r="E184" s="178"/>
    </row>
    <row r="185" spans="1:5" ht="23.1" customHeight="1">
      <c r="A185" s="174" t="s">
        <v>776</v>
      </c>
      <c r="B185" s="177" t="s">
        <v>777</v>
      </c>
      <c r="C185" s="73">
        <v>1677.53</v>
      </c>
      <c r="D185" s="27">
        <v>1585.86</v>
      </c>
      <c r="E185" s="178"/>
    </row>
    <row r="186" spans="1:5" ht="23.1" customHeight="1">
      <c r="A186" s="174" t="s">
        <v>778</v>
      </c>
      <c r="B186" s="177" t="s">
        <v>779</v>
      </c>
      <c r="C186" s="73">
        <v>3255.64</v>
      </c>
      <c r="D186" s="27">
        <v>2601.3200000000002</v>
      </c>
      <c r="E186" s="178"/>
    </row>
    <row r="187" spans="1:5" ht="23.1" customHeight="1">
      <c r="A187" s="174" t="s">
        <v>782</v>
      </c>
      <c r="B187" s="177" t="s">
        <v>783</v>
      </c>
      <c r="C187" s="73">
        <v>7912.28</v>
      </c>
      <c r="D187" s="27">
        <v>6621.32</v>
      </c>
      <c r="E187" s="178"/>
    </row>
    <row r="188" spans="1:5" ht="23.1" customHeight="1">
      <c r="A188" s="174" t="s">
        <v>784</v>
      </c>
      <c r="B188" s="177" t="s">
        <v>785</v>
      </c>
      <c r="C188" s="73">
        <v>0</v>
      </c>
      <c r="D188" s="27">
        <v>6000</v>
      </c>
      <c r="E188" s="178"/>
    </row>
    <row r="189" spans="1:5" ht="23.1" customHeight="1">
      <c r="A189" s="174" t="s">
        <v>1245</v>
      </c>
      <c r="B189" s="177" t="s">
        <v>1246</v>
      </c>
      <c r="C189" s="73">
        <v>3150.61</v>
      </c>
      <c r="D189" s="27"/>
      <c r="E189" s="178"/>
    </row>
    <row r="190" spans="1:5" ht="23.1" customHeight="1">
      <c r="A190" s="174" t="s">
        <v>796</v>
      </c>
      <c r="B190" s="177" t="s">
        <v>797</v>
      </c>
      <c r="C190" s="73">
        <v>449.24</v>
      </c>
      <c r="D190" s="27">
        <v>561.88</v>
      </c>
      <c r="E190" s="178"/>
    </row>
    <row r="191" spans="1:5" ht="23.1" customHeight="1">
      <c r="A191" s="174" t="s">
        <v>798</v>
      </c>
      <c r="B191" s="177" t="s">
        <v>799</v>
      </c>
      <c r="C191" s="73">
        <v>449.24</v>
      </c>
      <c r="D191" s="27">
        <v>511.88</v>
      </c>
      <c r="E191" s="178"/>
    </row>
    <row r="192" spans="1:5" ht="23.1" customHeight="1">
      <c r="A192" s="174" t="s">
        <v>806</v>
      </c>
      <c r="B192" s="177" t="s">
        <v>807</v>
      </c>
      <c r="C192" s="73">
        <v>0</v>
      </c>
      <c r="D192" s="27">
        <v>50</v>
      </c>
      <c r="E192" s="178"/>
    </row>
    <row r="193" spans="1:5" ht="23.1" customHeight="1">
      <c r="A193" s="174" t="s">
        <v>808</v>
      </c>
      <c r="B193" s="177" t="s">
        <v>809</v>
      </c>
      <c r="C193" s="73">
        <v>0</v>
      </c>
      <c r="D193" s="27">
        <v>2535.0300000000002</v>
      </c>
      <c r="E193" s="178"/>
    </row>
    <row r="194" spans="1:5" ht="23.1" customHeight="1">
      <c r="A194" s="174" t="s">
        <v>810</v>
      </c>
      <c r="B194" s="177" t="s">
        <v>811</v>
      </c>
      <c r="C194" s="73">
        <v>0</v>
      </c>
      <c r="D194" s="27">
        <v>2520</v>
      </c>
      <c r="E194" s="178"/>
    </row>
    <row r="195" spans="1:5" ht="23.1" customHeight="1">
      <c r="A195" s="174" t="s">
        <v>818</v>
      </c>
      <c r="B195" s="177" t="s">
        <v>819</v>
      </c>
      <c r="C195" s="73">
        <v>0</v>
      </c>
      <c r="D195" s="27">
        <v>15.03</v>
      </c>
      <c r="E195" s="178"/>
    </row>
    <row r="196" spans="1:5" ht="23.1" customHeight="1">
      <c r="A196" s="174" t="s">
        <v>820</v>
      </c>
      <c r="B196" s="177" t="s">
        <v>821</v>
      </c>
      <c r="C196" s="73">
        <v>90</v>
      </c>
      <c r="D196" s="27">
        <v>301.06</v>
      </c>
      <c r="E196" s="178"/>
    </row>
    <row r="197" spans="1:5" ht="23.1" customHeight="1">
      <c r="A197" s="174" t="s">
        <v>826</v>
      </c>
      <c r="B197" s="177" t="s">
        <v>827</v>
      </c>
      <c r="C197" s="73">
        <v>90</v>
      </c>
      <c r="D197" s="27">
        <v>181.06</v>
      </c>
      <c r="E197" s="178"/>
    </row>
    <row r="198" spans="1:5" ht="23.1" customHeight="1">
      <c r="A198" s="174" t="s">
        <v>828</v>
      </c>
      <c r="B198" s="177" t="s">
        <v>829</v>
      </c>
      <c r="C198" s="73">
        <v>0</v>
      </c>
      <c r="D198" s="27">
        <v>120</v>
      </c>
      <c r="E198" s="178"/>
    </row>
    <row r="199" spans="1:5" ht="23.1" customHeight="1">
      <c r="A199" s="174" t="s">
        <v>830</v>
      </c>
      <c r="B199" s="177" t="s">
        <v>831</v>
      </c>
      <c r="C199" s="73">
        <v>726.07</v>
      </c>
      <c r="D199" s="27">
        <v>1066.67</v>
      </c>
      <c r="E199" s="178"/>
    </row>
    <row r="200" spans="1:5" ht="23.1" customHeight="1">
      <c r="A200" s="174" t="s">
        <v>832</v>
      </c>
      <c r="B200" s="177" t="s">
        <v>410</v>
      </c>
      <c r="C200" s="73">
        <v>196.21</v>
      </c>
      <c r="D200" s="27">
        <v>285.2</v>
      </c>
      <c r="E200" s="178"/>
    </row>
    <row r="201" spans="1:5" ht="23.1" customHeight="1">
      <c r="A201" s="174" t="s">
        <v>833</v>
      </c>
      <c r="B201" s="177" t="s">
        <v>412</v>
      </c>
      <c r="C201" s="73">
        <v>0</v>
      </c>
      <c r="D201" s="27">
        <v>48</v>
      </c>
      <c r="E201" s="178"/>
    </row>
    <row r="202" spans="1:5" ht="23.1" customHeight="1">
      <c r="A202" s="174" t="s">
        <v>834</v>
      </c>
      <c r="B202" s="177" t="s">
        <v>835</v>
      </c>
      <c r="C202" s="73">
        <v>152.11000000000001</v>
      </c>
      <c r="D202" s="27">
        <v>86</v>
      </c>
      <c r="E202" s="178"/>
    </row>
    <row r="203" spans="1:5" ht="23.1" customHeight="1">
      <c r="A203" s="174" t="s">
        <v>838</v>
      </c>
      <c r="B203" s="177" t="s">
        <v>839</v>
      </c>
      <c r="C203" s="73">
        <v>25</v>
      </c>
      <c r="D203" s="27">
        <v>240</v>
      </c>
      <c r="E203" s="178"/>
    </row>
    <row r="204" spans="1:5" ht="23.1" customHeight="1">
      <c r="A204" s="174" t="s">
        <v>840</v>
      </c>
      <c r="B204" s="177" t="s">
        <v>841</v>
      </c>
      <c r="C204" s="73">
        <v>352.75</v>
      </c>
      <c r="D204" s="27">
        <v>407.47</v>
      </c>
      <c r="E204" s="178"/>
    </row>
    <row r="205" spans="1:5" ht="23.1" customHeight="1">
      <c r="A205" s="174" t="s">
        <v>842</v>
      </c>
      <c r="B205" s="177" t="s">
        <v>843</v>
      </c>
      <c r="C205" s="73">
        <v>56.71</v>
      </c>
      <c r="D205" s="27">
        <v>62.51</v>
      </c>
      <c r="E205" s="178"/>
    </row>
    <row r="206" spans="1:5" ht="23.1" customHeight="1">
      <c r="A206" s="174" t="s">
        <v>844</v>
      </c>
      <c r="B206" s="177" t="s">
        <v>410</v>
      </c>
      <c r="C206" s="73">
        <v>56.71</v>
      </c>
      <c r="D206" s="27">
        <v>37.51</v>
      </c>
      <c r="E206" s="178"/>
    </row>
    <row r="207" spans="1:5" ht="23.1" customHeight="1">
      <c r="A207" s="174" t="s">
        <v>845</v>
      </c>
      <c r="B207" s="177" t="s">
        <v>412</v>
      </c>
      <c r="C207" s="73">
        <v>0</v>
      </c>
      <c r="D207" s="27">
        <v>25</v>
      </c>
      <c r="E207" s="178"/>
    </row>
    <row r="208" spans="1:5" ht="23.1" customHeight="1">
      <c r="A208" s="174" t="s">
        <v>864</v>
      </c>
      <c r="B208" s="177" t="s">
        <v>865</v>
      </c>
      <c r="C208" s="73">
        <v>0</v>
      </c>
      <c r="D208" s="27">
        <v>1282</v>
      </c>
      <c r="E208" s="178"/>
    </row>
    <row r="209" spans="1:5" ht="23.1" customHeight="1">
      <c r="A209" s="174" t="s">
        <v>866</v>
      </c>
      <c r="B209" s="177" t="s">
        <v>867</v>
      </c>
      <c r="C209" s="73">
        <v>0</v>
      </c>
      <c r="D209" s="27">
        <v>881</v>
      </c>
      <c r="E209" s="178"/>
    </row>
    <row r="210" spans="1:5" ht="23.1" customHeight="1">
      <c r="A210" s="174" t="s">
        <v>868</v>
      </c>
      <c r="B210" s="177" t="s">
        <v>869</v>
      </c>
      <c r="C210" s="73">
        <v>0</v>
      </c>
      <c r="D210" s="27">
        <v>401</v>
      </c>
      <c r="E210" s="178"/>
    </row>
    <row r="211" spans="1:5" ht="23.1" customHeight="1">
      <c r="A211" s="174" t="s">
        <v>870</v>
      </c>
      <c r="B211" s="177" t="s">
        <v>871</v>
      </c>
      <c r="C211" s="73">
        <v>724.67</v>
      </c>
      <c r="D211" s="27">
        <v>597.78</v>
      </c>
      <c r="E211" s="178"/>
    </row>
    <row r="212" spans="1:5" ht="23.1" customHeight="1">
      <c r="A212" s="174" t="s">
        <v>872</v>
      </c>
      <c r="B212" s="177" t="s">
        <v>873</v>
      </c>
      <c r="C212" s="73">
        <v>335.66</v>
      </c>
      <c r="D212" s="27">
        <v>188.76</v>
      </c>
      <c r="E212" s="178"/>
    </row>
    <row r="213" spans="1:5" ht="23.1" customHeight="1">
      <c r="A213" s="174" t="s">
        <v>874</v>
      </c>
      <c r="B213" s="177" t="s">
        <v>875</v>
      </c>
      <c r="C213" s="73">
        <v>389.01</v>
      </c>
      <c r="D213" s="27">
        <v>409.02</v>
      </c>
      <c r="E213" s="178"/>
    </row>
    <row r="214" spans="1:5" ht="23.1" customHeight="1">
      <c r="A214" s="174" t="s">
        <v>876</v>
      </c>
      <c r="B214" s="177" t="s">
        <v>877</v>
      </c>
      <c r="C214" s="73">
        <v>0</v>
      </c>
      <c r="D214" s="27">
        <v>676.16</v>
      </c>
      <c r="E214" s="178"/>
    </row>
    <row r="215" spans="1:5" ht="23.1" customHeight="1">
      <c r="A215" s="174" t="s">
        <v>878</v>
      </c>
      <c r="B215" s="177" t="s">
        <v>410</v>
      </c>
      <c r="C215" s="73">
        <v>0</v>
      </c>
      <c r="D215" s="27">
        <v>173.16</v>
      </c>
      <c r="E215" s="178"/>
    </row>
    <row r="216" spans="1:5" ht="23.1" customHeight="1">
      <c r="A216" s="174" t="s">
        <v>879</v>
      </c>
      <c r="B216" s="177" t="s">
        <v>412</v>
      </c>
      <c r="C216" s="73">
        <v>0</v>
      </c>
      <c r="D216" s="27">
        <v>69</v>
      </c>
      <c r="E216" s="178"/>
    </row>
    <row r="217" spans="1:5" ht="23.1" customHeight="1">
      <c r="A217" s="174" t="s">
        <v>880</v>
      </c>
      <c r="B217" s="177" t="s">
        <v>881</v>
      </c>
      <c r="C217" s="73">
        <v>0</v>
      </c>
      <c r="D217" s="27">
        <v>20</v>
      </c>
      <c r="E217" s="178"/>
    </row>
    <row r="218" spans="1:5" ht="23.1" customHeight="1">
      <c r="A218" s="174" t="s">
        <v>882</v>
      </c>
      <c r="B218" s="177" t="s">
        <v>883</v>
      </c>
      <c r="C218" s="73">
        <v>0</v>
      </c>
      <c r="D218" s="27">
        <v>414</v>
      </c>
      <c r="E218" s="178"/>
    </row>
    <row r="219" spans="1:5" ht="23.1" customHeight="1">
      <c r="A219" s="174" t="s">
        <v>884</v>
      </c>
      <c r="B219" s="177" t="s">
        <v>885</v>
      </c>
      <c r="C219" s="73">
        <v>8500</v>
      </c>
      <c r="D219" s="27">
        <v>400</v>
      </c>
      <c r="E219" s="178"/>
    </row>
    <row r="220" spans="1:5" ht="23.1" customHeight="1">
      <c r="A220" s="174" t="s">
        <v>886</v>
      </c>
      <c r="B220" s="177" t="s">
        <v>887</v>
      </c>
      <c r="C220" s="73">
        <v>8500</v>
      </c>
      <c r="D220" s="27">
        <v>400</v>
      </c>
      <c r="E220" s="178"/>
    </row>
    <row r="221" spans="1:5" ht="23.1" customHeight="1">
      <c r="A221" s="174" t="s">
        <v>318</v>
      </c>
      <c r="B221" s="177" t="s">
        <v>888</v>
      </c>
      <c r="C221" s="73">
        <v>11732.97</v>
      </c>
      <c r="D221" s="27">
        <v>14261.88</v>
      </c>
      <c r="E221" s="178"/>
    </row>
    <row r="222" spans="1:5" ht="23.1" customHeight="1">
      <c r="A222" s="174" t="s">
        <v>889</v>
      </c>
      <c r="B222" s="177" t="s">
        <v>890</v>
      </c>
      <c r="C222" s="73">
        <v>3656.15</v>
      </c>
      <c r="D222" s="27">
        <v>2607.61</v>
      </c>
      <c r="E222" s="178"/>
    </row>
    <row r="223" spans="1:5" ht="23.1" customHeight="1">
      <c r="A223" s="174" t="s">
        <v>891</v>
      </c>
      <c r="B223" s="177" t="s">
        <v>410</v>
      </c>
      <c r="C223" s="73">
        <v>2248.15</v>
      </c>
      <c r="D223" s="27">
        <v>581.91</v>
      </c>
      <c r="E223" s="178"/>
    </row>
    <row r="224" spans="1:5" ht="23.1" customHeight="1">
      <c r="A224" s="174" t="s">
        <v>892</v>
      </c>
      <c r="B224" s="177" t="s">
        <v>412</v>
      </c>
      <c r="C224" s="73">
        <v>8</v>
      </c>
      <c r="D224" s="27">
        <v>208</v>
      </c>
      <c r="E224" s="178"/>
    </row>
    <row r="225" spans="1:5" ht="23.1" customHeight="1">
      <c r="A225" s="174" t="s">
        <v>893</v>
      </c>
      <c r="B225" s="177" t="s">
        <v>894</v>
      </c>
      <c r="C225" s="73">
        <v>1400</v>
      </c>
      <c r="D225" s="27">
        <v>1817.7</v>
      </c>
      <c r="E225" s="178"/>
    </row>
    <row r="226" spans="1:5" ht="23.1" customHeight="1">
      <c r="A226" s="174" t="s">
        <v>895</v>
      </c>
      <c r="B226" s="177" t="s">
        <v>896</v>
      </c>
      <c r="C226" s="73">
        <v>240</v>
      </c>
      <c r="D226" s="27">
        <v>414</v>
      </c>
      <c r="E226" s="178"/>
    </row>
    <row r="227" spans="1:5" ht="23.1" customHeight="1">
      <c r="A227" s="174" t="s">
        <v>897</v>
      </c>
      <c r="B227" s="177" t="s">
        <v>898</v>
      </c>
      <c r="C227" s="73">
        <v>225</v>
      </c>
      <c r="D227" s="27">
        <v>356</v>
      </c>
      <c r="E227" s="178"/>
    </row>
    <row r="228" spans="1:5" ht="23.1" customHeight="1">
      <c r="A228" s="174" t="s">
        <v>901</v>
      </c>
      <c r="B228" s="177" t="s">
        <v>902</v>
      </c>
      <c r="C228" s="73">
        <v>15</v>
      </c>
      <c r="D228" s="27">
        <v>58</v>
      </c>
      <c r="E228" s="178"/>
    </row>
    <row r="229" spans="1:5" ht="23.1" customHeight="1">
      <c r="A229" s="174" t="s">
        <v>905</v>
      </c>
      <c r="B229" s="177" t="s">
        <v>906</v>
      </c>
      <c r="C229" s="73">
        <v>1109</v>
      </c>
      <c r="D229" s="27">
        <v>1852</v>
      </c>
      <c r="E229" s="178"/>
    </row>
    <row r="230" spans="1:5" ht="23.1" customHeight="1">
      <c r="A230" s="174" t="s">
        <v>907</v>
      </c>
      <c r="B230" s="177" t="s">
        <v>908</v>
      </c>
      <c r="C230" s="73">
        <v>1109</v>
      </c>
      <c r="D230" s="27">
        <v>1852</v>
      </c>
      <c r="E230" s="178"/>
    </row>
    <row r="231" spans="1:5" ht="23.1" customHeight="1">
      <c r="A231" s="174" t="s">
        <v>911</v>
      </c>
      <c r="B231" s="177" t="s">
        <v>912</v>
      </c>
      <c r="C231" s="73">
        <v>3670.51</v>
      </c>
      <c r="D231" s="27">
        <v>3306.11</v>
      </c>
      <c r="E231" s="178"/>
    </row>
    <row r="232" spans="1:5" ht="23.1" customHeight="1">
      <c r="A232" s="174" t="s">
        <v>913</v>
      </c>
      <c r="B232" s="177" t="s">
        <v>914</v>
      </c>
      <c r="C232" s="73">
        <v>2116.64</v>
      </c>
      <c r="D232" s="27">
        <v>947.37</v>
      </c>
      <c r="E232" s="178"/>
    </row>
    <row r="233" spans="1:5" ht="23.1" customHeight="1">
      <c r="A233" s="174" t="s">
        <v>915</v>
      </c>
      <c r="B233" s="177" t="s">
        <v>916</v>
      </c>
      <c r="C233" s="73">
        <v>602.9</v>
      </c>
      <c r="D233" s="27">
        <v>553.47</v>
      </c>
      <c r="E233" s="178"/>
    </row>
    <row r="234" spans="1:5" ht="23.1" customHeight="1">
      <c r="A234" s="174" t="s">
        <v>917</v>
      </c>
      <c r="B234" s="177" t="s">
        <v>918</v>
      </c>
      <c r="C234" s="73">
        <v>599.96</v>
      </c>
      <c r="D234" s="27">
        <v>518.55999999999995</v>
      </c>
      <c r="E234" s="178"/>
    </row>
    <row r="235" spans="1:5" ht="23.1" customHeight="1">
      <c r="A235" s="174" t="s">
        <v>927</v>
      </c>
      <c r="B235" s="177" t="s">
        <v>928</v>
      </c>
      <c r="C235" s="73">
        <v>351.01</v>
      </c>
      <c r="D235" s="27">
        <v>1286.71</v>
      </c>
      <c r="E235" s="178"/>
    </row>
    <row r="236" spans="1:5" ht="23.1" customHeight="1">
      <c r="A236" s="174" t="s">
        <v>929</v>
      </c>
      <c r="B236" s="177" t="s">
        <v>930</v>
      </c>
      <c r="C236" s="73">
        <v>137.44999999999999</v>
      </c>
      <c r="D236" s="27">
        <v>59.03</v>
      </c>
      <c r="E236" s="178"/>
    </row>
    <row r="237" spans="1:5" ht="23.1" customHeight="1">
      <c r="A237" s="174" t="s">
        <v>933</v>
      </c>
      <c r="B237" s="177" t="s">
        <v>934</v>
      </c>
      <c r="C237" s="73">
        <v>137.44999999999999</v>
      </c>
      <c r="D237" s="27">
        <v>50.03</v>
      </c>
      <c r="E237" s="178"/>
    </row>
    <row r="238" spans="1:5" ht="23.1" customHeight="1">
      <c r="A238" s="174" t="s">
        <v>935</v>
      </c>
      <c r="B238" s="177" t="s">
        <v>936</v>
      </c>
      <c r="C238" s="73">
        <v>0</v>
      </c>
      <c r="D238" s="27">
        <v>9</v>
      </c>
      <c r="E238" s="178"/>
    </row>
    <row r="239" spans="1:5" ht="23.1" customHeight="1">
      <c r="A239" s="174" t="s">
        <v>937</v>
      </c>
      <c r="B239" s="177" t="s">
        <v>938</v>
      </c>
      <c r="C239" s="73">
        <v>2375.33</v>
      </c>
      <c r="D239" s="27">
        <v>3280.05</v>
      </c>
      <c r="E239" s="178"/>
    </row>
    <row r="240" spans="1:5" ht="23.1" customHeight="1">
      <c r="A240" s="174" t="s">
        <v>939</v>
      </c>
      <c r="B240" s="177" t="s">
        <v>940</v>
      </c>
      <c r="C240" s="73">
        <v>989.32</v>
      </c>
      <c r="D240" s="27">
        <v>931.3</v>
      </c>
      <c r="E240" s="178"/>
    </row>
    <row r="241" spans="1:5" ht="23.1" customHeight="1">
      <c r="A241" s="174" t="s">
        <v>941</v>
      </c>
      <c r="B241" s="177" t="s">
        <v>942</v>
      </c>
      <c r="C241" s="73">
        <v>1386.01</v>
      </c>
      <c r="D241" s="27">
        <v>1606.13</v>
      </c>
      <c r="E241" s="178"/>
    </row>
    <row r="242" spans="1:5" ht="23.1" customHeight="1">
      <c r="A242" s="174" t="s">
        <v>943</v>
      </c>
      <c r="B242" s="177" t="s">
        <v>944</v>
      </c>
      <c r="C242" s="73">
        <v>0</v>
      </c>
      <c r="D242" s="27">
        <v>742.62</v>
      </c>
      <c r="E242" s="178"/>
    </row>
    <row r="243" spans="1:5" ht="23.1" customHeight="1">
      <c r="A243" s="174" t="s">
        <v>945</v>
      </c>
      <c r="B243" s="177" t="s">
        <v>946</v>
      </c>
      <c r="C243" s="73">
        <v>0</v>
      </c>
      <c r="D243" s="27">
        <v>1650</v>
      </c>
      <c r="E243" s="178"/>
    </row>
    <row r="244" spans="1:5" ht="23.1" customHeight="1">
      <c r="A244" s="174" t="s">
        <v>949</v>
      </c>
      <c r="B244" s="177" t="s">
        <v>950</v>
      </c>
      <c r="C244" s="73">
        <v>0</v>
      </c>
      <c r="D244" s="27">
        <v>1500</v>
      </c>
      <c r="E244" s="178"/>
    </row>
    <row r="245" spans="1:5" ht="23.1" customHeight="1">
      <c r="A245" s="174" t="s">
        <v>951</v>
      </c>
      <c r="B245" s="177" t="s">
        <v>952</v>
      </c>
      <c r="C245" s="73">
        <v>0</v>
      </c>
      <c r="D245" s="27">
        <v>150</v>
      </c>
      <c r="E245" s="178"/>
    </row>
    <row r="246" spans="1:5" ht="23.1" customHeight="1">
      <c r="A246" s="174" t="s">
        <v>953</v>
      </c>
      <c r="B246" s="177" t="s">
        <v>954</v>
      </c>
      <c r="C246" s="73">
        <v>0</v>
      </c>
      <c r="D246" s="27">
        <v>300</v>
      </c>
      <c r="E246" s="178"/>
    </row>
    <row r="247" spans="1:5" ht="23.1" customHeight="1">
      <c r="A247" s="174" t="s">
        <v>955</v>
      </c>
      <c r="B247" s="177" t="s">
        <v>956</v>
      </c>
      <c r="C247" s="73">
        <v>0</v>
      </c>
      <c r="D247" s="27">
        <v>300</v>
      </c>
      <c r="E247" s="178"/>
    </row>
    <row r="248" spans="1:5" ht="23.1" customHeight="1">
      <c r="A248" s="174" t="s">
        <v>963</v>
      </c>
      <c r="B248" s="177" t="s">
        <v>964</v>
      </c>
      <c r="C248" s="73">
        <v>544.53</v>
      </c>
      <c r="D248" s="27">
        <v>793.08</v>
      </c>
      <c r="E248" s="178"/>
    </row>
    <row r="249" spans="1:5" ht="23.1" customHeight="1">
      <c r="A249" s="174" t="s">
        <v>965</v>
      </c>
      <c r="B249" s="177" t="s">
        <v>410</v>
      </c>
      <c r="C249" s="73">
        <v>544.53</v>
      </c>
      <c r="D249" s="27">
        <v>525.08000000000004</v>
      </c>
      <c r="E249" s="178"/>
    </row>
    <row r="250" spans="1:5" ht="23.1" customHeight="1">
      <c r="A250" s="174" t="s">
        <v>966</v>
      </c>
      <c r="B250" s="177" t="s">
        <v>412</v>
      </c>
      <c r="C250" s="73">
        <v>0</v>
      </c>
      <c r="D250" s="27">
        <v>268</v>
      </c>
      <c r="E250" s="178"/>
    </row>
    <row r="251" spans="1:5" ht="23.1" customHeight="1">
      <c r="A251" s="174" t="s">
        <v>341</v>
      </c>
      <c r="B251" s="177" t="s">
        <v>971</v>
      </c>
      <c r="C251" s="73">
        <v>40</v>
      </c>
      <c r="D251" s="27">
        <v>1320</v>
      </c>
      <c r="E251" s="178"/>
    </row>
    <row r="252" spans="1:5" ht="23.1" customHeight="1">
      <c r="A252" s="174" t="s">
        <v>972</v>
      </c>
      <c r="B252" s="177" t="s">
        <v>973</v>
      </c>
      <c r="C252" s="73">
        <v>40</v>
      </c>
      <c r="D252" s="27">
        <v>20</v>
      </c>
      <c r="E252" s="178"/>
    </row>
    <row r="253" spans="1:5" ht="23.1" customHeight="1">
      <c r="A253" s="174" t="s">
        <v>974</v>
      </c>
      <c r="B253" s="177" t="s">
        <v>975</v>
      </c>
      <c r="C253" s="73">
        <v>40</v>
      </c>
      <c r="D253" s="27">
        <v>20</v>
      </c>
      <c r="E253" s="178"/>
    </row>
    <row r="254" spans="1:5" ht="23.1" customHeight="1">
      <c r="A254" s="174" t="s">
        <v>976</v>
      </c>
      <c r="B254" s="177" t="s">
        <v>977</v>
      </c>
      <c r="C254" s="73">
        <v>40</v>
      </c>
      <c r="D254" s="27">
        <v>1300</v>
      </c>
      <c r="E254" s="178"/>
    </row>
    <row r="255" spans="1:5" ht="23.1" customHeight="1">
      <c r="A255" s="174" t="s">
        <v>984</v>
      </c>
      <c r="B255" s="177" t="s">
        <v>985</v>
      </c>
      <c r="C255" s="73">
        <v>40</v>
      </c>
      <c r="D255" s="27">
        <v>1300</v>
      </c>
      <c r="E255" s="178"/>
    </row>
    <row r="256" spans="1:5" ht="23.1" customHeight="1">
      <c r="A256" s="174" t="s">
        <v>331</v>
      </c>
      <c r="B256" s="177" t="s">
        <v>994</v>
      </c>
      <c r="C256" s="73">
        <v>59269.93</v>
      </c>
      <c r="D256" s="27">
        <v>38655.74</v>
      </c>
      <c r="E256" s="178"/>
    </row>
    <row r="257" spans="1:5" ht="23.1" customHeight="1">
      <c r="A257" s="174" t="s">
        <v>995</v>
      </c>
      <c r="B257" s="177" t="s">
        <v>996</v>
      </c>
      <c r="C257" s="73">
        <v>22296.49</v>
      </c>
      <c r="D257" s="27">
        <v>16355.69</v>
      </c>
      <c r="E257" s="178"/>
    </row>
    <row r="258" spans="1:5" ht="23.1" customHeight="1">
      <c r="A258" s="174" t="s">
        <v>997</v>
      </c>
      <c r="B258" s="177" t="s">
        <v>410</v>
      </c>
      <c r="C258" s="73">
        <v>20783.45</v>
      </c>
      <c r="D258" s="27">
        <v>13134.69</v>
      </c>
      <c r="E258" s="178"/>
    </row>
    <row r="259" spans="1:5" ht="23.1" customHeight="1">
      <c r="A259" s="174" t="s">
        <v>998</v>
      </c>
      <c r="B259" s="177" t="s">
        <v>412</v>
      </c>
      <c r="C259" s="73">
        <v>370</v>
      </c>
      <c r="D259" s="27">
        <v>2907</v>
      </c>
      <c r="E259" s="178"/>
    </row>
    <row r="260" spans="1:5" ht="23.1" customHeight="1">
      <c r="A260" s="174" t="s">
        <v>999</v>
      </c>
      <c r="B260" s="177" t="s">
        <v>1000</v>
      </c>
      <c r="C260" s="73">
        <v>1105.04</v>
      </c>
      <c r="D260" s="27">
        <v>160</v>
      </c>
      <c r="E260" s="178"/>
    </row>
    <row r="261" spans="1:5" ht="23.1" customHeight="1">
      <c r="A261" s="174" t="s">
        <v>1001</v>
      </c>
      <c r="B261" s="177" t="s">
        <v>1002</v>
      </c>
      <c r="C261" s="73">
        <v>38</v>
      </c>
      <c r="D261" s="27">
        <v>154</v>
      </c>
      <c r="E261" s="178"/>
    </row>
    <row r="262" spans="1:5" ht="23.1" customHeight="1">
      <c r="A262" s="174" t="s">
        <v>1003</v>
      </c>
      <c r="B262" s="177" t="s">
        <v>1004</v>
      </c>
      <c r="C262" s="73">
        <v>300</v>
      </c>
      <c r="D262" s="27">
        <v>500</v>
      </c>
      <c r="E262" s="178"/>
    </row>
    <row r="263" spans="1:5" ht="23.1" customHeight="1">
      <c r="A263" s="174" t="s">
        <v>1005</v>
      </c>
      <c r="B263" s="177" t="s">
        <v>1006</v>
      </c>
      <c r="C263" s="73">
        <v>300</v>
      </c>
      <c r="D263" s="27">
        <v>500</v>
      </c>
      <c r="E263" s="178"/>
    </row>
    <row r="264" spans="1:5" ht="23.1" customHeight="1">
      <c r="A264" s="174" t="s">
        <v>1007</v>
      </c>
      <c r="B264" s="177" t="s">
        <v>1008</v>
      </c>
      <c r="C264" s="73">
        <v>29502</v>
      </c>
      <c r="D264" s="27">
        <v>3500</v>
      </c>
      <c r="E264" s="178"/>
    </row>
    <row r="265" spans="1:5" ht="23.1" customHeight="1">
      <c r="A265" s="174" t="s">
        <v>1011</v>
      </c>
      <c r="B265" s="177" t="s">
        <v>1012</v>
      </c>
      <c r="C265" s="73">
        <v>29502</v>
      </c>
      <c r="D265" s="27">
        <v>3500</v>
      </c>
      <c r="E265" s="178"/>
    </row>
    <row r="266" spans="1:5" ht="23.1" customHeight="1">
      <c r="A266" s="174" t="s">
        <v>1013</v>
      </c>
      <c r="B266" s="177" t="s">
        <v>1014</v>
      </c>
      <c r="C266" s="73">
        <v>7031.44</v>
      </c>
      <c r="D266" s="27">
        <v>8494.32</v>
      </c>
      <c r="E266" s="178"/>
    </row>
    <row r="267" spans="1:5" ht="23.1" customHeight="1">
      <c r="A267" s="174" t="s">
        <v>1015</v>
      </c>
      <c r="B267" s="177" t="s">
        <v>1016</v>
      </c>
      <c r="C267" s="73">
        <v>7031.44</v>
      </c>
      <c r="D267" s="27">
        <v>8494.32</v>
      </c>
      <c r="E267" s="178"/>
    </row>
    <row r="268" spans="1:5" ht="23.1" customHeight="1">
      <c r="A268" s="174" t="s">
        <v>1021</v>
      </c>
      <c r="B268" s="177" t="s">
        <v>1022</v>
      </c>
      <c r="C268" s="73">
        <v>140</v>
      </c>
      <c r="D268" s="27">
        <v>9805.73</v>
      </c>
      <c r="E268" s="178"/>
    </row>
    <row r="269" spans="1:5" ht="23.1" customHeight="1">
      <c r="A269" s="174" t="s">
        <v>1023</v>
      </c>
      <c r="B269" s="177" t="s">
        <v>1024</v>
      </c>
      <c r="C269" s="73">
        <v>140</v>
      </c>
      <c r="D269" s="27">
        <v>9805.73</v>
      </c>
      <c r="E269" s="178"/>
    </row>
    <row r="270" spans="1:5" ht="23.1" customHeight="1">
      <c r="A270" s="174" t="s">
        <v>345</v>
      </c>
      <c r="B270" s="177" t="s">
        <v>1025</v>
      </c>
      <c r="C270" s="73">
        <v>3284.91</v>
      </c>
      <c r="D270" s="27">
        <v>3083.04</v>
      </c>
      <c r="E270" s="178"/>
    </row>
    <row r="271" spans="1:5" ht="23.1" customHeight="1">
      <c r="A271" s="174" t="s">
        <v>1026</v>
      </c>
      <c r="B271" s="177" t="s">
        <v>1027</v>
      </c>
      <c r="C271" s="73">
        <v>1628.42</v>
      </c>
      <c r="D271" s="27">
        <v>1891.22</v>
      </c>
      <c r="E271" s="178"/>
    </row>
    <row r="272" spans="1:5" ht="23.1" customHeight="1">
      <c r="A272" s="174" t="s">
        <v>1028</v>
      </c>
      <c r="B272" s="177" t="s">
        <v>410</v>
      </c>
      <c r="C272" s="73">
        <v>1365.55</v>
      </c>
      <c r="D272" s="27">
        <v>322.38</v>
      </c>
      <c r="E272" s="178"/>
    </row>
    <row r="273" spans="1:5" ht="23.1" customHeight="1">
      <c r="A273" s="174" t="s">
        <v>1029</v>
      </c>
      <c r="B273" s="177" t="s">
        <v>412</v>
      </c>
      <c r="C273" s="73">
        <v>0</v>
      </c>
      <c r="D273" s="27">
        <v>112</v>
      </c>
      <c r="E273" s="178"/>
    </row>
    <row r="274" spans="1:5" ht="23.1" customHeight="1">
      <c r="A274" s="174" t="s">
        <v>1030</v>
      </c>
      <c r="B274" s="177" t="s">
        <v>436</v>
      </c>
      <c r="C274" s="73">
        <v>21</v>
      </c>
      <c r="D274" s="27">
        <v>285.55</v>
      </c>
      <c r="E274" s="178"/>
    </row>
    <row r="275" spans="1:5" ht="23.1" customHeight="1">
      <c r="A275" s="174" t="s">
        <v>1031</v>
      </c>
      <c r="B275" s="177" t="s">
        <v>1032</v>
      </c>
      <c r="C275" s="73">
        <v>0</v>
      </c>
      <c r="D275" s="27">
        <v>18.34</v>
      </c>
      <c r="E275" s="178"/>
    </row>
    <row r="276" spans="1:5" ht="23.1" customHeight="1">
      <c r="A276" s="174" t="s">
        <v>1037</v>
      </c>
      <c r="B276" s="177" t="s">
        <v>1038</v>
      </c>
      <c r="C276" s="73">
        <v>78</v>
      </c>
      <c r="D276" s="27">
        <v>733.8</v>
      </c>
      <c r="E276" s="178"/>
    </row>
    <row r="277" spans="1:5" ht="23.1" customHeight="1">
      <c r="A277" s="174" t="s">
        <v>1041</v>
      </c>
      <c r="B277" s="177" t="s">
        <v>1042</v>
      </c>
      <c r="C277" s="73">
        <v>10</v>
      </c>
      <c r="D277" s="27">
        <v>45</v>
      </c>
      <c r="E277" s="178"/>
    </row>
    <row r="278" spans="1:5" ht="23.1" customHeight="1">
      <c r="A278" s="174" t="s">
        <v>1047</v>
      </c>
      <c r="B278" s="177" t="s">
        <v>1048</v>
      </c>
      <c r="C278" s="73">
        <v>153.87</v>
      </c>
      <c r="D278" s="27">
        <v>374.15</v>
      </c>
      <c r="E278" s="178"/>
    </row>
    <row r="279" spans="1:5" ht="23.1" customHeight="1">
      <c r="A279" s="174" t="s">
        <v>1049</v>
      </c>
      <c r="B279" s="177" t="s">
        <v>1050</v>
      </c>
      <c r="C279" s="73">
        <v>613.37</v>
      </c>
      <c r="D279" s="27">
        <v>92.65</v>
      </c>
      <c r="E279" s="178"/>
    </row>
    <row r="280" spans="1:5" ht="23.1" customHeight="1">
      <c r="A280" s="174" t="s">
        <v>1052</v>
      </c>
      <c r="B280" s="177" t="s">
        <v>1053</v>
      </c>
      <c r="C280" s="73">
        <v>613.37</v>
      </c>
      <c r="D280" s="27">
        <v>66.650000000000006</v>
      </c>
      <c r="E280" s="178"/>
    </row>
    <row r="281" spans="1:5" ht="23.1" customHeight="1">
      <c r="A281" s="174" t="s">
        <v>1062</v>
      </c>
      <c r="B281" s="177" t="s">
        <v>1063</v>
      </c>
      <c r="C281" s="73">
        <v>0</v>
      </c>
      <c r="D281" s="27">
        <v>26</v>
      </c>
      <c r="E281" s="178"/>
    </row>
    <row r="282" spans="1:5" ht="23.1" customHeight="1">
      <c r="A282" s="174" t="s">
        <v>1064</v>
      </c>
      <c r="B282" s="177" t="s">
        <v>1065</v>
      </c>
      <c r="C282" s="73">
        <v>57</v>
      </c>
      <c r="D282" s="27">
        <v>539.16999999999996</v>
      </c>
      <c r="E282" s="178"/>
    </row>
    <row r="283" spans="1:5" ht="23.1" customHeight="1">
      <c r="A283" s="174" t="s">
        <v>1066</v>
      </c>
      <c r="B283" s="177" t="s">
        <v>410</v>
      </c>
      <c r="C283" s="73">
        <v>10</v>
      </c>
      <c r="D283" s="27">
        <v>435.17</v>
      </c>
      <c r="E283" s="178"/>
    </row>
    <row r="284" spans="1:5" ht="23.1" customHeight="1">
      <c r="A284" s="174" t="s">
        <v>1067</v>
      </c>
      <c r="B284" s="177" t="s">
        <v>412</v>
      </c>
      <c r="C284" s="73">
        <v>47</v>
      </c>
      <c r="D284" s="27">
        <v>69</v>
      </c>
      <c r="E284" s="178"/>
    </row>
    <row r="285" spans="1:5" ht="23.1" customHeight="1">
      <c r="A285" s="174" t="s">
        <v>1076</v>
      </c>
      <c r="B285" s="177" t="s">
        <v>1077</v>
      </c>
      <c r="C285" s="73">
        <v>0</v>
      </c>
      <c r="D285" s="27">
        <v>15</v>
      </c>
      <c r="E285" s="178"/>
    </row>
    <row r="286" spans="1:5" ht="23.1" customHeight="1">
      <c r="A286" s="174" t="s">
        <v>1082</v>
      </c>
      <c r="B286" s="177" t="s">
        <v>1083</v>
      </c>
      <c r="C286" s="73">
        <v>0</v>
      </c>
      <c r="D286" s="27">
        <v>20</v>
      </c>
      <c r="E286" s="178"/>
    </row>
    <row r="287" spans="1:5" ht="23.1" customHeight="1">
      <c r="A287" s="174" t="s">
        <v>1090</v>
      </c>
      <c r="B287" s="177" t="s">
        <v>1091</v>
      </c>
      <c r="C287" s="73">
        <v>364.12</v>
      </c>
      <c r="D287" s="27">
        <v>300</v>
      </c>
      <c r="E287" s="178"/>
    </row>
    <row r="288" spans="1:5" ht="23.1" customHeight="1">
      <c r="A288" s="174" t="s">
        <v>1093</v>
      </c>
      <c r="B288" s="177" t="s">
        <v>1094</v>
      </c>
      <c r="C288" s="73">
        <v>364.12</v>
      </c>
      <c r="D288" s="27">
        <v>300</v>
      </c>
      <c r="E288" s="178"/>
    </row>
    <row r="289" spans="1:5" ht="23.1" customHeight="1">
      <c r="A289" s="174" t="s">
        <v>1095</v>
      </c>
      <c r="B289" s="177" t="s">
        <v>1096</v>
      </c>
      <c r="C289" s="73">
        <v>597</v>
      </c>
      <c r="D289" s="27">
        <v>260</v>
      </c>
      <c r="E289" s="178"/>
    </row>
    <row r="290" spans="1:5" ht="23.1" customHeight="1">
      <c r="A290" s="174" t="s">
        <v>1099</v>
      </c>
      <c r="B290" s="177" t="s">
        <v>1100</v>
      </c>
      <c r="C290" s="73">
        <v>597</v>
      </c>
      <c r="D290" s="27">
        <v>260</v>
      </c>
      <c r="E290" s="178"/>
    </row>
    <row r="291" spans="1:5" ht="23.1" customHeight="1">
      <c r="A291" s="174" t="s">
        <v>1111</v>
      </c>
      <c r="B291" s="177" t="s">
        <v>1112</v>
      </c>
      <c r="C291" s="73">
        <v>807.17</v>
      </c>
      <c r="D291" s="27"/>
      <c r="E291" s="178"/>
    </row>
    <row r="292" spans="1:5" ht="23.1" customHeight="1">
      <c r="A292" s="174" t="s">
        <v>1247</v>
      </c>
      <c r="B292" s="177" t="s">
        <v>1114</v>
      </c>
      <c r="C292" s="73">
        <v>807.17</v>
      </c>
      <c r="D292" s="27"/>
      <c r="E292" s="178"/>
    </row>
    <row r="293" spans="1:5" ht="23.1" customHeight="1">
      <c r="A293" s="174" t="s">
        <v>1248</v>
      </c>
      <c r="B293" s="177" t="s">
        <v>410</v>
      </c>
      <c r="C293" s="73">
        <v>807.17</v>
      </c>
      <c r="D293" s="27"/>
      <c r="E293" s="178"/>
    </row>
    <row r="294" spans="1:5" ht="23.1" customHeight="1">
      <c r="A294" s="174" t="s">
        <v>1124</v>
      </c>
      <c r="B294" s="177" t="s">
        <v>1125</v>
      </c>
      <c r="C294" s="73">
        <v>629.63</v>
      </c>
      <c r="D294" s="27">
        <v>472.16</v>
      </c>
      <c r="E294" s="178"/>
    </row>
    <row r="295" spans="1:5" ht="23.1" customHeight="1">
      <c r="A295" s="174" t="s">
        <v>1129</v>
      </c>
      <c r="B295" s="177" t="s">
        <v>1130</v>
      </c>
      <c r="C295" s="73">
        <v>629.63</v>
      </c>
      <c r="D295" s="27">
        <v>472.16</v>
      </c>
      <c r="E295" s="178"/>
    </row>
    <row r="296" spans="1:5" ht="23.1" customHeight="1">
      <c r="A296" s="174" t="s">
        <v>1131</v>
      </c>
      <c r="B296" s="177" t="s">
        <v>410</v>
      </c>
      <c r="C296" s="73">
        <v>629.63</v>
      </c>
      <c r="D296" s="27">
        <v>413.16</v>
      </c>
      <c r="E296" s="178"/>
    </row>
    <row r="297" spans="1:5" ht="23.1" customHeight="1">
      <c r="A297" s="174" t="s">
        <v>1132</v>
      </c>
      <c r="B297" s="177" t="s">
        <v>412</v>
      </c>
      <c r="C297" s="73">
        <v>0</v>
      </c>
      <c r="D297" s="27">
        <v>59</v>
      </c>
      <c r="E297" s="178"/>
    </row>
    <row r="298" spans="1:5" ht="23.1" customHeight="1">
      <c r="A298" s="174" t="s">
        <v>1135</v>
      </c>
      <c r="B298" s="177" t="s">
        <v>1136</v>
      </c>
      <c r="C298" s="73">
        <v>144.69</v>
      </c>
      <c r="D298" s="27">
        <v>55.31</v>
      </c>
      <c r="E298" s="178"/>
    </row>
    <row r="299" spans="1:5" ht="23.1" customHeight="1">
      <c r="A299" s="174" t="s">
        <v>1137</v>
      </c>
      <c r="B299" s="177" t="s">
        <v>1138</v>
      </c>
      <c r="C299" s="73">
        <v>144.69</v>
      </c>
      <c r="D299" s="27">
        <v>55.31</v>
      </c>
      <c r="E299" s="178"/>
    </row>
    <row r="300" spans="1:5" ht="23.1" customHeight="1">
      <c r="A300" s="174" t="s">
        <v>1141</v>
      </c>
      <c r="B300" s="177" t="s">
        <v>436</v>
      </c>
      <c r="C300" s="73">
        <v>0</v>
      </c>
      <c r="D300" s="27">
        <v>55.31</v>
      </c>
      <c r="E300" s="178"/>
    </row>
    <row r="301" spans="1:5" ht="23.1" customHeight="1">
      <c r="A301" s="174" t="s">
        <v>294</v>
      </c>
      <c r="B301" s="177" t="s">
        <v>1152</v>
      </c>
      <c r="C301" s="73">
        <v>220.45</v>
      </c>
      <c r="D301" s="27">
        <v>352</v>
      </c>
      <c r="E301" s="178"/>
    </row>
    <row r="302" spans="1:5" ht="23.1" customHeight="1">
      <c r="A302" s="174" t="s">
        <v>1153</v>
      </c>
      <c r="B302" s="177" t="s">
        <v>1154</v>
      </c>
      <c r="C302" s="73">
        <v>120.45</v>
      </c>
      <c r="D302" s="27">
        <v>252</v>
      </c>
      <c r="E302" s="178"/>
    </row>
    <row r="303" spans="1:5" ht="23.1" customHeight="1">
      <c r="A303" s="174" t="s">
        <v>1155</v>
      </c>
      <c r="B303" s="177" t="s">
        <v>410</v>
      </c>
      <c r="C303" s="73">
        <v>120.45</v>
      </c>
      <c r="D303" s="27">
        <v>164</v>
      </c>
      <c r="E303" s="178"/>
    </row>
    <row r="304" spans="1:5" ht="23.1" customHeight="1">
      <c r="A304" s="174" t="s">
        <v>1156</v>
      </c>
      <c r="B304" s="177" t="s">
        <v>412</v>
      </c>
      <c r="C304" s="73">
        <v>0</v>
      </c>
      <c r="D304" s="27">
        <v>88</v>
      </c>
      <c r="E304" s="178"/>
    </row>
    <row r="305" spans="1:5" ht="23.1" customHeight="1">
      <c r="A305" s="174" t="s">
        <v>1157</v>
      </c>
      <c r="B305" s="177" t="s">
        <v>1158</v>
      </c>
      <c r="C305" s="73">
        <v>100</v>
      </c>
      <c r="D305" s="27">
        <v>100</v>
      </c>
      <c r="E305" s="178"/>
    </row>
    <row r="306" spans="1:5" ht="23.1" customHeight="1">
      <c r="A306" s="174" t="s">
        <v>1159</v>
      </c>
      <c r="B306" s="177" t="s">
        <v>1160</v>
      </c>
      <c r="C306" s="73">
        <v>100</v>
      </c>
      <c r="D306" s="27">
        <v>100</v>
      </c>
      <c r="E306" s="178"/>
    </row>
    <row r="307" spans="1:5" ht="23.1" customHeight="1">
      <c r="A307" s="174" t="s">
        <v>1165</v>
      </c>
      <c r="B307" s="177" t="s">
        <v>1166</v>
      </c>
      <c r="C307" s="73">
        <v>4666.95</v>
      </c>
      <c r="D307" s="27">
        <v>4907.8999999999996</v>
      </c>
      <c r="E307" s="178"/>
    </row>
    <row r="308" spans="1:5" ht="23.1" customHeight="1">
      <c r="A308" s="174" t="s">
        <v>1175</v>
      </c>
      <c r="B308" s="177" t="s">
        <v>1176</v>
      </c>
      <c r="C308" s="73">
        <v>4666.95</v>
      </c>
      <c r="D308" s="27">
        <v>4907.8999999999996</v>
      </c>
      <c r="E308" s="178"/>
    </row>
    <row r="309" spans="1:5" ht="23.1" customHeight="1">
      <c r="A309" s="174" t="s">
        <v>1177</v>
      </c>
      <c r="B309" s="177" t="s">
        <v>1178</v>
      </c>
      <c r="C309" s="73">
        <v>4666.95</v>
      </c>
      <c r="D309" s="27">
        <v>4907.8999999999996</v>
      </c>
      <c r="E309" s="178"/>
    </row>
    <row r="310" spans="1:5" ht="23.1" customHeight="1">
      <c r="A310" s="174" t="s">
        <v>1179</v>
      </c>
      <c r="B310" s="177" t="s">
        <v>1180</v>
      </c>
      <c r="C310" s="73">
        <v>2</v>
      </c>
      <c r="D310" s="27">
        <v>2</v>
      </c>
      <c r="E310" s="178"/>
    </row>
    <row r="311" spans="1:5" ht="23.1" customHeight="1">
      <c r="A311" s="174" t="s">
        <v>1181</v>
      </c>
      <c r="B311" s="177" t="s">
        <v>1182</v>
      </c>
      <c r="C311" s="73">
        <v>2</v>
      </c>
      <c r="D311" s="27">
        <v>2</v>
      </c>
      <c r="E311" s="178"/>
    </row>
    <row r="312" spans="1:5" ht="23.1" customHeight="1">
      <c r="A312" s="174" t="s">
        <v>1187</v>
      </c>
      <c r="B312" s="177" t="s">
        <v>1188</v>
      </c>
      <c r="C312" s="73">
        <v>2</v>
      </c>
      <c r="D312" s="27">
        <v>2</v>
      </c>
      <c r="E312" s="178"/>
    </row>
    <row r="313" spans="1:5" ht="23.1" customHeight="1">
      <c r="A313" s="174" t="s">
        <v>326</v>
      </c>
      <c r="B313" s="177" t="s">
        <v>1189</v>
      </c>
      <c r="C313" s="73">
        <v>1928.18</v>
      </c>
      <c r="D313" s="27">
        <v>1796.23</v>
      </c>
      <c r="E313" s="178"/>
    </row>
    <row r="314" spans="1:5" ht="23.1" customHeight="1">
      <c r="A314" s="174" t="s">
        <v>1190</v>
      </c>
      <c r="B314" s="177" t="s">
        <v>1191</v>
      </c>
      <c r="C314" s="73">
        <v>1718.18</v>
      </c>
      <c r="D314" s="27">
        <v>1096.23</v>
      </c>
      <c r="E314" s="178"/>
    </row>
    <row r="315" spans="1:5" ht="23.1" customHeight="1">
      <c r="A315" s="174" t="s">
        <v>1192</v>
      </c>
      <c r="B315" s="177" t="s">
        <v>410</v>
      </c>
      <c r="C315" s="73">
        <v>0</v>
      </c>
      <c r="D315" s="27">
        <v>506.23</v>
      </c>
      <c r="E315" s="178"/>
    </row>
    <row r="316" spans="1:5" ht="23.1" customHeight="1">
      <c r="A316" s="174" t="s">
        <v>1193</v>
      </c>
      <c r="B316" s="177" t="s">
        <v>412</v>
      </c>
      <c r="C316" s="73">
        <v>0</v>
      </c>
      <c r="D316" s="27">
        <v>90</v>
      </c>
      <c r="E316" s="178"/>
    </row>
    <row r="317" spans="1:5" ht="23.1" customHeight="1">
      <c r="A317" s="174" t="s">
        <v>1196</v>
      </c>
      <c r="B317" s="177" t="s">
        <v>1197</v>
      </c>
      <c r="C317" s="73">
        <v>210</v>
      </c>
      <c r="D317" s="27">
        <v>500</v>
      </c>
      <c r="E317" s="178"/>
    </row>
    <row r="318" spans="1:5" ht="23.1" customHeight="1">
      <c r="A318" s="174" t="s">
        <v>1200</v>
      </c>
      <c r="B318" s="177" t="s">
        <v>1201</v>
      </c>
      <c r="C318" s="73">
        <v>773</v>
      </c>
      <c r="D318" s="27">
        <v>700</v>
      </c>
      <c r="E318" s="178"/>
    </row>
    <row r="319" spans="1:5" ht="23.1" customHeight="1">
      <c r="A319" s="174" t="s">
        <v>1202</v>
      </c>
      <c r="B319" s="177" t="s">
        <v>410</v>
      </c>
      <c r="C319" s="73">
        <v>568</v>
      </c>
      <c r="D319" s="27">
        <v>690</v>
      </c>
      <c r="E319" s="178"/>
    </row>
    <row r="320" spans="1:5" ht="23.1" customHeight="1">
      <c r="A320" s="174" t="s">
        <v>1203</v>
      </c>
      <c r="B320" s="177" t="s">
        <v>1204</v>
      </c>
      <c r="C320" s="73">
        <v>205</v>
      </c>
      <c r="D320" s="27">
        <v>10</v>
      </c>
      <c r="E320" s="178"/>
    </row>
    <row r="321" spans="1:6" ht="23.1" customHeight="1">
      <c r="A321" s="174" t="s">
        <v>393</v>
      </c>
      <c r="B321" s="177" t="s">
        <v>1211</v>
      </c>
      <c r="C321" s="73">
        <v>2000</v>
      </c>
      <c r="D321" s="27">
        <v>2000</v>
      </c>
      <c r="E321" s="178"/>
    </row>
    <row r="322" spans="1:6" ht="23.1" customHeight="1">
      <c r="A322" s="174" t="s">
        <v>1212</v>
      </c>
      <c r="B322" s="177" t="s">
        <v>1213</v>
      </c>
      <c r="C322" s="73">
        <v>2000</v>
      </c>
      <c r="D322" s="27">
        <v>2000</v>
      </c>
      <c r="E322" s="178"/>
    </row>
    <row r="323" spans="1:6" ht="23.1" customHeight="1">
      <c r="A323" s="174" t="s">
        <v>1214</v>
      </c>
      <c r="B323" s="177" t="s">
        <v>1215</v>
      </c>
      <c r="C323" s="73">
        <v>2000</v>
      </c>
      <c r="D323" s="27">
        <v>2000</v>
      </c>
      <c r="E323" s="178"/>
    </row>
    <row r="324" spans="1:6" ht="23.1" customHeight="1">
      <c r="A324" s="174" t="s">
        <v>358</v>
      </c>
      <c r="B324" s="177" t="s">
        <v>1216</v>
      </c>
      <c r="C324" s="73">
        <v>6000</v>
      </c>
      <c r="D324" s="27">
        <v>18554.66</v>
      </c>
      <c r="E324" s="178"/>
    </row>
    <row r="325" spans="1:6" ht="23.1" customHeight="1">
      <c r="A325" s="174" t="s">
        <v>1217</v>
      </c>
      <c r="B325" s="177" t="s">
        <v>1218</v>
      </c>
      <c r="C325" s="73">
        <v>6000</v>
      </c>
      <c r="D325" s="27">
        <v>11000</v>
      </c>
      <c r="E325" s="178"/>
    </row>
    <row r="326" spans="1:6" ht="23.1" customHeight="1">
      <c r="A326" s="174" t="s">
        <v>1249</v>
      </c>
      <c r="B326" s="177" t="s">
        <v>1219</v>
      </c>
      <c r="C326" s="73">
        <v>6000</v>
      </c>
      <c r="D326" s="27">
        <v>11000</v>
      </c>
      <c r="E326" s="178"/>
    </row>
    <row r="327" spans="1:6" ht="23.1" customHeight="1">
      <c r="A327" s="174" t="s">
        <v>1220</v>
      </c>
      <c r="B327" s="177" t="s">
        <v>1221</v>
      </c>
      <c r="C327" s="73">
        <v>0</v>
      </c>
      <c r="D327" s="27">
        <v>7554.66</v>
      </c>
      <c r="E327" s="178"/>
    </row>
    <row r="328" spans="1:6" ht="23.1" customHeight="1">
      <c r="A328" s="174" t="s">
        <v>1222</v>
      </c>
      <c r="B328" s="177" t="s">
        <v>1223</v>
      </c>
      <c r="C328" s="73">
        <v>0</v>
      </c>
      <c r="D328" s="27">
        <v>7554.66</v>
      </c>
      <c r="E328" s="178"/>
    </row>
    <row r="329" spans="1:6" ht="23.1" customHeight="1">
      <c r="A329" s="174" t="s">
        <v>1250</v>
      </c>
      <c r="B329" s="177" t="s">
        <v>1251</v>
      </c>
      <c r="C329" s="73">
        <v>6700</v>
      </c>
      <c r="D329" s="27"/>
      <c r="E329" s="178"/>
    </row>
    <row r="330" spans="1:6" ht="23.1" customHeight="1">
      <c r="A330" s="174" t="s">
        <v>1252</v>
      </c>
      <c r="B330" s="177" t="s">
        <v>1253</v>
      </c>
      <c r="C330" s="73">
        <v>2500</v>
      </c>
      <c r="D330" s="27"/>
      <c r="E330" s="178"/>
    </row>
    <row r="331" spans="1:6" ht="23.1" customHeight="1">
      <c r="A331" s="174" t="s">
        <v>1232</v>
      </c>
      <c r="B331" s="177" t="s">
        <v>1233</v>
      </c>
      <c r="C331" s="73">
        <v>6400</v>
      </c>
      <c r="D331" s="27">
        <v>3900</v>
      </c>
      <c r="E331" s="178"/>
    </row>
    <row r="332" spans="1:6" ht="23.1" customHeight="1">
      <c r="A332" s="174" t="s">
        <v>1234</v>
      </c>
      <c r="B332" s="177" t="s">
        <v>1235</v>
      </c>
      <c r="C332" s="73">
        <v>6400</v>
      </c>
      <c r="D332" s="27">
        <v>3900</v>
      </c>
      <c r="E332" s="178"/>
    </row>
    <row r="333" spans="1:6" ht="23.1" customHeight="1">
      <c r="A333" s="174" t="s">
        <v>1236</v>
      </c>
      <c r="B333" s="177" t="s">
        <v>1237</v>
      </c>
      <c r="C333" s="73">
        <v>6400</v>
      </c>
      <c r="D333" s="27">
        <v>3900</v>
      </c>
      <c r="E333" s="178"/>
    </row>
    <row r="334" spans="1:6" ht="9.75" customHeight="1">
      <c r="A334" s="14"/>
      <c r="B334" s="14"/>
      <c r="C334" s="179"/>
      <c r="D334" s="179"/>
      <c r="E334" s="179"/>
      <c r="F334" s="14"/>
    </row>
    <row r="335" spans="1:6" ht="9.75" customHeight="1">
      <c r="A335" s="14"/>
      <c r="B335" s="14"/>
      <c r="C335" s="179"/>
      <c r="D335" s="179"/>
      <c r="E335" s="179"/>
      <c r="F335" s="14"/>
    </row>
    <row r="336" spans="1:6" ht="9.75" customHeight="1">
      <c r="A336" s="14"/>
      <c r="B336" s="14"/>
      <c r="C336" s="179"/>
      <c r="D336" s="179"/>
      <c r="E336" s="179"/>
      <c r="F336" s="14"/>
    </row>
    <row r="337" spans="1:6" ht="9.75" customHeight="1">
      <c r="A337" s="14"/>
      <c r="B337" s="14"/>
      <c r="C337" s="179"/>
      <c r="D337" s="179"/>
      <c r="E337" s="179"/>
      <c r="F337" s="14"/>
    </row>
    <row r="338" spans="1:6" ht="23.1" customHeight="1"/>
    <row r="339" spans="1:6" ht="23.1" customHeight="1"/>
    <row r="340" spans="1:6" ht="23.1" customHeight="1"/>
    <row r="341" spans="1:6" ht="23.1" customHeight="1"/>
    <row r="342" spans="1:6" ht="23.1" customHeight="1"/>
    <row r="343" spans="1:6" ht="23.1" customHeight="1"/>
    <row r="344" spans="1:6" ht="23.1" customHeight="1"/>
    <row r="345" spans="1:6" ht="23.1" customHeight="1"/>
    <row r="346" spans="1:6" ht="23.1" customHeight="1"/>
    <row r="347" spans="1:6" ht="23.1" customHeight="1"/>
    <row r="348" spans="1:6" ht="23.1" customHeight="1"/>
    <row r="349" spans="1:6" ht="23.1" customHeight="1"/>
    <row r="350" spans="1:6" ht="23.1" customHeight="1"/>
    <row r="351" spans="1:6" ht="23.1" customHeight="1"/>
    <row r="352" spans="1:6" ht="23.1" customHeight="1"/>
    <row r="353" ht="23.1" customHeight="1"/>
    <row r="354" ht="23.1" customHeight="1"/>
    <row r="355" ht="23.1" customHeight="1"/>
    <row r="356" ht="23.1" customHeight="1"/>
    <row r="357" ht="23.1" customHeight="1"/>
    <row r="358" ht="23.1" customHeight="1"/>
    <row r="359" ht="23.1" customHeight="1"/>
    <row r="360" ht="23.1" customHeight="1"/>
    <row r="361" ht="23.1" customHeight="1"/>
    <row r="362" ht="23.1" customHeight="1"/>
    <row r="363" ht="23.1" customHeight="1"/>
    <row r="364" ht="23.1" customHeight="1"/>
    <row r="365" ht="23.1" customHeight="1"/>
    <row r="366" ht="23.1" customHeight="1"/>
    <row r="367" ht="23.1" customHeight="1"/>
    <row r="368" ht="23.1" customHeight="1"/>
    <row r="369" ht="23.1" customHeight="1"/>
    <row r="370" ht="23.1" customHeight="1"/>
    <row r="371" ht="23.1" customHeight="1"/>
    <row r="372" ht="23.1" customHeight="1"/>
    <row r="373" ht="23.1" customHeight="1"/>
    <row r="374" ht="23.1" customHeight="1"/>
    <row r="375" ht="23.1" customHeight="1"/>
    <row r="376" ht="23.1" customHeight="1"/>
    <row r="377" ht="23.1" customHeight="1"/>
    <row r="378" ht="23.1" customHeight="1"/>
    <row r="379" ht="23.1" customHeight="1"/>
    <row r="380" ht="23.1" customHeight="1"/>
    <row r="381" ht="23.1" customHeight="1"/>
    <row r="382" ht="23.1" customHeight="1"/>
    <row r="383" ht="23.1" customHeight="1"/>
    <row r="384" ht="23.1" customHeight="1"/>
    <row r="385" ht="23.1" customHeight="1"/>
    <row r="386" ht="23.1" customHeight="1"/>
    <row r="387" ht="23.1" customHeight="1"/>
    <row r="388" ht="23.1" customHeight="1"/>
    <row r="389" ht="23.1" customHeight="1"/>
    <row r="390" ht="23.1" customHeight="1"/>
    <row r="391" ht="23.1" customHeight="1"/>
    <row r="392" ht="23.1" customHeight="1"/>
    <row r="393" ht="23.1" customHeight="1"/>
    <row r="394" ht="23.1" customHeight="1"/>
    <row r="395" ht="23.1" customHeight="1"/>
    <row r="396" ht="23.1" customHeight="1"/>
    <row r="397" ht="23.1" customHeight="1"/>
    <row r="398" ht="23.1" customHeight="1"/>
    <row r="399" ht="23.1" customHeight="1"/>
    <row r="400" ht="23.1" customHeight="1"/>
    <row r="401" ht="23.1" customHeight="1"/>
    <row r="402" ht="23.1" customHeight="1"/>
    <row r="403" ht="23.1" customHeight="1"/>
    <row r="404" ht="23.1" customHeight="1"/>
    <row r="405" ht="23.1" customHeight="1"/>
    <row r="406" ht="23.1" customHeight="1"/>
    <row r="407" ht="23.1" customHeight="1"/>
    <row r="408" ht="23.1" customHeight="1"/>
    <row r="409" ht="23.1" customHeight="1"/>
    <row r="410" ht="23.1" customHeight="1"/>
    <row r="411" ht="23.1" customHeight="1"/>
    <row r="412" ht="23.1" customHeight="1"/>
    <row r="413" ht="23.1" customHeight="1"/>
    <row r="414" ht="23.1" customHeight="1"/>
    <row r="415" ht="23.1" customHeight="1"/>
    <row r="416" ht="23.1" customHeight="1"/>
    <row r="417" ht="23.1" customHeight="1"/>
    <row r="418" ht="23.1" customHeight="1"/>
    <row r="419" ht="23.1" customHeight="1"/>
    <row r="420" ht="23.1" customHeight="1"/>
    <row r="421" ht="23.1" customHeight="1"/>
    <row r="422" ht="23.1" customHeight="1"/>
    <row r="423" ht="23.1" customHeight="1"/>
    <row r="424" ht="23.1" customHeight="1"/>
    <row r="425" ht="23.1" customHeight="1"/>
    <row r="426" ht="23.1" customHeight="1"/>
    <row r="427" ht="23.1" customHeight="1"/>
    <row r="428" ht="23.1" customHeight="1"/>
    <row r="429" ht="23.1" customHeight="1"/>
    <row r="430" ht="23.1" customHeight="1"/>
    <row r="431" ht="23.1" customHeight="1"/>
    <row r="432" ht="23.1" customHeight="1"/>
    <row r="433" ht="23.1" customHeight="1"/>
    <row r="434" ht="23.1" customHeight="1"/>
    <row r="435" ht="23.1" customHeight="1"/>
    <row r="436" ht="23.1" customHeight="1"/>
    <row r="437" ht="23.1" customHeight="1"/>
    <row r="438" ht="23.1" customHeight="1"/>
    <row r="439" ht="23.1" customHeight="1"/>
    <row r="440" ht="23.1" customHeight="1"/>
    <row r="441" ht="23.1" customHeight="1"/>
    <row r="442" ht="23.1" customHeight="1"/>
    <row r="443" ht="23.1" customHeight="1"/>
    <row r="444" ht="23.1" customHeight="1"/>
    <row r="445" ht="23.1" customHeight="1"/>
    <row r="446" ht="23.1" customHeight="1"/>
    <row r="447" ht="23.1" customHeight="1"/>
    <row r="448" ht="23.1" customHeight="1"/>
    <row r="449" ht="23.1" customHeight="1"/>
    <row r="450" ht="23.1" customHeight="1"/>
    <row r="451" ht="23.1" customHeight="1"/>
    <row r="452" ht="23.1" customHeight="1"/>
    <row r="453" ht="23.1" customHeight="1"/>
    <row r="454" ht="23.1" customHeight="1"/>
    <row r="455" ht="23.1" customHeight="1"/>
    <row r="456" ht="23.1" customHeight="1"/>
    <row r="457" ht="23.1" customHeight="1"/>
    <row r="458" ht="23.1" customHeight="1"/>
    <row r="459" ht="23.1" customHeight="1"/>
    <row r="460" ht="23.1" customHeight="1"/>
    <row r="461" ht="23.1" customHeight="1"/>
    <row r="462" ht="23.1" customHeight="1"/>
    <row r="463" ht="23.1" customHeight="1"/>
    <row r="464" ht="23.1" customHeight="1"/>
    <row r="465" ht="23.1" customHeight="1"/>
    <row r="466" ht="23.1" customHeight="1"/>
    <row r="467" ht="23.1" customHeight="1"/>
    <row r="468" ht="23.1" customHeight="1"/>
    <row r="469" ht="23.1" customHeight="1"/>
    <row r="470" ht="23.1" customHeight="1"/>
    <row r="471" ht="23.1" customHeight="1"/>
    <row r="472" ht="23.1" customHeight="1"/>
    <row r="473" ht="23.1" customHeight="1"/>
    <row r="474" ht="23.1" customHeight="1"/>
    <row r="475" ht="23.1" customHeight="1"/>
    <row r="476" ht="23.1" customHeight="1"/>
    <row r="477" ht="23.1" customHeight="1"/>
    <row r="478" ht="23.1" customHeight="1"/>
    <row r="479" ht="23.1" customHeight="1"/>
    <row r="480" ht="23.1" customHeight="1"/>
    <row r="481" ht="23.1" customHeight="1"/>
    <row r="482" ht="23.1" customHeight="1"/>
    <row r="483" ht="23.1" customHeight="1"/>
    <row r="484" ht="23.1" customHeight="1"/>
    <row r="485" ht="23.1" customHeight="1"/>
    <row r="486" ht="23.1" customHeight="1"/>
    <row r="487" ht="23.1" customHeight="1"/>
    <row r="488" ht="23.1" customHeight="1"/>
    <row r="489" ht="23.1" customHeight="1"/>
    <row r="490" ht="23.1" customHeight="1"/>
    <row r="491" ht="23.1" customHeight="1"/>
    <row r="492" ht="23.1" customHeight="1"/>
    <row r="493" ht="23.1" customHeight="1"/>
    <row r="494" ht="23.1" customHeight="1"/>
    <row r="495" ht="23.1" customHeight="1"/>
    <row r="496" ht="23.1" customHeight="1"/>
    <row r="497" ht="23.1" customHeight="1"/>
    <row r="498" ht="23.1" customHeight="1"/>
    <row r="499" ht="23.1" customHeight="1"/>
    <row r="500" ht="23.1" customHeight="1"/>
    <row r="501" ht="23.1" customHeight="1"/>
    <row r="502" ht="23.1" customHeight="1"/>
    <row r="503" ht="23.1" customHeight="1"/>
    <row r="504" ht="23.1" customHeight="1"/>
    <row r="505" ht="23.1" customHeight="1"/>
    <row r="506" ht="23.1" customHeight="1"/>
    <row r="507" ht="23.1" customHeight="1"/>
    <row r="508" ht="23.1" customHeight="1"/>
    <row r="509" ht="23.1" customHeight="1"/>
    <row r="510" ht="23.1" customHeight="1"/>
    <row r="511" ht="23.1" customHeight="1"/>
    <row r="512" ht="23.1" customHeight="1"/>
    <row r="513" ht="23.1" customHeight="1"/>
    <row r="514" ht="23.1" customHeight="1"/>
    <row r="515" ht="23.1" customHeight="1"/>
    <row r="516" ht="23.1" customHeight="1"/>
    <row r="517" ht="23.1" customHeight="1"/>
    <row r="518" ht="23.1" customHeight="1"/>
    <row r="519" ht="23.1" customHeight="1"/>
    <row r="520" ht="23.1" customHeight="1"/>
    <row r="521" ht="23.1" customHeight="1"/>
    <row r="522" ht="23.1" customHeight="1"/>
    <row r="523" ht="23.1" customHeight="1"/>
    <row r="524" ht="23.1" customHeight="1"/>
    <row r="525" ht="23.1" customHeight="1"/>
    <row r="526" ht="23.1" customHeight="1"/>
    <row r="527" ht="23.1" customHeight="1"/>
    <row r="528" ht="23.1" customHeight="1"/>
    <row r="529" ht="23.1" customHeight="1"/>
    <row r="530" ht="23.1" customHeight="1"/>
    <row r="531" ht="23.1" customHeight="1"/>
    <row r="532" ht="23.1" customHeight="1"/>
    <row r="533" ht="23.1" customHeight="1"/>
    <row r="534" ht="23.1" customHeight="1"/>
    <row r="535" ht="23.1" customHeight="1"/>
    <row r="536" ht="23.1" customHeight="1"/>
    <row r="537" ht="23.1" customHeight="1"/>
    <row r="538" ht="23.1" customHeight="1"/>
    <row r="539" ht="23.1" customHeight="1"/>
    <row r="540" ht="23.1" customHeight="1"/>
    <row r="541" ht="23.1" customHeight="1"/>
    <row r="542" ht="23.1" customHeight="1"/>
    <row r="543" ht="23.1" customHeight="1"/>
    <row r="544" ht="23.1" customHeight="1"/>
    <row r="545" ht="23.1" customHeight="1"/>
    <row r="546" ht="23.1" customHeight="1"/>
    <row r="547" ht="23.1" customHeight="1"/>
    <row r="548" ht="23.1" customHeight="1"/>
    <row r="549" ht="23.1" customHeight="1"/>
    <row r="550" ht="23.1" customHeight="1"/>
    <row r="551" ht="23.1" customHeight="1"/>
    <row r="552" ht="23.1" customHeight="1"/>
    <row r="553" ht="23.1" customHeight="1"/>
    <row r="554" ht="23.1" customHeight="1"/>
    <row r="555" ht="23.1" customHeight="1"/>
    <row r="556" ht="23.1" customHeight="1"/>
    <row r="557" ht="23.1" customHeight="1"/>
    <row r="558" ht="23.1" customHeight="1"/>
    <row r="559" ht="23.1" customHeight="1"/>
    <row r="560" ht="23.1" customHeight="1"/>
    <row r="561" ht="23.1" customHeight="1"/>
    <row r="562" ht="23.1" customHeight="1"/>
    <row r="563" ht="23.1" customHeight="1"/>
    <row r="564" ht="23.1" customHeight="1"/>
    <row r="565" ht="23.1" customHeight="1"/>
    <row r="566" ht="23.1" customHeight="1"/>
    <row r="567" ht="23.1" customHeight="1"/>
    <row r="568" ht="23.1" customHeight="1"/>
    <row r="569" ht="23.1" customHeight="1"/>
    <row r="570" ht="23.1" customHeight="1"/>
    <row r="571" ht="23.1" customHeight="1"/>
    <row r="572" ht="23.1" customHeight="1"/>
    <row r="573" ht="23.1" customHeight="1"/>
    <row r="574" ht="23.1" customHeight="1"/>
    <row r="575" ht="23.1" customHeight="1"/>
    <row r="576" ht="23.1" customHeight="1"/>
    <row r="577" ht="23.1" customHeight="1"/>
    <row r="578" ht="23.1" customHeight="1"/>
    <row r="579" ht="23.1" customHeight="1"/>
    <row r="580" ht="23.1" customHeight="1"/>
    <row r="581" ht="23.1" customHeight="1"/>
    <row r="582" ht="23.1" customHeight="1"/>
    <row r="583" ht="23.1" customHeight="1"/>
    <row r="584" ht="23.1" customHeight="1"/>
    <row r="585" ht="23.1" customHeight="1"/>
    <row r="586" ht="23.1" customHeight="1"/>
    <row r="587" ht="23.1" customHeight="1"/>
    <row r="588" ht="23.1" customHeight="1"/>
    <row r="589" ht="23.1" customHeight="1"/>
    <row r="590" ht="23.1" customHeight="1"/>
    <row r="591" ht="23.1" customHeight="1"/>
    <row r="592" ht="23.1" customHeight="1"/>
    <row r="593" ht="23.1" customHeight="1"/>
    <row r="594" ht="23.1" customHeight="1"/>
    <row r="595" ht="23.1" customHeight="1"/>
    <row r="596" ht="23.1" customHeight="1"/>
    <row r="597" ht="23.1" customHeight="1"/>
    <row r="598" ht="23.1" customHeight="1"/>
    <row r="599" ht="23.1" customHeight="1"/>
    <row r="600" ht="23.1" customHeight="1"/>
    <row r="601" ht="23.1" customHeight="1"/>
    <row r="602" ht="23.1" customHeight="1"/>
    <row r="603" ht="23.1" customHeight="1"/>
    <row r="604" ht="23.1" customHeight="1"/>
    <row r="605" ht="23.1" customHeight="1"/>
    <row r="606" ht="23.1" customHeight="1"/>
    <row r="607" ht="23.1" customHeight="1"/>
    <row r="608" ht="23.1" customHeight="1"/>
    <row r="609" ht="23.1" customHeight="1"/>
    <row r="610" ht="23.1" customHeight="1"/>
    <row r="611" ht="23.1" customHeight="1"/>
    <row r="612" ht="23.1" customHeight="1"/>
    <row r="613" ht="23.1" customHeight="1"/>
    <row r="614" ht="23.1" customHeight="1"/>
    <row r="615" ht="23.1" customHeight="1"/>
    <row r="616" ht="23.1" customHeight="1"/>
    <row r="617" ht="23.1" customHeight="1"/>
    <row r="618" ht="23.1" customHeight="1"/>
    <row r="619" ht="23.1" customHeight="1"/>
    <row r="620" ht="23.1" customHeight="1"/>
    <row r="621" ht="23.1" customHeight="1"/>
    <row r="622" ht="23.1" customHeight="1"/>
    <row r="623" ht="23.1" customHeight="1"/>
    <row r="624" ht="23.1" customHeight="1"/>
    <row r="625" ht="23.1" customHeight="1"/>
    <row r="626" ht="23.1" customHeight="1"/>
    <row r="627" ht="23.1" customHeight="1"/>
    <row r="628" ht="23.1" customHeight="1"/>
    <row r="629" ht="23.1" customHeight="1"/>
    <row r="630" ht="23.1" customHeight="1"/>
    <row r="631" ht="23.1" customHeight="1"/>
    <row r="632" ht="23.1" customHeight="1"/>
    <row r="633" ht="23.1" customHeight="1"/>
    <row r="634" ht="23.1" customHeight="1"/>
    <row r="635" ht="23.1" customHeight="1"/>
    <row r="636" ht="23.1" customHeight="1"/>
    <row r="637" ht="23.1" customHeight="1"/>
    <row r="638" ht="23.1" customHeight="1"/>
    <row r="639" ht="23.1" customHeight="1"/>
    <row r="640" ht="23.1" customHeight="1"/>
    <row r="641" ht="23.1" customHeight="1"/>
    <row r="642" ht="23.1" customHeight="1"/>
    <row r="643" ht="23.1" customHeight="1"/>
    <row r="644" ht="23.1" customHeight="1"/>
    <row r="645" ht="23.1" customHeight="1"/>
    <row r="646" ht="23.1" customHeight="1"/>
    <row r="647" ht="23.1" customHeight="1"/>
    <row r="648" ht="23.1" customHeight="1"/>
    <row r="649" ht="23.1" customHeight="1"/>
    <row r="650" ht="23.1" customHeight="1"/>
    <row r="651" ht="23.1" customHeight="1"/>
    <row r="652" ht="23.1" customHeight="1"/>
    <row r="653" ht="23.1" customHeight="1"/>
    <row r="654" ht="23.1" customHeight="1"/>
    <row r="655" ht="23.1" customHeight="1"/>
    <row r="656" ht="23.1" customHeight="1"/>
    <row r="657" ht="23.1" customHeight="1"/>
    <row r="658" ht="23.1" customHeight="1"/>
    <row r="659" ht="23.1" customHeight="1"/>
    <row r="660" ht="23.1" customHeight="1"/>
    <row r="661" ht="23.1" customHeight="1"/>
    <row r="662" ht="23.1" customHeight="1"/>
    <row r="663" ht="23.1" customHeight="1"/>
    <row r="664" ht="23.1" customHeight="1"/>
    <row r="665" ht="23.1" customHeight="1"/>
    <row r="666" ht="23.1" customHeight="1"/>
    <row r="667" ht="23.1" customHeight="1"/>
    <row r="668" ht="23.1" customHeight="1"/>
    <row r="669" ht="23.1" customHeight="1"/>
    <row r="670" ht="23.1" customHeight="1"/>
    <row r="671" ht="23.1" customHeight="1"/>
    <row r="672" ht="23.1" customHeight="1"/>
    <row r="673" ht="23.1" customHeight="1"/>
    <row r="674" ht="23.1" customHeight="1"/>
    <row r="675" ht="23.1" customHeight="1"/>
    <row r="676" ht="23.1" customHeight="1"/>
    <row r="677" ht="23.1" customHeight="1"/>
    <row r="678" ht="23.1" customHeight="1"/>
    <row r="679" ht="23.1" customHeight="1"/>
    <row r="680" ht="23.1" customHeight="1"/>
    <row r="681" ht="23.1" customHeight="1"/>
    <row r="682" ht="23.1" customHeight="1"/>
    <row r="683" ht="23.1" customHeight="1"/>
    <row r="684" ht="23.1" customHeight="1"/>
    <row r="685" ht="23.1" customHeight="1"/>
    <row r="686" ht="23.1" customHeight="1"/>
    <row r="687" ht="23.1" customHeight="1"/>
    <row r="688" ht="23.1" customHeight="1"/>
    <row r="689" ht="23.1" customHeight="1"/>
    <row r="690" ht="23.1" customHeight="1"/>
    <row r="691" ht="23.1" customHeight="1"/>
    <row r="692" ht="23.1" customHeight="1"/>
    <row r="693" ht="23.1" customHeight="1"/>
    <row r="694" ht="23.1" customHeight="1"/>
    <row r="695" ht="23.1" customHeight="1"/>
    <row r="696" ht="23.1" customHeight="1"/>
    <row r="697" ht="23.1" customHeight="1"/>
    <row r="698" ht="23.1" customHeight="1"/>
    <row r="699" ht="23.1" customHeight="1"/>
    <row r="700" ht="23.1" customHeight="1"/>
    <row r="701" ht="23.1" customHeight="1"/>
    <row r="702" ht="23.1" customHeight="1"/>
    <row r="703" ht="23.1" customHeight="1"/>
    <row r="704" ht="23.1" customHeight="1"/>
    <row r="705" ht="23.1" customHeight="1"/>
    <row r="706" ht="23.1" customHeight="1"/>
    <row r="707" ht="23.1" customHeight="1"/>
    <row r="708" ht="23.1" customHeight="1"/>
    <row r="709" ht="23.1" customHeight="1"/>
    <row r="710" ht="23.1" customHeight="1"/>
    <row r="711" ht="23.1" customHeight="1"/>
    <row r="712" ht="23.1" customHeight="1"/>
    <row r="713" ht="23.1" customHeight="1"/>
    <row r="714" ht="23.1" customHeight="1"/>
    <row r="715" ht="23.1" customHeight="1"/>
    <row r="716" ht="23.1" customHeight="1"/>
    <row r="717" ht="23.1" customHeight="1"/>
    <row r="718" ht="23.1" customHeight="1"/>
    <row r="719" ht="23.1" customHeight="1"/>
    <row r="720" ht="23.1" customHeight="1"/>
    <row r="721" ht="23.1" customHeight="1"/>
    <row r="722" ht="23.1" customHeight="1"/>
    <row r="723" ht="23.1" customHeight="1"/>
    <row r="724" ht="23.1" customHeight="1"/>
    <row r="725" ht="23.1" customHeight="1"/>
    <row r="726" ht="23.1" customHeight="1"/>
    <row r="727" ht="23.1" customHeight="1"/>
    <row r="728" ht="23.1" customHeight="1"/>
    <row r="729" ht="23.1" customHeight="1"/>
    <row r="730" ht="23.1" customHeight="1"/>
    <row r="731" ht="23.1" customHeight="1"/>
    <row r="732" ht="23.1" customHeight="1"/>
    <row r="733" ht="23.1" customHeight="1"/>
    <row r="734" ht="23.1" customHeight="1"/>
    <row r="735" ht="23.1" customHeight="1"/>
    <row r="736" ht="23.1" customHeight="1"/>
    <row r="737" ht="23.1" customHeight="1"/>
    <row r="738" ht="23.1" customHeight="1"/>
    <row r="739" ht="23.1" customHeight="1"/>
    <row r="740" ht="23.1" customHeight="1"/>
    <row r="741" ht="23.1" customHeight="1"/>
    <row r="742" ht="23.1" customHeight="1"/>
    <row r="743" ht="23.1" customHeight="1"/>
    <row r="744" ht="23.1" customHeight="1"/>
    <row r="745" ht="23.1" customHeight="1"/>
    <row r="746" ht="23.1" customHeight="1"/>
    <row r="747" ht="23.1" customHeight="1"/>
    <row r="748" ht="23.1" customHeight="1"/>
    <row r="749" ht="23.1" customHeight="1"/>
    <row r="750" ht="23.1" customHeight="1"/>
    <row r="751" ht="23.1" customHeight="1"/>
    <row r="752" ht="23.1" customHeight="1"/>
    <row r="753" ht="23.1" customHeight="1"/>
    <row r="754" ht="23.1" customHeight="1"/>
    <row r="755" ht="23.1" customHeight="1"/>
    <row r="756" ht="23.1" customHeight="1"/>
    <row r="757" ht="23.1" customHeight="1"/>
    <row r="758" ht="23.1" customHeight="1"/>
    <row r="759" ht="23.1" customHeight="1"/>
    <row r="760" ht="23.1" customHeight="1"/>
    <row r="761" ht="23.1" customHeight="1"/>
    <row r="762" ht="23.1" customHeight="1"/>
    <row r="763" ht="23.1" customHeight="1"/>
    <row r="764" ht="23.1" customHeight="1"/>
    <row r="765" ht="23.1" customHeight="1"/>
    <row r="766" ht="23.1" customHeight="1"/>
    <row r="767" ht="23.1" customHeight="1"/>
    <row r="768" ht="23.1" customHeight="1"/>
    <row r="769" ht="23.1" customHeight="1"/>
    <row r="770" ht="23.1" customHeight="1"/>
    <row r="771" ht="23.1" customHeight="1"/>
    <row r="772" ht="23.1" customHeight="1"/>
    <row r="773" ht="23.1" customHeight="1"/>
    <row r="774" ht="23.1" customHeight="1"/>
    <row r="775" ht="23.1" customHeight="1"/>
    <row r="776" ht="23.1" customHeight="1"/>
    <row r="777" ht="23.1" customHeight="1"/>
    <row r="778" ht="23.1" customHeight="1"/>
    <row r="779" ht="23.1" customHeight="1"/>
    <row r="780" ht="23.1" customHeight="1"/>
    <row r="781" ht="23.1" customHeight="1"/>
    <row r="782" ht="23.1" customHeight="1"/>
    <row r="783" ht="23.1" customHeight="1"/>
    <row r="784" ht="23.1" customHeight="1"/>
    <row r="785" ht="23.1" customHeight="1"/>
    <row r="786" ht="23.1" customHeight="1"/>
    <row r="787" ht="23.1" customHeight="1"/>
    <row r="788" ht="23.1" customHeight="1"/>
    <row r="789" ht="23.1" customHeight="1"/>
    <row r="790" ht="23.1" customHeight="1"/>
    <row r="791" ht="23.1" customHeight="1"/>
    <row r="792" ht="23.1" customHeight="1"/>
    <row r="793" ht="23.1" customHeight="1"/>
    <row r="794" ht="23.1" customHeight="1"/>
    <row r="795" ht="23.1" customHeight="1"/>
    <row r="796" ht="23.1" customHeight="1"/>
    <row r="797" ht="23.1" customHeight="1"/>
    <row r="798" ht="23.1" customHeight="1"/>
    <row r="799" ht="23.1" customHeight="1"/>
    <row r="800" ht="23.1" customHeight="1"/>
    <row r="801" ht="23.1" customHeight="1"/>
    <row r="802" ht="23.1" customHeight="1"/>
    <row r="803" ht="23.1" customHeight="1"/>
    <row r="804" ht="23.1" customHeight="1"/>
    <row r="805" ht="23.1" customHeight="1"/>
    <row r="806" ht="23.1" customHeight="1"/>
    <row r="807" ht="23.1" customHeight="1"/>
    <row r="808" ht="23.1" customHeight="1"/>
    <row r="809" ht="23.1" customHeight="1"/>
    <row r="810" ht="23.1" customHeight="1"/>
    <row r="811" ht="23.1" customHeight="1"/>
    <row r="812" ht="23.1" customHeight="1"/>
    <row r="813" ht="23.1" customHeight="1"/>
    <row r="814" ht="23.1" customHeight="1"/>
    <row r="815" ht="23.1" customHeight="1"/>
    <row r="816" ht="23.1" customHeight="1"/>
    <row r="817" ht="23.1" customHeight="1"/>
    <row r="818" ht="23.1" customHeight="1"/>
    <row r="819" ht="23.1" customHeight="1"/>
    <row r="820" ht="23.1" customHeight="1"/>
    <row r="821" ht="23.1" customHeight="1"/>
    <row r="822" ht="23.1" customHeight="1"/>
    <row r="823" ht="23.1" customHeight="1"/>
    <row r="824" ht="23.1" customHeight="1"/>
    <row r="825" ht="23.1" customHeight="1"/>
    <row r="826" ht="23.1" customHeight="1"/>
    <row r="827" ht="23.1" customHeight="1"/>
    <row r="828" ht="23.1" customHeight="1"/>
    <row r="829" ht="23.1" customHeight="1"/>
    <row r="830" ht="23.1" customHeight="1"/>
    <row r="831" ht="23.1" customHeight="1"/>
    <row r="832" ht="23.1" customHeight="1"/>
    <row r="833" ht="23.1" customHeight="1"/>
    <row r="834" ht="23.1" customHeight="1"/>
    <row r="835" ht="23.1" customHeight="1"/>
    <row r="836" ht="23.1" customHeight="1"/>
    <row r="837" ht="23.1" customHeight="1"/>
    <row r="838" ht="23.1" customHeight="1"/>
    <row r="839" ht="23.1" customHeight="1"/>
    <row r="840" ht="23.1" customHeight="1"/>
    <row r="841" ht="23.1" customHeight="1"/>
    <row r="842" ht="23.1" customHeight="1"/>
    <row r="843" ht="23.1" customHeight="1"/>
    <row r="844" ht="23.1" customHeight="1"/>
    <row r="845" ht="23.1" customHeight="1"/>
    <row r="846" ht="23.1" customHeight="1"/>
    <row r="847" ht="23.1" customHeight="1"/>
    <row r="848" ht="23.1" customHeight="1"/>
    <row r="849" ht="23.1" customHeight="1"/>
    <row r="850" ht="23.1" customHeight="1"/>
    <row r="851" ht="23.1" customHeight="1"/>
    <row r="852" ht="23.1" customHeight="1"/>
    <row r="853" ht="23.1" customHeight="1"/>
    <row r="854" ht="23.1" customHeight="1"/>
    <row r="855" ht="23.1" customHeight="1"/>
    <row r="856" ht="23.1" customHeight="1"/>
    <row r="857" ht="23.1" customHeight="1"/>
    <row r="858" ht="23.1" customHeight="1"/>
    <row r="859" ht="23.1" customHeight="1"/>
    <row r="860" ht="23.1" customHeight="1"/>
    <row r="861" ht="23.1" customHeight="1"/>
    <row r="862" ht="23.1" customHeight="1"/>
    <row r="863" ht="23.1" customHeight="1"/>
    <row r="864" ht="23.1" customHeight="1"/>
    <row r="865" ht="23.1" customHeight="1"/>
    <row r="866" ht="23.1" customHeight="1"/>
    <row r="867" ht="23.1" customHeight="1"/>
    <row r="868" ht="23.1" customHeight="1"/>
    <row r="869" ht="23.1" customHeight="1"/>
    <row r="870" ht="23.1" customHeight="1"/>
    <row r="871" ht="23.1" customHeight="1"/>
    <row r="872" ht="23.1" customHeight="1"/>
    <row r="873" ht="23.1" customHeight="1"/>
    <row r="874" ht="23.1" customHeight="1"/>
    <row r="875" ht="23.1" customHeight="1"/>
    <row r="876" ht="23.1" customHeight="1"/>
    <row r="877" ht="23.1" customHeight="1"/>
    <row r="878" ht="23.1" customHeight="1"/>
    <row r="879" ht="23.1" customHeight="1"/>
    <row r="880" ht="23.1" customHeight="1"/>
    <row r="881" ht="23.1" customHeight="1"/>
    <row r="882" ht="23.1" customHeight="1"/>
    <row r="883" ht="23.1" customHeight="1"/>
    <row r="884" ht="23.1" customHeight="1"/>
    <row r="885" ht="23.1" customHeight="1"/>
    <row r="886" ht="23.1" customHeight="1"/>
    <row r="887" ht="23.1" customHeight="1"/>
    <row r="888" ht="23.1" customHeight="1"/>
    <row r="889" ht="23.1" customHeight="1"/>
    <row r="890" ht="23.1" customHeight="1"/>
    <row r="891" ht="23.1" customHeight="1"/>
    <row r="892" ht="23.1" customHeight="1"/>
    <row r="893" ht="23.1" customHeight="1"/>
    <row r="894" ht="23.1" customHeight="1"/>
    <row r="895" ht="23.1" customHeight="1"/>
    <row r="896" ht="23.1" customHeight="1"/>
    <row r="897" ht="23.1" customHeight="1"/>
    <row r="898" ht="23.1" customHeight="1"/>
    <row r="899" ht="23.1" customHeight="1"/>
    <row r="900" ht="23.1" customHeight="1"/>
    <row r="901" ht="23.1" customHeight="1"/>
    <row r="902" ht="23.1" customHeight="1"/>
    <row r="903" ht="23.1" customHeight="1"/>
    <row r="904" ht="23.1" customHeight="1"/>
    <row r="905" ht="23.1" customHeight="1"/>
    <row r="906" ht="23.1" customHeight="1"/>
    <row r="907" ht="23.1" customHeight="1"/>
    <row r="908" ht="23.1" customHeight="1"/>
    <row r="909" ht="23.1" customHeight="1"/>
    <row r="910" ht="23.1" customHeight="1"/>
    <row r="911" ht="23.1" customHeight="1"/>
    <row r="912" ht="23.1" customHeight="1"/>
    <row r="913" ht="23.1" customHeight="1"/>
    <row r="914" ht="23.1" customHeight="1"/>
    <row r="915" ht="23.1" customHeight="1"/>
    <row r="916" ht="23.1" customHeight="1"/>
    <row r="917" ht="23.1" customHeight="1"/>
    <row r="918" ht="23.1" customHeight="1"/>
    <row r="919" ht="23.1" customHeight="1"/>
    <row r="920" ht="23.1" customHeight="1"/>
    <row r="921" ht="23.1" customHeight="1"/>
    <row r="922" ht="23.1" customHeight="1"/>
    <row r="923" ht="23.1" customHeight="1"/>
    <row r="924" ht="23.1" customHeight="1"/>
    <row r="925" ht="23.1" customHeight="1"/>
    <row r="926" ht="23.1" customHeight="1"/>
    <row r="927" ht="23.1" customHeight="1"/>
    <row r="928" ht="23.1" customHeight="1"/>
    <row r="929" ht="23.1" customHeight="1"/>
    <row r="930" ht="23.1" customHeight="1"/>
    <row r="931" ht="23.1" customHeight="1"/>
    <row r="932" ht="23.1" customHeight="1"/>
    <row r="933" ht="23.1" customHeight="1"/>
    <row r="934" ht="23.1" customHeight="1"/>
    <row r="935" ht="23.1" customHeight="1"/>
    <row r="936" ht="23.1" customHeight="1"/>
    <row r="937" ht="23.1" customHeight="1"/>
    <row r="938" ht="23.1" customHeight="1"/>
    <row r="939" ht="23.1" customHeight="1"/>
    <row r="940" ht="23.1" customHeight="1"/>
    <row r="941" ht="23.1" customHeight="1"/>
    <row r="942" ht="23.1" customHeight="1"/>
    <row r="943" ht="23.1" customHeight="1"/>
    <row r="944" ht="23.1" customHeight="1"/>
    <row r="945" ht="23.1" customHeight="1"/>
    <row r="946" ht="23.1" customHeight="1"/>
    <row r="947" ht="23.1" customHeight="1"/>
    <row r="948" ht="23.1" customHeight="1"/>
    <row r="949" ht="23.1" customHeight="1"/>
    <row r="950" ht="23.1" customHeight="1"/>
    <row r="951" ht="23.1" customHeight="1"/>
    <row r="952" ht="23.1" customHeight="1"/>
    <row r="953" ht="23.1" customHeight="1"/>
    <row r="954" ht="23.1" customHeight="1"/>
    <row r="955" ht="23.1" customHeight="1"/>
    <row r="956" ht="23.1" customHeight="1"/>
    <row r="957" ht="23.1" customHeight="1"/>
    <row r="958" ht="23.1" customHeight="1"/>
    <row r="959" ht="23.1" customHeight="1"/>
    <row r="960" ht="23.1" customHeight="1"/>
    <row r="961" ht="23.1" customHeight="1"/>
    <row r="962" ht="23.1" customHeight="1"/>
    <row r="963" ht="23.1" customHeight="1"/>
    <row r="964" ht="23.1" customHeight="1"/>
    <row r="965" ht="23.1" customHeight="1"/>
    <row r="966" ht="23.1" customHeight="1"/>
    <row r="967" ht="23.1" customHeight="1"/>
    <row r="968" ht="23.1" customHeight="1"/>
    <row r="969" ht="23.1" customHeight="1"/>
    <row r="970" ht="23.1" customHeight="1"/>
    <row r="971" ht="23.1" customHeight="1"/>
    <row r="972" ht="23.1" customHeight="1"/>
    <row r="973" ht="23.1" customHeight="1"/>
    <row r="974" ht="23.1" customHeight="1"/>
    <row r="975" ht="23.1" customHeight="1"/>
    <row r="976" ht="23.1" customHeight="1"/>
    <row r="977" ht="23.1" customHeight="1"/>
    <row r="978" ht="23.1" customHeight="1"/>
    <row r="979" ht="23.1" customHeight="1"/>
    <row r="980" ht="23.1" customHeight="1"/>
    <row r="981" ht="23.1" customHeight="1"/>
    <row r="982" ht="23.1" customHeight="1"/>
    <row r="983" ht="23.1" customHeight="1"/>
    <row r="984" ht="23.1" customHeight="1"/>
    <row r="985" ht="23.1" customHeight="1"/>
    <row r="986" ht="23.1" customHeight="1"/>
    <row r="987" ht="23.1" customHeight="1"/>
    <row r="988" ht="23.1" customHeight="1"/>
    <row r="989" ht="23.1" customHeight="1"/>
    <row r="990" ht="23.1" customHeight="1"/>
    <row r="991" ht="23.1" customHeight="1"/>
    <row r="992" ht="23.1" customHeight="1"/>
    <row r="993" ht="23.1" customHeight="1"/>
    <row r="994" ht="23.1" customHeight="1"/>
    <row r="995" ht="23.1" customHeight="1"/>
    <row r="996" ht="23.1" customHeight="1"/>
    <row r="997" ht="23.1" customHeight="1"/>
    <row r="998" ht="23.1" customHeight="1"/>
    <row r="999" ht="23.1" customHeight="1"/>
    <row r="1000" ht="23.1" customHeight="1"/>
    <row r="1001" ht="23.1" customHeight="1"/>
    <row r="1002" ht="23.1" customHeight="1"/>
    <row r="1003" ht="23.1" customHeight="1"/>
    <row r="1004" ht="23.1" customHeight="1"/>
    <row r="1005" ht="23.1" customHeight="1"/>
    <row r="1006" ht="23.1" customHeight="1"/>
    <row r="1007" ht="23.1" customHeight="1"/>
    <row r="1008" ht="23.1" customHeight="1"/>
    <row r="1009" ht="23.1" customHeight="1"/>
    <row r="1010" ht="23.1" customHeight="1"/>
    <row r="1011" ht="23.1" customHeight="1"/>
    <row r="1012" ht="23.1" customHeight="1"/>
    <row r="1013" ht="23.1" customHeight="1"/>
    <row r="1014" ht="23.1" customHeight="1"/>
    <row r="1015" ht="23.1" customHeight="1"/>
    <row r="1016" ht="23.1" customHeight="1"/>
    <row r="1017" ht="23.1" customHeight="1"/>
    <row r="1018" ht="23.1" customHeight="1"/>
    <row r="1019" ht="23.1" customHeight="1"/>
    <row r="1020" ht="23.1" customHeight="1"/>
    <row r="1021" ht="23.1" customHeight="1"/>
    <row r="1022" ht="23.1" customHeight="1"/>
    <row r="1023" ht="23.1" customHeight="1"/>
    <row r="1024" ht="23.1" customHeight="1"/>
    <row r="1025" ht="23.1" customHeight="1"/>
    <row r="1026" ht="23.1" customHeight="1"/>
    <row r="1027" ht="23.1" customHeight="1"/>
    <row r="1028" ht="23.1" customHeight="1"/>
    <row r="1029" ht="23.1" customHeight="1"/>
    <row r="1030" ht="23.1" customHeight="1"/>
    <row r="1031" ht="23.1" customHeight="1"/>
    <row r="1032" ht="23.1" customHeight="1"/>
    <row r="1033" ht="23.1" customHeight="1"/>
    <row r="1034" ht="23.1" customHeight="1"/>
    <row r="1035" ht="23.1" customHeight="1"/>
    <row r="1036" ht="23.1" customHeight="1"/>
    <row r="1037" ht="23.1" customHeight="1"/>
    <row r="1038" ht="23.1" customHeight="1"/>
    <row r="1039" ht="23.1" customHeight="1"/>
    <row r="1040" ht="23.1" customHeight="1"/>
    <row r="1041" ht="23.1" customHeight="1"/>
    <row r="1042" ht="23.1" customHeight="1"/>
    <row r="1043" ht="23.1" customHeight="1"/>
    <row r="1044" ht="23.1" customHeight="1"/>
    <row r="1045" ht="23.1" customHeight="1"/>
    <row r="1046" ht="23.1" customHeight="1"/>
    <row r="1047" ht="23.1" customHeight="1"/>
    <row r="1048" ht="23.1" customHeight="1"/>
    <row r="1049" ht="23.1" customHeight="1"/>
    <row r="1050" ht="23.1" customHeight="1"/>
    <row r="1051" ht="23.1" customHeight="1"/>
    <row r="1052" ht="23.1" customHeight="1"/>
    <row r="1053" ht="23.1" customHeight="1"/>
    <row r="1054" ht="23.1" customHeight="1"/>
    <row r="1055" ht="23.1" customHeight="1"/>
    <row r="1056" ht="23.1" customHeight="1"/>
    <row r="1057" ht="23.1" customHeight="1"/>
    <row r="1058" ht="23.1" customHeight="1"/>
    <row r="1059" ht="23.1" customHeight="1"/>
    <row r="1060" ht="23.1" customHeight="1"/>
    <row r="1061" ht="23.1" customHeight="1"/>
    <row r="1062" ht="23.1" customHeight="1"/>
    <row r="1063" ht="23.1" customHeight="1"/>
    <row r="1064" ht="23.1" customHeight="1"/>
    <row r="1065" ht="23.1" customHeight="1"/>
    <row r="1066" ht="23.1" customHeight="1"/>
    <row r="1067" ht="23.1" customHeight="1"/>
    <row r="1068" ht="23.1" customHeight="1"/>
    <row r="1069" ht="23.1" customHeight="1"/>
    <row r="1070" ht="23.1" customHeight="1"/>
    <row r="1071" ht="23.1" customHeight="1"/>
    <row r="1072" ht="23.1" customHeight="1"/>
    <row r="1073" ht="23.1" customHeight="1"/>
    <row r="1074" ht="23.1" customHeight="1"/>
    <row r="1075" ht="23.1" customHeight="1"/>
    <row r="1076" ht="23.1" customHeight="1"/>
    <row r="1077" ht="23.1" customHeight="1"/>
    <row r="1078" ht="23.1" customHeight="1"/>
    <row r="1079" ht="23.1" customHeight="1"/>
    <row r="1080" ht="23.1" customHeight="1"/>
    <row r="1081" ht="23.1" customHeight="1"/>
    <row r="1082" ht="23.1" customHeight="1"/>
    <row r="1083" ht="23.1" customHeight="1"/>
    <row r="1084" ht="23.1" customHeight="1"/>
    <row r="1085" ht="23.1" customHeight="1"/>
    <row r="1086" ht="23.1" customHeight="1"/>
    <row r="1087" ht="23.1" customHeight="1"/>
    <row r="1088" ht="23.1" customHeight="1"/>
    <row r="1089" ht="23.1" customHeight="1"/>
    <row r="1090" ht="23.1" customHeight="1"/>
    <row r="1091" ht="23.1" customHeight="1"/>
    <row r="1092" ht="23.1" customHeight="1"/>
    <row r="1093" ht="23.1" customHeight="1"/>
    <row r="1094" ht="23.1" customHeight="1"/>
    <row r="1095" ht="23.1" customHeight="1"/>
    <row r="1096" ht="23.1" customHeight="1"/>
    <row r="1097" ht="23.1" customHeight="1"/>
    <row r="1098" ht="23.1" customHeight="1"/>
    <row r="1099" ht="23.1" customHeight="1"/>
    <row r="1100" ht="23.1" customHeight="1"/>
    <row r="1101" ht="23.1" customHeight="1"/>
    <row r="1102" ht="23.1" customHeight="1"/>
    <row r="1103" ht="23.1" customHeight="1"/>
    <row r="1104" ht="23.1" customHeight="1"/>
    <row r="1105" ht="23.1" customHeight="1"/>
    <row r="1106" ht="23.1" customHeight="1"/>
    <row r="1107" ht="23.1" customHeight="1"/>
    <row r="1108" ht="23.1" customHeight="1"/>
    <row r="1109" ht="23.1" customHeight="1"/>
    <row r="1110" ht="23.1" customHeight="1"/>
    <row r="1111" ht="23.1" customHeight="1"/>
    <row r="1112" ht="23.1" customHeight="1"/>
    <row r="1113" ht="23.1" customHeight="1"/>
    <row r="1114" ht="23.1" customHeight="1"/>
    <row r="1115" ht="23.1" customHeight="1"/>
    <row r="1116" ht="23.1" customHeight="1"/>
    <row r="1117" ht="23.1" customHeight="1"/>
    <row r="1118" ht="23.1" customHeight="1"/>
    <row r="1119" ht="23.1" customHeight="1"/>
    <row r="1120" ht="23.1" customHeight="1"/>
    <row r="1121" ht="23.1" customHeight="1"/>
    <row r="1122" ht="23.1" customHeight="1"/>
    <row r="1123" ht="23.1" customHeight="1"/>
    <row r="1124" ht="23.1" customHeight="1"/>
    <row r="1125" ht="23.1" customHeight="1"/>
    <row r="1126" ht="23.1" customHeight="1"/>
    <row r="1127" ht="23.1" customHeight="1"/>
    <row r="1128" ht="23.1" customHeight="1"/>
    <row r="1129" ht="23.1" customHeight="1"/>
    <row r="1130" ht="23.1" customHeight="1"/>
    <row r="1131" ht="23.1" customHeight="1"/>
    <row r="1132" ht="23.1" customHeight="1"/>
    <row r="1133" ht="23.1" customHeight="1"/>
    <row r="1134" ht="23.1" customHeight="1"/>
    <row r="1135" ht="23.1" customHeight="1"/>
    <row r="1136" ht="23.1" customHeight="1"/>
    <row r="1137" ht="23.1" customHeight="1"/>
    <row r="1138" ht="23.1" customHeight="1"/>
    <row r="1139" ht="23.1" customHeight="1"/>
    <row r="1140" ht="23.1" customHeight="1"/>
    <row r="1141" ht="23.1" customHeight="1"/>
    <row r="1142" ht="23.1" customHeight="1"/>
    <row r="1143" ht="23.1" customHeight="1"/>
    <row r="1144" ht="23.1" customHeight="1"/>
    <row r="1145" ht="23.1" customHeight="1"/>
    <row r="1146" ht="23.1" customHeight="1"/>
    <row r="1147" ht="23.1" customHeight="1"/>
    <row r="1148" ht="23.1" customHeight="1"/>
    <row r="1149" ht="23.1" customHeight="1"/>
    <row r="1150" ht="23.1" customHeight="1"/>
    <row r="1151" ht="23.1" customHeight="1"/>
    <row r="1152" ht="23.1" customHeight="1"/>
    <row r="1153" ht="23.1" customHeight="1"/>
    <row r="1154" ht="23.1" customHeight="1"/>
    <row r="1155" ht="23.1" customHeight="1"/>
    <row r="1156" ht="23.1" customHeight="1"/>
    <row r="1157" ht="23.1" customHeight="1"/>
    <row r="1158" ht="23.1" customHeight="1"/>
    <row r="1159" ht="23.1" customHeight="1"/>
    <row r="1160" ht="23.1" customHeight="1"/>
    <row r="1161" ht="23.1" customHeight="1"/>
    <row r="1162" ht="23.1" customHeight="1"/>
    <row r="1163" ht="23.1" customHeight="1"/>
    <row r="1164" ht="23.1" customHeight="1"/>
    <row r="1165" ht="23.1" customHeight="1"/>
    <row r="1166" ht="23.1" customHeight="1"/>
    <row r="1167" ht="23.1" customHeight="1"/>
    <row r="1168" ht="23.1" customHeight="1"/>
    <row r="1169" ht="23.1" customHeight="1"/>
    <row r="1170" ht="23.1" customHeight="1"/>
    <row r="1171" ht="23.1" customHeight="1"/>
    <row r="1172" ht="23.1" customHeight="1"/>
    <row r="1173" ht="23.1" customHeight="1"/>
    <row r="1174" ht="23.1" customHeight="1"/>
    <row r="1175" ht="23.1" customHeight="1"/>
    <row r="1176" ht="23.1" customHeight="1"/>
    <row r="1177" ht="23.1" customHeight="1"/>
    <row r="1178" ht="23.1" customHeight="1"/>
    <row r="1179" ht="23.1" customHeight="1"/>
    <row r="1180" ht="23.1" customHeight="1"/>
    <row r="1181" ht="23.1" customHeight="1"/>
    <row r="1182" ht="23.1" customHeight="1"/>
    <row r="1183" ht="23.1" customHeight="1"/>
    <row r="1184" ht="23.1" customHeight="1"/>
    <row r="1185" ht="23.1" customHeight="1"/>
    <row r="1186" ht="23.1" customHeight="1"/>
    <row r="1187" ht="23.1" customHeight="1"/>
    <row r="1188" ht="23.1" customHeight="1"/>
    <row r="1189" ht="23.1" customHeight="1"/>
    <row r="1190" ht="23.1" customHeight="1"/>
    <row r="1191" ht="23.1" customHeight="1"/>
    <row r="1192" ht="23.1" customHeight="1"/>
    <row r="1193" ht="23.1" customHeight="1"/>
    <row r="1194" ht="23.1" customHeight="1"/>
    <row r="1195" ht="23.1" customHeight="1"/>
    <row r="1196" ht="23.1" customHeight="1"/>
    <row r="1197" ht="23.1" customHeight="1"/>
    <row r="1198" ht="23.1" customHeight="1"/>
    <row r="1199" ht="23.1" customHeight="1"/>
    <row r="1200" ht="23.1" customHeight="1"/>
    <row r="1201" ht="23.1" customHeight="1"/>
    <row r="1202" ht="23.1" customHeight="1"/>
    <row r="1203" ht="23.1" customHeight="1"/>
    <row r="1204" ht="23.1" customHeight="1"/>
    <row r="1205" ht="23.1" customHeight="1"/>
    <row r="1206" ht="23.1" customHeight="1"/>
    <row r="1207" ht="23.1" customHeight="1"/>
    <row r="1208" ht="23.1" customHeight="1"/>
    <row r="1209" ht="23.1" customHeight="1"/>
    <row r="1210" ht="23.1" customHeight="1"/>
    <row r="1211" ht="23.1" customHeight="1"/>
    <row r="1212" ht="23.1" customHeight="1"/>
    <row r="1213" ht="23.1" customHeight="1"/>
    <row r="1214" ht="23.1" customHeight="1"/>
    <row r="1215" ht="23.1" customHeight="1"/>
    <row r="1216" ht="23.1" customHeight="1"/>
    <row r="1217" ht="23.1" customHeight="1"/>
    <row r="1218" ht="23.1" customHeight="1"/>
    <row r="1219" ht="23.1" customHeight="1"/>
    <row r="1220" ht="23.1" customHeight="1"/>
    <row r="1221" ht="23.1" customHeight="1"/>
    <row r="1222" ht="23.1" customHeight="1"/>
    <row r="1223" ht="23.1" customHeight="1"/>
    <row r="1224" ht="23.1" customHeight="1"/>
    <row r="1225" ht="23.1" customHeight="1"/>
    <row r="1226" ht="23.1" customHeight="1"/>
    <row r="1227" ht="23.1" customHeight="1"/>
    <row r="1228" ht="23.1" customHeight="1"/>
    <row r="1229" ht="23.1" customHeight="1"/>
    <row r="1230" ht="23.1" customHeight="1"/>
    <row r="1231" ht="23.1" customHeight="1"/>
    <row r="1232" ht="23.1" customHeight="1"/>
    <row r="1233" ht="23.1" customHeight="1"/>
    <row r="1234" ht="23.1" customHeight="1"/>
    <row r="1235" ht="23.1" customHeight="1"/>
    <row r="1236" ht="23.1" customHeight="1"/>
    <row r="1237" ht="23.1" customHeight="1"/>
    <row r="1238" ht="23.1" customHeight="1"/>
    <row r="1239" ht="23.1" customHeight="1"/>
    <row r="1240" ht="23.1" customHeight="1"/>
    <row r="1241" ht="23.1" customHeight="1"/>
    <row r="1242" ht="23.1" customHeight="1"/>
    <row r="1243" ht="23.1" customHeight="1"/>
    <row r="1244" ht="23.1" customHeight="1"/>
    <row r="1245" ht="23.1" customHeight="1"/>
    <row r="1246" ht="23.1" customHeight="1"/>
    <row r="1247" ht="23.1" customHeight="1"/>
    <row r="1248" ht="23.1" customHeight="1"/>
    <row r="1249" ht="23.1" customHeight="1"/>
    <row r="1250" ht="23.1" customHeight="1"/>
    <row r="1251" ht="23.1" customHeight="1"/>
    <row r="1252" ht="23.1" customHeight="1"/>
    <row r="1253" ht="23.1" customHeight="1"/>
    <row r="1254" ht="23.1" customHeight="1"/>
    <row r="1255" ht="23.1" customHeight="1"/>
    <row r="1256" ht="23.1" customHeight="1"/>
    <row r="1257" ht="23.1" customHeight="1"/>
    <row r="1258" ht="23.1" customHeight="1"/>
    <row r="1259" ht="23.1" customHeight="1"/>
    <row r="1260" ht="23.1" customHeight="1"/>
    <row r="1261" ht="23.1" customHeight="1"/>
    <row r="1262" ht="23.1" customHeight="1"/>
    <row r="1263" ht="23.1" customHeight="1"/>
    <row r="1264" ht="23.1" customHeight="1"/>
    <row r="1265" ht="23.1" customHeight="1"/>
    <row r="1266" ht="23.1" customHeight="1"/>
    <row r="1267" ht="23.1" customHeight="1"/>
    <row r="1268" ht="23.1" customHeight="1"/>
    <row r="1269" ht="23.1" customHeight="1"/>
    <row r="1270" ht="23.1" customHeight="1"/>
    <row r="1271" ht="23.1" customHeight="1"/>
    <row r="1272" ht="23.1" customHeight="1"/>
    <row r="1273" ht="23.1" customHeight="1"/>
    <row r="1274" ht="23.1" customHeight="1"/>
    <row r="1275" ht="23.1" customHeight="1"/>
    <row r="1276" ht="23.1" customHeight="1"/>
    <row r="1277" ht="23.1" customHeight="1"/>
    <row r="1278" ht="23.1" customHeight="1"/>
    <row r="1279" ht="23.1" customHeight="1"/>
    <row r="1280" ht="23.1" customHeight="1"/>
    <row r="1281" ht="23.1" customHeight="1"/>
    <row r="1282" ht="23.1" customHeight="1"/>
    <row r="1283" ht="23.1" customHeight="1"/>
    <row r="1284" ht="23.1" customHeight="1"/>
    <row r="1285" ht="23.1" customHeight="1"/>
    <row r="1286" ht="23.1" customHeight="1"/>
    <row r="1287" ht="23.1" customHeight="1"/>
    <row r="1288" ht="23.1" customHeight="1"/>
    <row r="1289" ht="23.1" customHeight="1"/>
    <row r="1290" ht="23.1" customHeight="1"/>
    <row r="1291" ht="23.1" customHeight="1"/>
    <row r="1292" ht="23.1" customHeight="1"/>
    <row r="1293" ht="23.1" customHeight="1"/>
    <row r="1294" ht="23.1" customHeight="1"/>
    <row r="1295" ht="23.1" customHeight="1"/>
    <row r="1296" ht="23.1" customHeight="1"/>
    <row r="1297" ht="23.1" customHeight="1"/>
    <row r="1298" ht="23.1" customHeight="1"/>
    <row r="1299" ht="23.1" customHeight="1"/>
    <row r="1300" ht="23.1" customHeight="1"/>
    <row r="1301" ht="23.1" customHeight="1"/>
    <row r="1302" ht="23.1" customHeight="1"/>
    <row r="1303" ht="23.1" customHeight="1"/>
    <row r="1304" ht="23.1" customHeight="1"/>
    <row r="1305" ht="23.1" customHeight="1"/>
    <row r="1306" ht="23.1" customHeight="1"/>
    <row r="1307" ht="23.1" customHeight="1"/>
    <row r="1308" ht="23.1" customHeight="1"/>
    <row r="1309" ht="23.1" customHeight="1"/>
    <row r="1310" ht="23.1" customHeight="1"/>
    <row r="1311" ht="23.1" customHeight="1"/>
    <row r="1312" ht="23.1" customHeight="1"/>
    <row r="1313" ht="23.1" customHeight="1"/>
    <row r="1314" ht="23.1" customHeight="1"/>
    <row r="1315" ht="23.1" customHeight="1"/>
    <row r="1316" ht="23.1" customHeight="1"/>
    <row r="1317" ht="23.1" customHeight="1"/>
    <row r="1318" ht="23.1" customHeight="1"/>
    <row r="1319" ht="23.1" customHeight="1"/>
    <row r="1320" ht="23.1" customHeight="1"/>
    <row r="1321" ht="23.1" customHeight="1"/>
    <row r="1322" ht="23.1" customHeight="1"/>
    <row r="1323" ht="23.1" customHeight="1"/>
    <row r="1324" ht="23.1" customHeight="1"/>
    <row r="1325" ht="23.1" customHeight="1"/>
    <row r="1326" ht="23.1" customHeight="1"/>
    <row r="1327" ht="23.1" customHeight="1"/>
    <row r="1328" ht="23.1" customHeight="1"/>
    <row r="1329" ht="23.1" customHeight="1"/>
    <row r="1330" ht="23.1" customHeight="1"/>
    <row r="1331" ht="23.1" customHeight="1"/>
    <row r="1332" ht="23.1" customHeight="1"/>
    <row r="1333" ht="23.1" customHeight="1"/>
    <row r="1334" ht="23.1" customHeight="1"/>
    <row r="1335" ht="23.1" customHeight="1"/>
    <row r="1336" ht="23.1" customHeight="1"/>
    <row r="1337" ht="23.1" customHeight="1"/>
    <row r="1338" ht="23.1" customHeight="1"/>
    <row r="1339" ht="23.1" customHeight="1"/>
    <row r="1340" ht="23.1" customHeight="1"/>
    <row r="1341" ht="23.1" customHeight="1"/>
    <row r="1342" ht="23.1" customHeight="1"/>
    <row r="1343" ht="23.1" customHeight="1"/>
    <row r="1344" ht="23.1" customHeight="1"/>
    <row r="1345" ht="23.1" customHeight="1"/>
    <row r="1346" ht="23.1" customHeight="1"/>
    <row r="1347" ht="23.1" customHeight="1"/>
    <row r="1348" ht="23.1" customHeight="1"/>
    <row r="1349" ht="23.1" customHeight="1"/>
    <row r="1350" ht="23.1" customHeight="1"/>
    <row r="1351" ht="23.1" customHeight="1"/>
    <row r="1352" ht="23.1" customHeight="1"/>
    <row r="1353" ht="23.1" customHeight="1"/>
    <row r="1354" ht="23.1" customHeight="1"/>
    <row r="1355" ht="23.1" customHeight="1"/>
    <row r="1356" ht="23.1" customHeight="1"/>
    <row r="1357" ht="23.1" customHeight="1"/>
    <row r="1358" ht="23.1" customHeight="1"/>
    <row r="1359" ht="23.1" customHeight="1"/>
    <row r="1360" ht="23.1" customHeight="1"/>
    <row r="1361" ht="23.1" customHeight="1"/>
    <row r="1362" ht="23.1" customHeight="1"/>
    <row r="1363" ht="23.1" customHeight="1"/>
    <row r="1364" ht="23.1" customHeight="1"/>
    <row r="1365" ht="23.1" customHeight="1"/>
    <row r="1366" ht="23.1" customHeight="1"/>
    <row r="1367" ht="23.1" customHeight="1"/>
    <row r="1368" ht="23.1" customHeight="1"/>
    <row r="1369" ht="23.1" customHeight="1"/>
    <row r="1370" ht="23.1" customHeight="1"/>
    <row r="1371" ht="23.1" customHeight="1"/>
    <row r="1372" ht="23.1" customHeight="1"/>
    <row r="1373" ht="23.1" customHeight="1"/>
    <row r="1374" ht="23.1" customHeight="1"/>
    <row r="1375" ht="23.1" customHeight="1"/>
    <row r="1376" ht="23.1" customHeight="1"/>
    <row r="1377" ht="23.1" customHeight="1"/>
    <row r="1378" ht="23.1" customHeight="1"/>
    <row r="1379" ht="23.1" customHeight="1"/>
    <row r="1380" ht="23.1" customHeight="1"/>
    <row r="1381" ht="23.1" customHeight="1"/>
    <row r="1382" ht="23.1" customHeight="1"/>
    <row r="1383" ht="23.1" customHeight="1"/>
    <row r="1384" ht="23.1" customHeight="1"/>
    <row r="1385" ht="23.1" customHeight="1"/>
    <row r="1386" ht="23.1" customHeight="1"/>
    <row r="1387" ht="23.1" customHeight="1"/>
    <row r="1388" ht="23.1" customHeight="1"/>
    <row r="1389" ht="23.1" customHeight="1"/>
    <row r="1390" ht="23.1" customHeight="1"/>
    <row r="1391" ht="23.1" customHeight="1"/>
    <row r="1392" ht="23.1" customHeight="1"/>
    <row r="1393" ht="23.1" customHeight="1"/>
    <row r="1394" ht="23.1" customHeight="1"/>
    <row r="1395" ht="23.1" customHeight="1"/>
    <row r="1396" ht="23.1" customHeight="1"/>
    <row r="1397" ht="23.1" customHeight="1"/>
    <row r="1398" ht="23.1" customHeight="1"/>
    <row r="1399" ht="23.1" customHeight="1"/>
    <row r="1400" ht="23.1" customHeight="1"/>
    <row r="1401" ht="23.1" customHeight="1"/>
    <row r="1402" ht="23.1" customHeight="1"/>
    <row r="1403" ht="23.1" customHeight="1"/>
    <row r="1404" ht="23.1" customHeight="1"/>
    <row r="1405" ht="23.1" customHeight="1"/>
    <row r="1406" ht="23.1" customHeight="1"/>
    <row r="1407" ht="23.1" customHeight="1"/>
    <row r="1408" ht="23.1" customHeight="1"/>
    <row r="1409" ht="23.1" customHeight="1"/>
    <row r="1410" ht="23.1" customHeight="1"/>
    <row r="1411" ht="23.1" customHeight="1"/>
    <row r="1412" ht="23.1" customHeight="1"/>
    <row r="1413" ht="23.1" customHeight="1"/>
    <row r="1414" ht="23.1" customHeight="1"/>
    <row r="1415" ht="23.1" customHeight="1"/>
    <row r="1416" ht="23.1" customHeight="1"/>
    <row r="1417" ht="23.1" customHeight="1"/>
    <row r="1418" ht="23.1" customHeight="1"/>
    <row r="1419" ht="23.1" customHeight="1"/>
    <row r="1420" ht="23.1" customHeight="1"/>
    <row r="1421" ht="23.1" customHeight="1"/>
    <row r="1422" ht="23.1" customHeight="1"/>
    <row r="1423" ht="23.1" customHeight="1"/>
    <row r="1424" ht="23.1" customHeight="1"/>
    <row r="1425" ht="23.1" customHeight="1"/>
    <row r="1426" ht="23.1" customHeight="1"/>
    <row r="1427" ht="23.1" customHeight="1"/>
    <row r="1428" ht="23.1" customHeight="1"/>
    <row r="1429" ht="23.1" customHeight="1"/>
    <row r="1430" ht="23.1" customHeight="1"/>
    <row r="1431" ht="23.1" customHeight="1"/>
    <row r="1432" ht="23.1" customHeight="1"/>
    <row r="1433" ht="23.1" customHeight="1"/>
    <row r="1434" ht="23.1" customHeight="1"/>
    <row r="1435" ht="23.1" customHeight="1"/>
    <row r="1436" ht="23.1" customHeight="1"/>
    <row r="1437" ht="23.1" customHeight="1"/>
    <row r="1438" ht="23.1" customHeight="1"/>
    <row r="1439" ht="23.1" customHeight="1"/>
    <row r="1440" ht="23.1" customHeight="1"/>
    <row r="1441" ht="23.1" customHeight="1"/>
    <row r="1442" ht="23.1" customHeight="1"/>
    <row r="1443" ht="23.1" customHeight="1"/>
    <row r="1444" ht="23.1" customHeight="1"/>
    <row r="1445" ht="23.1" customHeight="1"/>
    <row r="1446" ht="23.1" customHeight="1"/>
    <row r="1447" ht="23.1" customHeight="1"/>
    <row r="1448" ht="23.1" customHeight="1"/>
    <row r="1449" ht="23.1" customHeight="1"/>
    <row r="1450" ht="23.1" customHeight="1"/>
    <row r="1451" ht="23.1" customHeight="1"/>
    <row r="1452" ht="23.1" customHeight="1"/>
    <row r="1453" ht="23.1" customHeight="1"/>
    <row r="1454" ht="23.1" customHeight="1"/>
    <row r="1455" ht="23.1" customHeight="1"/>
    <row r="1456" ht="23.1" customHeight="1"/>
    <row r="1457" ht="23.1" customHeight="1"/>
    <row r="1458" ht="23.1" customHeight="1"/>
    <row r="1459" ht="23.1" customHeight="1"/>
    <row r="1460" ht="23.1" customHeight="1"/>
    <row r="1461" ht="23.1" customHeight="1"/>
    <row r="1462" ht="23.1" customHeight="1"/>
    <row r="1463" ht="23.1" customHeight="1"/>
    <row r="1464" ht="23.1" customHeight="1"/>
    <row r="1465" ht="23.1" customHeight="1"/>
    <row r="1466" ht="23.1" customHeight="1"/>
    <row r="1467" ht="23.1" customHeight="1"/>
    <row r="1468" ht="23.1" customHeight="1"/>
    <row r="1469" ht="23.1" customHeight="1"/>
    <row r="1470" ht="23.1" customHeight="1"/>
    <row r="1471" ht="23.1" customHeight="1"/>
    <row r="1472" ht="23.1" customHeight="1"/>
    <row r="1473" ht="23.1" customHeight="1"/>
    <row r="1474" ht="23.1" customHeight="1"/>
    <row r="1475" ht="23.1" customHeight="1"/>
    <row r="1476" ht="23.1" customHeight="1"/>
    <row r="1477" ht="23.1" customHeight="1"/>
    <row r="1478" ht="23.1" customHeight="1"/>
    <row r="1479" ht="23.1" customHeight="1"/>
    <row r="1480" ht="23.1" customHeight="1"/>
    <row r="1481" ht="23.1" customHeight="1"/>
    <row r="1482" ht="23.1" customHeight="1"/>
    <row r="1483" ht="23.1" customHeight="1"/>
    <row r="1484" ht="23.1" customHeight="1"/>
    <row r="1485" ht="23.1" customHeight="1"/>
    <row r="1486" ht="23.1" customHeight="1"/>
    <row r="1487" ht="23.1" customHeight="1"/>
    <row r="1488" ht="23.1" customHeight="1"/>
    <row r="1489" ht="23.1" customHeight="1"/>
    <row r="1490" ht="23.1" customHeight="1"/>
    <row r="1491" ht="23.1" customHeight="1"/>
    <row r="1492" ht="23.1" customHeight="1"/>
    <row r="1493" ht="23.1" customHeight="1"/>
    <row r="1494" ht="23.1" customHeight="1"/>
    <row r="1495" ht="23.1" customHeight="1"/>
    <row r="1496" ht="23.1" customHeight="1"/>
    <row r="1497" ht="23.1" customHeight="1"/>
    <row r="1498" ht="23.1" customHeight="1"/>
    <row r="1499" ht="23.1" customHeight="1"/>
    <row r="1500" ht="23.1" customHeight="1"/>
    <row r="1501" ht="23.1" customHeight="1"/>
    <row r="1502" ht="23.1" customHeight="1"/>
    <row r="1503" ht="23.1" customHeight="1"/>
    <row r="1504" ht="23.1" customHeight="1"/>
    <row r="1505" ht="23.1" customHeight="1"/>
    <row r="1506" ht="23.1" customHeight="1"/>
    <row r="1507" ht="23.1" customHeight="1"/>
    <row r="1508" ht="23.1" customHeight="1"/>
    <row r="1509" ht="23.1" customHeight="1"/>
    <row r="1510" ht="23.1" customHeight="1"/>
    <row r="1511" ht="23.1" customHeight="1"/>
    <row r="1512" ht="23.1" customHeight="1"/>
    <row r="1513" ht="23.1" customHeight="1"/>
    <row r="1514" ht="23.1" customHeight="1"/>
    <row r="1515" ht="23.1" customHeight="1"/>
    <row r="1516" ht="23.1" customHeight="1"/>
    <row r="1517" ht="23.1" customHeight="1"/>
    <row r="1518" ht="23.1" customHeight="1"/>
    <row r="1519" ht="23.1" customHeight="1"/>
    <row r="1520" ht="23.1" customHeight="1"/>
    <row r="1521" ht="23.1" customHeight="1"/>
    <row r="1522" ht="23.1" customHeight="1"/>
    <row r="1523" ht="23.1" customHeight="1"/>
    <row r="1524" ht="23.1" customHeight="1"/>
    <row r="1525" ht="23.1" customHeight="1"/>
    <row r="1526" ht="23.1" customHeight="1"/>
    <row r="1527" ht="23.1" customHeight="1"/>
    <row r="1528" ht="23.1" customHeight="1"/>
    <row r="1529" ht="23.1" customHeight="1"/>
    <row r="1530" ht="23.1" customHeight="1"/>
    <row r="1531" ht="23.1" customHeight="1"/>
    <row r="1532" ht="23.1" customHeight="1"/>
    <row r="1533" ht="23.1" customHeight="1"/>
    <row r="1534" ht="23.1" customHeight="1"/>
    <row r="1535" ht="23.1" customHeight="1"/>
    <row r="1536" ht="23.1" customHeight="1"/>
    <row r="1537" ht="23.1" customHeight="1"/>
    <row r="1538" ht="23.1" customHeight="1"/>
    <row r="1539" ht="23.1" customHeight="1"/>
    <row r="1540" ht="23.1" customHeight="1"/>
    <row r="1541" ht="23.1" customHeight="1"/>
    <row r="1542" ht="23.1" customHeight="1"/>
    <row r="1543" ht="23.1" customHeight="1"/>
    <row r="1544" ht="23.1" customHeight="1"/>
    <row r="1545" ht="23.1" customHeight="1"/>
    <row r="1546" ht="23.1" customHeight="1"/>
    <row r="1547" ht="23.1" customHeight="1"/>
    <row r="1548" ht="23.1" customHeight="1"/>
    <row r="1549" ht="23.1" customHeight="1"/>
    <row r="1550" ht="23.1" customHeight="1"/>
    <row r="1551" ht="23.1" customHeight="1"/>
    <row r="1552" ht="23.1" customHeight="1"/>
    <row r="1553" ht="23.1" customHeight="1"/>
    <row r="1554" ht="23.1" customHeight="1"/>
    <row r="1555" ht="23.1" customHeight="1"/>
    <row r="1556" ht="23.1" customHeight="1"/>
    <row r="1557" ht="23.1" customHeight="1"/>
    <row r="1558" ht="23.1" customHeight="1"/>
    <row r="1559" ht="23.1" customHeight="1"/>
    <row r="1560" ht="23.1" customHeight="1"/>
    <row r="1561" ht="23.1" customHeight="1"/>
    <row r="1562" ht="23.1" customHeight="1"/>
    <row r="1563" ht="23.1" customHeight="1"/>
    <row r="1564" ht="23.1" customHeight="1"/>
    <row r="1565" ht="23.1" customHeight="1"/>
    <row r="1566" ht="23.1" customHeight="1"/>
    <row r="1567" ht="23.1" customHeight="1"/>
    <row r="1568" ht="23.1" customHeight="1"/>
    <row r="1569" ht="23.1" customHeight="1"/>
    <row r="1570" ht="23.1" customHeight="1"/>
    <row r="1571" ht="23.1" customHeight="1"/>
    <row r="1572" ht="23.1" customHeight="1"/>
    <row r="1573" ht="23.1" customHeight="1"/>
    <row r="1574" ht="23.1" customHeight="1"/>
    <row r="1575" ht="23.1" customHeight="1"/>
    <row r="1576" ht="23.1" customHeight="1"/>
    <row r="1577" ht="23.1" customHeight="1"/>
    <row r="1578" ht="23.1" customHeight="1"/>
    <row r="1579" ht="23.1" customHeight="1"/>
    <row r="1580" ht="23.1" customHeight="1"/>
    <row r="1581" ht="23.1" customHeight="1"/>
    <row r="1582" ht="23.1" customHeight="1"/>
    <row r="1583" ht="23.1" customHeight="1"/>
    <row r="1584" ht="23.1" customHeight="1"/>
    <row r="1585" ht="23.1" customHeight="1"/>
    <row r="1586" ht="23.1" customHeight="1"/>
    <row r="1587" ht="23.1" customHeight="1"/>
    <row r="1588" ht="23.1" customHeight="1"/>
    <row r="1589" ht="23.1" customHeight="1"/>
    <row r="1590" ht="23.1" customHeight="1"/>
    <row r="1591" ht="23.1" customHeight="1"/>
    <row r="1592" ht="23.1" customHeight="1"/>
    <row r="1593" ht="23.1" customHeight="1"/>
    <row r="1594" ht="23.1" customHeight="1"/>
    <row r="1595" ht="23.1" customHeight="1"/>
    <row r="1596" ht="23.1" customHeight="1"/>
    <row r="1597" ht="23.1" customHeight="1"/>
    <row r="1598" ht="23.1" customHeight="1"/>
    <row r="1599" ht="23.1" customHeight="1"/>
    <row r="1600" ht="23.1" customHeight="1"/>
    <row r="1601" ht="23.1" customHeight="1"/>
    <row r="1602" ht="23.1" customHeight="1"/>
    <row r="1603" ht="23.1" customHeight="1"/>
    <row r="1604" ht="23.1" customHeight="1"/>
    <row r="1605" ht="23.1" customHeight="1"/>
    <row r="1606" ht="23.1" customHeight="1"/>
    <row r="1607" ht="23.1" customHeight="1"/>
    <row r="1608" ht="23.1" customHeight="1"/>
    <row r="1609" ht="23.1" customHeight="1"/>
    <row r="1610" ht="23.1" customHeight="1"/>
    <row r="1611" ht="23.1" customHeight="1"/>
    <row r="1612" ht="23.1" customHeight="1"/>
    <row r="1613" ht="23.1" customHeight="1"/>
    <row r="1614" ht="23.1" customHeight="1"/>
    <row r="1615" ht="23.1" customHeight="1"/>
    <row r="1616" ht="23.1" customHeight="1"/>
    <row r="1617" ht="23.1" customHeight="1"/>
    <row r="1618" ht="23.1" customHeight="1"/>
    <row r="1619" ht="23.1" customHeight="1"/>
    <row r="1620" ht="23.1" customHeight="1"/>
    <row r="1621" ht="23.1" customHeight="1"/>
    <row r="1622" ht="23.1" customHeight="1"/>
    <row r="1623" ht="23.1" customHeight="1"/>
    <row r="1624" ht="23.1" customHeight="1"/>
    <row r="1625" ht="23.1" customHeight="1"/>
    <row r="1626" ht="23.1" customHeight="1"/>
    <row r="1627" ht="23.1" customHeight="1"/>
    <row r="1628" ht="23.1" customHeight="1"/>
    <row r="1629" ht="23.1" customHeight="1"/>
    <row r="1630" ht="23.1" customHeight="1"/>
    <row r="1631" ht="23.1" customHeight="1"/>
    <row r="1632" ht="23.1" customHeight="1"/>
    <row r="1633" ht="23.1" customHeight="1"/>
    <row r="1634" ht="23.1" customHeight="1"/>
    <row r="1635" ht="23.1" customHeight="1"/>
    <row r="1636" ht="23.1" customHeight="1"/>
    <row r="1637" ht="23.1" customHeight="1"/>
    <row r="1638" ht="23.1" customHeight="1"/>
    <row r="1639" ht="23.1" customHeight="1"/>
    <row r="1640" ht="23.1" customHeight="1"/>
    <row r="1641" ht="23.1" customHeight="1"/>
    <row r="1642" ht="23.1" customHeight="1"/>
    <row r="1643" ht="23.1" customHeight="1"/>
    <row r="1644" ht="23.1" customHeight="1"/>
    <row r="1645" ht="23.1" customHeight="1"/>
    <row r="1646" ht="23.1" customHeight="1"/>
    <row r="1647" ht="23.1" customHeight="1"/>
    <row r="1648" ht="23.1" customHeight="1"/>
    <row r="1649" ht="23.1" customHeight="1"/>
    <row r="1650" ht="23.1" customHeight="1"/>
    <row r="1651" ht="23.1" customHeight="1"/>
    <row r="1652" ht="23.1" customHeight="1"/>
    <row r="1653" ht="23.1" customHeight="1"/>
    <row r="1654" ht="23.1" customHeight="1"/>
    <row r="1655" ht="23.1" customHeight="1"/>
    <row r="1656" ht="23.1" customHeight="1"/>
    <row r="1657" ht="23.1" customHeight="1"/>
    <row r="1658" ht="23.1" customHeight="1"/>
    <row r="1659" ht="23.1" customHeight="1"/>
    <row r="1660" ht="23.1" customHeight="1"/>
    <row r="1661" ht="23.1" customHeight="1"/>
    <row r="1662" ht="23.1" customHeight="1"/>
    <row r="1663" ht="23.1" customHeight="1"/>
    <row r="1664" ht="23.1" customHeight="1"/>
    <row r="1665" ht="23.1" customHeight="1"/>
    <row r="1666" ht="23.1" customHeight="1"/>
    <row r="1667" ht="23.1" customHeight="1"/>
    <row r="1668" ht="23.1" customHeight="1"/>
    <row r="1669" ht="23.1" customHeight="1"/>
    <row r="1670" ht="23.1" customHeight="1"/>
    <row r="1671" ht="23.1" customHeight="1"/>
    <row r="1672" ht="23.1" customHeight="1"/>
    <row r="1673" ht="23.1" customHeight="1"/>
    <row r="1674" ht="23.1" customHeight="1"/>
    <row r="1675" ht="23.1" customHeight="1"/>
    <row r="1676" ht="23.1" customHeight="1"/>
    <row r="1677" ht="23.1" customHeight="1"/>
    <row r="1678" ht="23.1" customHeight="1"/>
    <row r="1679" ht="23.1" customHeight="1"/>
    <row r="1680" ht="23.1" customHeight="1"/>
    <row r="1681" ht="23.1" customHeight="1"/>
    <row r="1682" ht="23.1" customHeight="1"/>
    <row r="1683" ht="23.1" customHeight="1"/>
    <row r="1684" ht="23.1" customHeight="1"/>
    <row r="1685" ht="23.1" customHeight="1"/>
    <row r="1686" ht="23.1" customHeight="1"/>
    <row r="1687" ht="23.1" customHeight="1"/>
    <row r="1688" ht="23.1" customHeight="1"/>
    <row r="1689" ht="23.1" customHeight="1"/>
    <row r="1690" ht="23.1" customHeight="1"/>
    <row r="1691" ht="23.1" customHeight="1"/>
    <row r="1692" ht="23.1" customHeight="1"/>
    <row r="1693" ht="23.1" customHeight="1"/>
    <row r="1694" ht="23.1" customHeight="1"/>
    <row r="1695" ht="23.1" customHeight="1"/>
    <row r="1696" ht="23.1" customHeight="1"/>
    <row r="1697" ht="23.1" customHeight="1"/>
    <row r="1698" ht="23.1" customHeight="1"/>
    <row r="1699" ht="23.1" customHeight="1"/>
    <row r="1700" ht="23.1" customHeight="1"/>
    <row r="1701" ht="23.1" customHeight="1"/>
    <row r="1702" ht="23.1" customHeight="1"/>
    <row r="1703" ht="23.1" customHeight="1"/>
    <row r="1704" ht="23.1" customHeight="1"/>
    <row r="1705" ht="23.1" customHeight="1"/>
    <row r="1706" ht="23.1" customHeight="1"/>
    <row r="1707" ht="23.1" customHeight="1"/>
    <row r="1708" ht="23.1" customHeight="1"/>
    <row r="1709" ht="23.1" customHeight="1"/>
    <row r="1710" ht="23.1" customHeight="1"/>
    <row r="1711" ht="23.1" customHeight="1"/>
    <row r="1712" ht="23.1" customHeight="1"/>
    <row r="1713" ht="23.1" customHeight="1"/>
    <row r="1714" ht="23.1" customHeight="1"/>
    <row r="1715" ht="23.1" customHeight="1"/>
    <row r="1716" ht="23.1" customHeight="1"/>
    <row r="1717" ht="23.1" customHeight="1"/>
    <row r="1718" ht="23.1" customHeight="1"/>
    <row r="1719" ht="23.1" customHeight="1"/>
    <row r="1720" ht="23.1" customHeight="1"/>
    <row r="1721" ht="23.1" customHeight="1"/>
    <row r="1722" ht="23.1" customHeight="1"/>
    <row r="1723" ht="23.1" customHeight="1"/>
    <row r="1724" ht="23.1" customHeight="1"/>
    <row r="1725" ht="23.1" customHeight="1"/>
    <row r="1726" ht="23.1" customHeight="1"/>
    <row r="1727" ht="23.1" customHeight="1"/>
    <row r="1728" ht="23.1" customHeight="1"/>
    <row r="1729" ht="23.1" customHeight="1"/>
    <row r="1730" ht="23.1" customHeight="1"/>
    <row r="1731" ht="23.1" customHeight="1"/>
    <row r="1732" ht="23.1" customHeight="1"/>
    <row r="1733" ht="23.1" customHeight="1"/>
    <row r="1734" ht="23.1" customHeight="1"/>
    <row r="1735" ht="23.1" customHeight="1"/>
    <row r="1736" ht="23.1" customHeight="1"/>
    <row r="1737" ht="23.1" customHeight="1"/>
    <row r="1738" ht="23.1" customHeight="1"/>
    <row r="1739" ht="23.1" customHeight="1"/>
    <row r="1740" ht="23.1" customHeight="1"/>
    <row r="1741" ht="23.1" customHeight="1"/>
    <row r="1742" ht="23.1" customHeight="1"/>
    <row r="1743" ht="23.1" customHeight="1"/>
    <row r="1744" ht="23.1" customHeight="1"/>
    <row r="1745" ht="23.1" customHeight="1"/>
    <row r="1746" ht="23.1" customHeight="1"/>
    <row r="1747" ht="23.1" customHeight="1"/>
    <row r="1748" ht="23.1" customHeight="1"/>
    <row r="1749" ht="23.1" customHeight="1"/>
    <row r="1750" ht="23.1" customHeight="1"/>
    <row r="1751" ht="23.1" customHeight="1"/>
    <row r="1752" ht="23.1" customHeight="1"/>
    <row r="1753" ht="23.1" customHeight="1"/>
    <row r="1754" ht="23.1" customHeight="1"/>
    <row r="1755" ht="23.1" customHeight="1"/>
    <row r="1756" ht="23.1" customHeight="1"/>
    <row r="1757" ht="23.1" customHeight="1"/>
    <row r="1758" ht="23.1" customHeight="1"/>
    <row r="1759" ht="23.1" customHeight="1"/>
    <row r="1760" ht="23.1" customHeight="1"/>
    <row r="1761" ht="23.1" customHeight="1"/>
    <row r="1762" ht="23.1" customHeight="1"/>
    <row r="1763" ht="23.1" customHeight="1"/>
    <row r="1764" ht="23.1" customHeight="1"/>
    <row r="1765" ht="23.1" customHeight="1"/>
    <row r="1766" ht="23.1" customHeight="1"/>
    <row r="1767" ht="23.1" customHeight="1"/>
    <row r="1768" ht="23.1" customHeight="1"/>
    <row r="1769" ht="23.1" customHeight="1"/>
    <row r="1770" ht="23.1" customHeight="1"/>
    <row r="1771" ht="23.1" customHeight="1"/>
    <row r="1772" ht="23.1" customHeight="1"/>
    <row r="1773" ht="23.1" customHeight="1"/>
    <row r="1774" ht="23.1" customHeight="1"/>
    <row r="1775" ht="23.1" customHeight="1"/>
    <row r="1776" ht="23.1" customHeight="1"/>
    <row r="1777" ht="23.1" customHeight="1"/>
    <row r="1778" ht="23.1" customHeight="1"/>
    <row r="1779" ht="23.1" customHeight="1"/>
    <row r="1780" ht="23.1" customHeight="1"/>
    <row r="1781" ht="23.1" customHeight="1"/>
    <row r="1782" ht="23.1" customHeight="1"/>
    <row r="1783" ht="23.1" customHeight="1"/>
    <row r="1784" ht="23.1" customHeight="1"/>
    <row r="1785" ht="23.1" customHeight="1"/>
    <row r="1786" ht="23.1" customHeight="1"/>
    <row r="1787" ht="23.1" customHeight="1"/>
    <row r="1788" ht="23.1" customHeight="1"/>
    <row r="1789" ht="23.1" customHeight="1"/>
    <row r="1790" ht="23.1" customHeight="1"/>
    <row r="1791" ht="23.1" customHeight="1"/>
    <row r="1792" ht="23.1" customHeight="1"/>
    <row r="1793" ht="23.1" customHeight="1"/>
    <row r="1794" ht="23.1" customHeight="1"/>
    <row r="1795" ht="23.1" customHeight="1"/>
    <row r="1796" ht="23.1" customHeight="1"/>
    <row r="1797" ht="23.1" customHeight="1"/>
    <row r="1798" ht="23.1" customHeight="1"/>
    <row r="1799" ht="23.1" customHeight="1"/>
    <row r="1800" ht="23.1" customHeight="1"/>
    <row r="1801" ht="23.1" customHeight="1"/>
    <row r="1802" ht="23.1" customHeight="1"/>
    <row r="1803" ht="23.1" customHeight="1"/>
    <row r="1804" ht="23.1" customHeight="1"/>
    <row r="1805" ht="23.1" customHeight="1"/>
    <row r="1806" ht="23.1" customHeight="1"/>
    <row r="1807" ht="23.1" customHeight="1"/>
    <row r="1808" ht="23.1" customHeight="1"/>
    <row r="1809" ht="23.1" customHeight="1"/>
    <row r="1810" ht="23.1" customHeight="1"/>
    <row r="1811" ht="23.1" customHeight="1"/>
    <row r="1812" ht="23.1" customHeight="1"/>
    <row r="1813" ht="23.1" customHeight="1"/>
    <row r="1814" ht="23.1" customHeight="1"/>
    <row r="1815" ht="23.1" customHeight="1"/>
    <row r="1816" ht="23.1" customHeight="1"/>
    <row r="1817" ht="23.1" customHeight="1"/>
    <row r="1818" ht="23.1" customHeight="1"/>
    <row r="1819" ht="23.1" customHeight="1"/>
    <row r="1820" ht="23.1" customHeight="1"/>
    <row r="1821" ht="23.1" customHeight="1"/>
    <row r="1822" ht="23.1" customHeight="1"/>
    <row r="1823" ht="23.1" customHeight="1"/>
    <row r="1824" ht="23.1" customHeight="1"/>
    <row r="1825" ht="23.1" customHeight="1"/>
    <row r="1826" ht="23.1" customHeight="1"/>
    <row r="1827" ht="23.1" customHeight="1"/>
    <row r="1828" ht="23.1" customHeight="1"/>
    <row r="1829" ht="23.1" customHeight="1"/>
    <row r="1830" ht="23.1" customHeight="1"/>
    <row r="1831" ht="23.1" customHeight="1"/>
    <row r="1832" ht="23.1" customHeight="1"/>
    <row r="1833" ht="23.1" customHeight="1"/>
    <row r="1834" ht="23.1" customHeight="1"/>
    <row r="1835" ht="23.1" customHeight="1"/>
    <row r="1836" ht="23.1" customHeight="1"/>
    <row r="1837" ht="23.1" customHeight="1"/>
    <row r="1838" ht="23.1" customHeight="1"/>
    <row r="1839" ht="23.1" customHeight="1"/>
    <row r="1840" ht="23.1" customHeight="1"/>
    <row r="1841" ht="23.1" customHeight="1"/>
    <row r="1842" ht="23.1" customHeight="1"/>
    <row r="1843" ht="23.1" customHeight="1"/>
    <row r="1844" ht="23.1" customHeight="1"/>
    <row r="1845" ht="23.1" customHeight="1"/>
    <row r="1846" ht="23.1" customHeight="1"/>
    <row r="1847" ht="23.1" customHeight="1"/>
    <row r="1848" ht="23.1" customHeight="1"/>
    <row r="1849" ht="23.1" customHeight="1"/>
    <row r="1850" ht="23.1" customHeight="1"/>
    <row r="1851" ht="23.1" customHeight="1"/>
    <row r="1852" ht="23.1" customHeight="1"/>
    <row r="1853" ht="23.1" customHeight="1"/>
    <row r="1854" ht="23.1" customHeight="1"/>
    <row r="1855" ht="23.1" customHeight="1"/>
    <row r="1856" ht="23.1" customHeight="1"/>
    <row r="1857" ht="23.1" customHeight="1"/>
    <row r="1858" ht="23.1" customHeight="1"/>
    <row r="1859" ht="23.1" customHeight="1"/>
    <row r="1860" ht="23.1" customHeight="1"/>
    <row r="1861" ht="23.1" customHeight="1"/>
    <row r="1862" ht="23.1" customHeight="1"/>
    <row r="1863" ht="23.1" customHeight="1"/>
    <row r="1864" ht="23.1" customHeight="1"/>
    <row r="1865" ht="23.1" customHeight="1"/>
    <row r="1866" ht="23.1" customHeight="1"/>
    <row r="1867" ht="23.1" customHeight="1"/>
    <row r="1868" ht="23.1" customHeight="1"/>
    <row r="1869" ht="23.1" customHeight="1"/>
    <row r="1870" ht="23.1" customHeight="1"/>
    <row r="1871" ht="23.1" customHeight="1"/>
    <row r="1872" ht="23.1" customHeight="1"/>
    <row r="1873" ht="23.1" customHeight="1"/>
    <row r="1874" ht="23.1" customHeight="1"/>
    <row r="1875" ht="23.1" customHeight="1"/>
    <row r="1876" ht="23.1" customHeight="1"/>
    <row r="1877" ht="23.1" customHeight="1"/>
    <row r="1878" ht="23.1" customHeight="1"/>
    <row r="1879" ht="23.1" customHeight="1"/>
    <row r="1880" ht="23.1" customHeight="1"/>
    <row r="1881" ht="23.1" customHeight="1"/>
    <row r="1882" ht="23.1" customHeight="1"/>
    <row r="1883" ht="23.1" customHeight="1"/>
    <row r="1884" ht="23.1" customHeight="1"/>
    <row r="1885" ht="23.1" customHeight="1"/>
    <row r="1886" ht="23.1" customHeight="1"/>
    <row r="1887" ht="23.1" customHeight="1"/>
    <row r="1888" ht="23.1" customHeight="1"/>
    <row r="1889" ht="23.1" customHeight="1"/>
    <row r="1890" ht="23.1" customHeight="1"/>
    <row r="1891" ht="23.1" customHeight="1"/>
    <row r="1892" ht="23.1" customHeight="1"/>
    <row r="1893" ht="23.1" customHeight="1"/>
    <row r="1894" ht="23.1" customHeight="1"/>
    <row r="1895" ht="23.1" customHeight="1"/>
    <row r="1896" ht="23.1" customHeight="1"/>
    <row r="1897" ht="23.1" customHeight="1"/>
    <row r="1898" ht="23.1" customHeight="1"/>
    <row r="1899" ht="23.1" customHeight="1"/>
    <row r="1900" ht="23.1" customHeight="1"/>
    <row r="1901" ht="23.1" customHeight="1"/>
    <row r="1902" ht="23.1" customHeight="1"/>
    <row r="1903" ht="23.1" customHeight="1"/>
    <row r="1904" ht="23.1" customHeight="1"/>
    <row r="1905" ht="23.1" customHeight="1"/>
    <row r="1906" ht="23.1" customHeight="1"/>
    <row r="1907" ht="23.1" customHeight="1"/>
    <row r="1908" ht="23.1" customHeight="1"/>
    <row r="1909" ht="23.1" customHeight="1"/>
    <row r="1910" ht="23.1" customHeight="1"/>
    <row r="1911" ht="23.1" customHeight="1"/>
    <row r="1912" ht="23.1" customHeight="1"/>
    <row r="1913" ht="23.1" customHeight="1"/>
    <row r="1914" ht="23.1" customHeight="1"/>
    <row r="1915" ht="23.1" customHeight="1"/>
    <row r="1916" ht="23.1" customHeight="1"/>
    <row r="1917" ht="23.1" customHeight="1"/>
    <row r="1918" ht="23.1" customHeight="1"/>
    <row r="1919" ht="23.1" customHeight="1"/>
    <row r="1920" ht="23.1" customHeight="1"/>
    <row r="1921" ht="23.1" customHeight="1"/>
    <row r="1922" ht="23.1" customHeight="1"/>
    <row r="1923" ht="23.1" customHeight="1"/>
    <row r="1924" ht="23.1" customHeight="1"/>
    <row r="1925" ht="23.1" customHeight="1"/>
    <row r="1926" ht="23.1" customHeight="1"/>
    <row r="1927" ht="23.1" customHeight="1"/>
    <row r="1928" ht="23.1" customHeight="1"/>
    <row r="1929" ht="23.1" customHeight="1"/>
    <row r="1930" ht="23.1" customHeight="1"/>
    <row r="1931" ht="23.1" customHeight="1"/>
    <row r="1932" ht="23.1" customHeight="1"/>
    <row r="1933" ht="23.1" customHeight="1"/>
    <row r="1934" ht="23.1" customHeight="1"/>
    <row r="1935" ht="23.1" customHeight="1"/>
    <row r="1936" ht="23.1" customHeight="1"/>
    <row r="1937" ht="23.1" customHeight="1"/>
    <row r="1938" ht="23.1" customHeight="1"/>
    <row r="1939" ht="23.1" customHeight="1"/>
    <row r="1940" ht="23.1" customHeight="1"/>
    <row r="1941" ht="23.1" customHeight="1"/>
    <row r="1942" ht="23.1" customHeight="1"/>
    <row r="1943" ht="23.1" customHeight="1"/>
    <row r="1944" ht="23.1" customHeight="1"/>
    <row r="1945" ht="23.1" customHeight="1"/>
    <row r="1946" ht="23.1" customHeight="1"/>
    <row r="1947" ht="23.1" customHeight="1"/>
    <row r="1948" ht="23.1" customHeight="1"/>
    <row r="1949" ht="23.1" customHeight="1"/>
    <row r="1950" ht="23.1" customHeight="1"/>
    <row r="1951" ht="23.1" customHeight="1"/>
    <row r="1952" ht="23.1" customHeight="1"/>
    <row r="1953" ht="23.1" customHeight="1"/>
    <row r="1954" ht="23.1" customHeight="1"/>
    <row r="1955" ht="23.1" customHeight="1"/>
    <row r="1956" ht="23.1" customHeight="1"/>
    <row r="1957" ht="23.1" customHeight="1"/>
    <row r="1958" ht="23.1" customHeight="1"/>
    <row r="1959" ht="23.1" customHeight="1"/>
    <row r="1960" ht="23.1" customHeight="1"/>
    <row r="1961" ht="23.1" customHeight="1"/>
    <row r="1962" ht="23.1" customHeight="1"/>
    <row r="1963" ht="23.1" customHeight="1"/>
    <row r="1964" ht="23.1" customHeight="1"/>
    <row r="1965" ht="23.1" customHeight="1"/>
    <row r="1966" ht="23.1" customHeight="1"/>
    <row r="1967" ht="23.1" customHeight="1"/>
    <row r="1968" ht="23.1" customHeight="1"/>
    <row r="1969" ht="23.1" customHeight="1"/>
    <row r="1970" ht="23.1" customHeight="1"/>
    <row r="1971" ht="23.1" customHeight="1"/>
    <row r="1972" ht="23.1" customHeight="1"/>
    <row r="1973" ht="23.1" customHeight="1"/>
    <row r="1974" ht="23.1" customHeight="1"/>
    <row r="1975" ht="23.1" customHeight="1"/>
    <row r="1976" ht="23.1" customHeight="1"/>
    <row r="1977" ht="23.1" customHeight="1"/>
    <row r="1978" ht="23.1" customHeight="1"/>
    <row r="1979" ht="23.1" customHeight="1"/>
    <row r="1980" ht="23.1" customHeight="1"/>
    <row r="1981" ht="23.1" customHeight="1"/>
    <row r="1982" ht="23.1" customHeight="1"/>
    <row r="1983" ht="23.1" customHeight="1"/>
    <row r="1984" ht="23.1" customHeight="1"/>
    <row r="1985" ht="23.1" customHeight="1"/>
    <row r="1986" ht="23.1" customHeight="1"/>
    <row r="1987" ht="23.1" customHeight="1"/>
    <row r="1988" ht="23.1" customHeight="1"/>
    <row r="1989" ht="23.1" customHeight="1"/>
    <row r="1990" ht="23.1" customHeight="1"/>
    <row r="1991" ht="23.1" customHeight="1"/>
    <row r="1992" ht="23.1" customHeight="1"/>
    <row r="1993" ht="23.1" customHeight="1"/>
    <row r="1994" ht="23.1" customHeight="1"/>
    <row r="1995" ht="23.1" customHeight="1"/>
    <row r="1996" ht="23.1" customHeight="1"/>
    <row r="1997" ht="23.1" customHeight="1"/>
    <row r="1998" ht="23.1" customHeight="1"/>
    <row r="1999" ht="23.1" customHeight="1"/>
    <row r="2000" ht="23.1" customHeight="1"/>
    <row r="2001" ht="23.1" customHeight="1"/>
    <row r="2002" ht="23.1" customHeight="1"/>
    <row r="2003" ht="23.1" customHeight="1"/>
    <row r="2004" ht="23.1" customHeight="1"/>
    <row r="2005" ht="23.1" customHeight="1"/>
    <row r="2006" ht="23.1" customHeight="1"/>
    <row r="2007" ht="23.1" customHeight="1"/>
    <row r="2008" ht="23.1" customHeight="1"/>
    <row r="2009" ht="23.1" customHeight="1"/>
    <row r="2010" ht="23.1" customHeight="1"/>
    <row r="2011" ht="23.1" customHeight="1"/>
    <row r="2012" ht="23.1" customHeight="1"/>
    <row r="2013" ht="23.1" customHeight="1"/>
    <row r="2014" ht="23.1" customHeight="1"/>
    <row r="2015" ht="23.1" customHeight="1"/>
    <row r="2016" ht="23.1" customHeight="1"/>
    <row r="2017" ht="23.1" customHeight="1"/>
    <row r="2018" ht="23.1" customHeight="1"/>
    <row r="2019" ht="23.1" customHeight="1"/>
    <row r="2020" ht="23.1" customHeight="1"/>
    <row r="2021" ht="23.1" customHeight="1"/>
    <row r="2022" ht="23.1" customHeight="1"/>
    <row r="2023" ht="23.1" customHeight="1"/>
    <row r="2024" ht="23.1" customHeight="1"/>
    <row r="2025" ht="23.1" customHeight="1"/>
    <row r="2026" ht="23.1" customHeight="1"/>
    <row r="2027" ht="23.1" customHeight="1"/>
    <row r="2028" ht="23.1" customHeight="1"/>
    <row r="2029" ht="23.1" customHeight="1"/>
    <row r="2030" ht="23.1" customHeight="1"/>
    <row r="2031" ht="23.1" customHeight="1"/>
    <row r="2032" ht="23.1" customHeight="1"/>
    <row r="2033" ht="23.1" customHeight="1"/>
    <row r="2034" ht="23.1" customHeight="1"/>
    <row r="2035" ht="23.1" customHeight="1"/>
    <row r="2036" ht="23.1" customHeight="1"/>
    <row r="2037" ht="23.1" customHeight="1"/>
    <row r="2038" ht="23.1" customHeight="1"/>
    <row r="2039" ht="23.1" customHeight="1"/>
    <row r="2040" ht="23.1" customHeight="1"/>
    <row r="2041" ht="23.1" customHeight="1"/>
    <row r="2042" ht="23.1" customHeight="1"/>
    <row r="2043" ht="23.1" customHeight="1"/>
    <row r="2044" ht="23.1" customHeight="1"/>
    <row r="2045" ht="23.1" customHeight="1"/>
    <row r="2046" ht="23.1" customHeight="1"/>
    <row r="2047" ht="23.1" customHeight="1"/>
    <row r="2048" ht="23.1" customHeight="1"/>
    <row r="2049" ht="23.1" customHeight="1"/>
    <row r="2050" ht="23.1" customHeight="1"/>
    <row r="2051" ht="23.1" customHeight="1"/>
    <row r="2052" ht="23.1" customHeight="1"/>
    <row r="2053" ht="23.1" customHeight="1"/>
    <row r="2054" ht="23.1" customHeight="1"/>
    <row r="2055" ht="23.1" customHeight="1"/>
    <row r="2056" ht="23.1" customHeight="1"/>
    <row r="2057" ht="23.1" customHeight="1"/>
    <row r="2058" ht="23.1" customHeight="1"/>
    <row r="2059" ht="23.1" customHeight="1"/>
    <row r="2060" ht="23.1" customHeight="1"/>
    <row r="2061" ht="23.1" customHeight="1"/>
    <row r="2062" ht="23.1" customHeight="1"/>
    <row r="2063" ht="23.1" customHeight="1"/>
    <row r="2064" ht="23.1" customHeight="1"/>
    <row r="2065" ht="23.1" customHeight="1"/>
    <row r="2066" ht="23.1" customHeight="1"/>
    <row r="2067" ht="23.1" customHeight="1"/>
    <row r="2068" ht="23.1" customHeight="1"/>
    <row r="2069" ht="23.1" customHeight="1"/>
    <row r="2070" ht="23.1" customHeight="1"/>
    <row r="2071" ht="23.1" customHeight="1"/>
    <row r="2072" ht="23.1" customHeight="1"/>
    <row r="2073" ht="23.1" customHeight="1"/>
    <row r="2074" ht="23.1" customHeight="1"/>
    <row r="2075" ht="23.1" customHeight="1"/>
    <row r="2076" ht="23.1" customHeight="1"/>
    <row r="2077" ht="23.1" customHeight="1"/>
    <row r="2078" ht="23.1" customHeight="1"/>
    <row r="2079" ht="23.1" customHeight="1"/>
    <row r="2080" ht="23.1" customHeight="1"/>
    <row r="2081" ht="23.1" customHeight="1"/>
    <row r="2082" ht="23.1" customHeight="1"/>
    <row r="2083" ht="23.1" customHeight="1"/>
    <row r="2084" ht="23.1" customHeight="1"/>
    <row r="2085" ht="23.1" customHeight="1"/>
    <row r="2086" ht="23.1" customHeight="1"/>
    <row r="2087" ht="23.1" customHeight="1"/>
    <row r="2088" ht="23.1" customHeight="1"/>
    <row r="2089" ht="23.1" customHeight="1"/>
    <row r="2090" ht="23.1" customHeight="1"/>
    <row r="2091" ht="23.1" customHeight="1"/>
    <row r="2092" ht="23.1" customHeight="1"/>
    <row r="2093" ht="23.1" customHeight="1"/>
    <row r="2094" ht="23.1" customHeight="1"/>
    <row r="2095" ht="23.1" customHeight="1"/>
    <row r="2096" ht="23.1" customHeight="1"/>
    <row r="2097" ht="23.1" customHeight="1"/>
    <row r="2098" ht="23.1" customHeight="1"/>
    <row r="2099" ht="23.1" customHeight="1"/>
    <row r="2100" ht="23.1" customHeight="1"/>
    <row r="2101" ht="23.1" customHeight="1"/>
    <row r="2102" ht="23.1" customHeight="1"/>
    <row r="2103" ht="23.1" customHeight="1"/>
    <row r="2104" ht="23.1" customHeight="1"/>
    <row r="2105" ht="23.1" customHeight="1"/>
    <row r="2106" ht="23.1" customHeight="1"/>
    <row r="2107" ht="9.75" customHeight="1"/>
    <row r="2108" ht="9.75" customHeight="1"/>
    <row r="2109" ht="9.75" customHeight="1"/>
    <row r="2110" ht="9.75" customHeight="1"/>
  </sheetData>
  <mergeCells count="6">
    <mergeCell ref="A1:E1"/>
    <mergeCell ref="A3:A4"/>
    <mergeCell ref="B3:B4"/>
    <mergeCell ref="C3:C4"/>
    <mergeCell ref="D3:D4"/>
    <mergeCell ref="E3:E4"/>
  </mergeCells>
  <phoneticPr fontId="0" type="noConversion"/>
  <printOptions horizontalCentered="1"/>
  <pageMargins left="0.39305555555555599" right="0.39305555555555599" top="0.98402777777777795" bottom="0.78680555555555598" header="0.47222222222222199" footer="0.47222222222222199"/>
  <pageSetup paperSize="9" firstPageNumber="4294963191" orientation="landscape" useFirstPageNumber="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8"/>
  <sheetViews>
    <sheetView showGridLines="0" showZeros="0" topLeftCell="A61" workbookViewId="0">
      <selection activeCell="J76" sqref="J76"/>
    </sheetView>
  </sheetViews>
  <sheetFormatPr defaultColWidth="9.1640625" defaultRowHeight="12.75" customHeight="1"/>
  <cols>
    <col min="1" max="1" width="8.6640625" customWidth="1"/>
    <col min="2" max="2" width="7.83203125" customWidth="1"/>
    <col min="3" max="3" width="52" customWidth="1"/>
    <col min="4" max="4" width="22.33203125" customWidth="1"/>
    <col min="5" max="5" width="28" customWidth="1"/>
    <col min="6" max="6" width="30.83203125" customWidth="1"/>
  </cols>
  <sheetData>
    <row r="1" spans="1:6" ht="33.75" customHeight="1">
      <c r="A1" s="159" t="s">
        <v>1254</v>
      </c>
      <c r="B1" s="160"/>
      <c r="C1" s="160"/>
      <c r="D1" s="160"/>
      <c r="E1" s="161"/>
      <c r="F1" s="162"/>
    </row>
    <row r="2" spans="1:6" ht="25.5" customHeight="1">
      <c r="A2" s="34"/>
      <c r="B2" s="35"/>
      <c r="C2" s="36"/>
      <c r="D2" s="163"/>
      <c r="E2" s="14"/>
      <c r="F2" s="164" t="s">
        <v>21</v>
      </c>
    </row>
    <row r="3" spans="1:6" ht="20.100000000000001" customHeight="1">
      <c r="A3" s="377" t="s">
        <v>401</v>
      </c>
      <c r="B3" s="377"/>
      <c r="C3" s="381" t="s">
        <v>1255</v>
      </c>
      <c r="D3" s="378" t="s">
        <v>1256</v>
      </c>
      <c r="E3" s="379"/>
      <c r="F3" s="380"/>
    </row>
    <row r="4" spans="1:6" ht="20.100000000000001" customHeight="1">
      <c r="A4" s="165" t="s">
        <v>290</v>
      </c>
      <c r="B4" s="165" t="s">
        <v>291</v>
      </c>
      <c r="C4" s="382"/>
      <c r="D4" s="166" t="s">
        <v>24</v>
      </c>
      <c r="E4" s="167" t="s">
        <v>1257</v>
      </c>
      <c r="F4" s="167" t="s">
        <v>1258</v>
      </c>
    </row>
    <row r="5" spans="1:6" s="1" customFormat="1" ht="20.100000000000001" customHeight="1">
      <c r="A5" s="43"/>
      <c r="B5" s="43"/>
      <c r="C5" s="44" t="s">
        <v>1259</v>
      </c>
      <c r="D5" s="27">
        <v>182900</v>
      </c>
      <c r="E5" s="27">
        <v>120121.69</v>
      </c>
      <c r="F5" s="27">
        <v>62778.31</v>
      </c>
    </row>
    <row r="6" spans="1:6" s="1" customFormat="1" ht="20.100000000000001" customHeight="1">
      <c r="A6" s="168">
        <v>501</v>
      </c>
      <c r="B6" s="168"/>
      <c r="C6" s="169" t="s">
        <v>1260</v>
      </c>
      <c r="D6" s="27">
        <v>57593.57</v>
      </c>
      <c r="E6" s="27">
        <v>57593.57</v>
      </c>
      <c r="F6" s="27">
        <v>0</v>
      </c>
    </row>
    <row r="7" spans="1:6" s="1" customFormat="1" ht="20.100000000000001" customHeight="1">
      <c r="A7" s="168"/>
      <c r="B7" s="168" t="s">
        <v>327</v>
      </c>
      <c r="C7" s="169" t="s">
        <v>1261</v>
      </c>
      <c r="D7" s="27">
        <v>27496.53</v>
      </c>
      <c r="E7" s="27">
        <v>27496.53</v>
      </c>
      <c r="F7" s="27">
        <v>0</v>
      </c>
    </row>
    <row r="8" spans="1:6" s="1" customFormat="1" ht="20.100000000000001" customHeight="1">
      <c r="A8" s="168"/>
      <c r="B8" s="168" t="s">
        <v>295</v>
      </c>
      <c r="C8" s="169" t="s">
        <v>1262</v>
      </c>
      <c r="D8" s="27">
        <v>4255.03</v>
      </c>
      <c r="E8" s="27">
        <v>4255.03</v>
      </c>
      <c r="F8" s="27">
        <v>0</v>
      </c>
    </row>
    <row r="9" spans="1:6" s="1" customFormat="1" ht="20.100000000000001" customHeight="1">
      <c r="A9" s="168"/>
      <c r="B9" s="168" t="s">
        <v>337</v>
      </c>
      <c r="C9" s="169" t="s">
        <v>1263</v>
      </c>
      <c r="D9" s="27">
        <v>1945.81</v>
      </c>
      <c r="E9" s="27">
        <v>1945.81</v>
      </c>
      <c r="F9" s="27">
        <v>0</v>
      </c>
    </row>
    <row r="10" spans="1:6" s="1" customFormat="1" ht="20.100000000000001" customHeight="1">
      <c r="A10" s="168"/>
      <c r="B10" s="168" t="s">
        <v>302</v>
      </c>
      <c r="C10" s="169" t="s">
        <v>1264</v>
      </c>
      <c r="D10" s="27">
        <v>23896.2</v>
      </c>
      <c r="E10" s="27">
        <v>23896.2</v>
      </c>
      <c r="F10" s="27">
        <v>0</v>
      </c>
    </row>
    <row r="11" spans="1:6" s="1" customFormat="1" ht="20.100000000000001" customHeight="1">
      <c r="A11" s="168" t="s">
        <v>1265</v>
      </c>
      <c r="B11" s="168"/>
      <c r="C11" s="169" t="s">
        <v>1266</v>
      </c>
      <c r="D11" s="27">
        <v>24540.79</v>
      </c>
      <c r="E11" s="27">
        <v>5951.64</v>
      </c>
      <c r="F11" s="27">
        <v>18589.150000000001</v>
      </c>
    </row>
    <row r="12" spans="1:6" s="1" customFormat="1" ht="20.100000000000001" customHeight="1">
      <c r="A12" s="168"/>
      <c r="B12" s="168" t="s">
        <v>327</v>
      </c>
      <c r="C12" s="169" t="s">
        <v>1267</v>
      </c>
      <c r="D12" s="27">
        <v>5454.42</v>
      </c>
      <c r="E12" s="27">
        <v>3733.87</v>
      </c>
      <c r="F12" s="27">
        <v>1720.55</v>
      </c>
    </row>
    <row r="13" spans="1:6" s="1" customFormat="1" ht="20.100000000000001" customHeight="1">
      <c r="A13" s="168"/>
      <c r="B13" s="168" t="s">
        <v>295</v>
      </c>
      <c r="C13" s="169" t="s">
        <v>1268</v>
      </c>
      <c r="D13" s="27">
        <v>1075.17</v>
      </c>
      <c r="E13" s="27">
        <v>127.67</v>
      </c>
      <c r="F13" s="27">
        <v>947.5</v>
      </c>
    </row>
    <row r="14" spans="1:6" s="1" customFormat="1" ht="20.100000000000001" customHeight="1">
      <c r="A14" s="168"/>
      <c r="B14" s="168" t="s">
        <v>337</v>
      </c>
      <c r="C14" s="169" t="s">
        <v>1269</v>
      </c>
      <c r="D14" s="27">
        <v>444.75</v>
      </c>
      <c r="E14" s="27">
        <v>81.75</v>
      </c>
      <c r="F14" s="27">
        <v>363</v>
      </c>
    </row>
    <row r="15" spans="1:6" s="1" customFormat="1" ht="20.100000000000001" customHeight="1">
      <c r="A15" s="168"/>
      <c r="B15" s="168" t="s">
        <v>319</v>
      </c>
      <c r="C15" s="169" t="s">
        <v>1270</v>
      </c>
      <c r="D15" s="27">
        <v>148.19999999999999</v>
      </c>
      <c r="E15" s="27">
        <v>6.2</v>
      </c>
      <c r="F15" s="27">
        <v>142</v>
      </c>
    </row>
    <row r="16" spans="1:6" s="1" customFormat="1" ht="20.100000000000001" customHeight="1">
      <c r="A16" s="168"/>
      <c r="B16" s="168" t="s">
        <v>296</v>
      </c>
      <c r="C16" s="169" t="s">
        <v>1271</v>
      </c>
      <c r="D16" s="27">
        <v>753.74</v>
      </c>
      <c r="E16" s="27">
        <v>144.94</v>
      </c>
      <c r="F16" s="27">
        <v>608.79999999999995</v>
      </c>
    </row>
    <row r="17" spans="1:6" s="1" customFormat="1" ht="20.100000000000001" customHeight="1">
      <c r="A17" s="168"/>
      <c r="B17" s="168" t="s">
        <v>396</v>
      </c>
      <c r="C17" s="169" t="s">
        <v>1272</v>
      </c>
      <c r="D17" s="27">
        <v>912.84</v>
      </c>
      <c r="E17" s="27">
        <v>797.84</v>
      </c>
      <c r="F17" s="27">
        <v>115</v>
      </c>
    </row>
    <row r="18" spans="1:6" s="1" customFormat="1" ht="20.100000000000001" customHeight="1">
      <c r="A18" s="168"/>
      <c r="B18" s="168" t="s">
        <v>354</v>
      </c>
      <c r="C18" s="169" t="s">
        <v>1273</v>
      </c>
      <c r="D18" s="27">
        <v>0</v>
      </c>
      <c r="E18" s="27">
        <v>0</v>
      </c>
      <c r="F18" s="27">
        <v>0</v>
      </c>
    </row>
    <row r="19" spans="1:6" s="1" customFormat="1" ht="20.100000000000001" customHeight="1">
      <c r="A19" s="168"/>
      <c r="B19" s="168" t="s">
        <v>301</v>
      </c>
      <c r="C19" s="169" t="s">
        <v>1274</v>
      </c>
      <c r="D19" s="27">
        <v>235.5</v>
      </c>
      <c r="E19" s="27">
        <v>224</v>
      </c>
      <c r="F19" s="27">
        <v>11.5</v>
      </c>
    </row>
    <row r="20" spans="1:6" s="1" customFormat="1" ht="20.100000000000001" customHeight="1">
      <c r="A20" s="168"/>
      <c r="B20" s="168" t="s">
        <v>350</v>
      </c>
      <c r="C20" s="169" t="s">
        <v>1275</v>
      </c>
      <c r="D20" s="27">
        <v>511.23</v>
      </c>
      <c r="E20" s="27">
        <v>190.23</v>
      </c>
      <c r="F20" s="27">
        <v>321</v>
      </c>
    </row>
    <row r="21" spans="1:6" s="1" customFormat="1" ht="20.100000000000001" customHeight="1">
      <c r="A21" s="168"/>
      <c r="B21" s="168" t="s">
        <v>302</v>
      </c>
      <c r="C21" s="169" t="s">
        <v>1276</v>
      </c>
      <c r="D21" s="27">
        <v>15004.94</v>
      </c>
      <c r="E21" s="27">
        <v>645.14</v>
      </c>
      <c r="F21" s="27">
        <v>14359.8</v>
      </c>
    </row>
    <row r="22" spans="1:6" s="1" customFormat="1" ht="20.100000000000001" customHeight="1">
      <c r="A22" s="168" t="s">
        <v>1277</v>
      </c>
      <c r="B22" s="168"/>
      <c r="C22" s="169" t="s">
        <v>1278</v>
      </c>
      <c r="D22" s="27">
        <v>12278</v>
      </c>
      <c r="E22" s="27">
        <v>0</v>
      </c>
      <c r="F22" s="27">
        <v>12278</v>
      </c>
    </row>
    <row r="23" spans="1:6" s="1" customFormat="1" ht="20.100000000000001" customHeight="1">
      <c r="A23" s="168"/>
      <c r="B23" s="168" t="s">
        <v>327</v>
      </c>
      <c r="C23" s="169" t="s">
        <v>1279</v>
      </c>
      <c r="D23" s="27">
        <v>6000</v>
      </c>
      <c r="E23" s="27">
        <v>0</v>
      </c>
      <c r="F23" s="27">
        <v>6000</v>
      </c>
    </row>
    <row r="24" spans="1:6" s="1" customFormat="1" ht="20.100000000000001" customHeight="1">
      <c r="A24" s="168"/>
      <c r="B24" s="168" t="s">
        <v>295</v>
      </c>
      <c r="C24" s="169" t="s">
        <v>1280</v>
      </c>
      <c r="D24" s="27">
        <v>4000</v>
      </c>
      <c r="E24" s="27">
        <v>0</v>
      </c>
      <c r="F24" s="27">
        <v>4000</v>
      </c>
    </row>
    <row r="25" spans="1:6" s="1" customFormat="1" ht="20.100000000000001" customHeight="1">
      <c r="A25" s="168"/>
      <c r="B25" s="168" t="s">
        <v>337</v>
      </c>
      <c r="C25" s="169" t="s">
        <v>1281</v>
      </c>
      <c r="D25" s="27">
        <v>0</v>
      </c>
      <c r="E25" s="27">
        <v>0</v>
      </c>
      <c r="F25" s="27">
        <v>0</v>
      </c>
    </row>
    <row r="26" spans="1:6" s="1" customFormat="1" ht="20.100000000000001" customHeight="1">
      <c r="A26" s="168"/>
      <c r="B26" s="168" t="s">
        <v>296</v>
      </c>
      <c r="C26" s="169" t="s">
        <v>1282</v>
      </c>
      <c r="D26" s="27">
        <v>0</v>
      </c>
      <c r="E26" s="27">
        <v>0</v>
      </c>
      <c r="F26" s="27">
        <v>0</v>
      </c>
    </row>
    <row r="27" spans="1:6" s="1" customFormat="1" ht="20.100000000000001" customHeight="1">
      <c r="A27" s="168"/>
      <c r="B27" s="168" t="s">
        <v>396</v>
      </c>
      <c r="C27" s="169" t="s">
        <v>1283</v>
      </c>
      <c r="D27" s="27">
        <v>0</v>
      </c>
      <c r="E27" s="27">
        <v>0</v>
      </c>
      <c r="F27" s="27">
        <v>0</v>
      </c>
    </row>
    <row r="28" spans="1:6" s="1" customFormat="1" ht="20.100000000000001" customHeight="1">
      <c r="A28" s="168"/>
      <c r="B28" s="168" t="s">
        <v>354</v>
      </c>
      <c r="C28" s="169" t="s">
        <v>1284</v>
      </c>
      <c r="D28" s="27">
        <v>0</v>
      </c>
      <c r="E28" s="27">
        <v>0</v>
      </c>
      <c r="F28" s="27">
        <v>0</v>
      </c>
    </row>
    <row r="29" spans="1:6" s="1" customFormat="1" ht="20.100000000000001" customHeight="1">
      <c r="A29" s="168"/>
      <c r="B29" s="168" t="s">
        <v>302</v>
      </c>
      <c r="C29" s="169" t="s">
        <v>1285</v>
      </c>
      <c r="D29" s="27">
        <v>2278</v>
      </c>
      <c r="E29" s="27">
        <v>0</v>
      </c>
      <c r="F29" s="27">
        <v>2278</v>
      </c>
    </row>
    <row r="30" spans="1:6" s="1" customFormat="1" ht="20.100000000000001" customHeight="1">
      <c r="A30" s="168" t="s">
        <v>1286</v>
      </c>
      <c r="B30" s="168"/>
      <c r="C30" s="169" t="s">
        <v>1287</v>
      </c>
      <c r="D30" s="27">
        <v>0</v>
      </c>
      <c r="E30" s="27">
        <v>0</v>
      </c>
      <c r="F30" s="27">
        <v>0</v>
      </c>
    </row>
    <row r="31" spans="1:6" s="1" customFormat="1" ht="20.100000000000001" customHeight="1">
      <c r="A31" s="168"/>
      <c r="B31" s="168" t="s">
        <v>327</v>
      </c>
      <c r="C31" s="169" t="s">
        <v>1279</v>
      </c>
      <c r="D31" s="27">
        <v>0</v>
      </c>
      <c r="E31" s="27">
        <v>0</v>
      </c>
      <c r="F31" s="27">
        <v>0</v>
      </c>
    </row>
    <row r="32" spans="1:6" s="1" customFormat="1" ht="20.100000000000001" customHeight="1">
      <c r="A32" s="168"/>
      <c r="B32" s="168" t="s">
        <v>295</v>
      </c>
      <c r="C32" s="169" t="s">
        <v>1280</v>
      </c>
      <c r="D32" s="27">
        <v>0</v>
      </c>
      <c r="E32" s="27">
        <v>0</v>
      </c>
      <c r="F32" s="27">
        <v>0</v>
      </c>
    </row>
    <row r="33" spans="1:6" s="1" customFormat="1" ht="20.100000000000001" customHeight="1">
      <c r="A33" s="168"/>
      <c r="B33" s="168" t="s">
        <v>337</v>
      </c>
      <c r="C33" s="169" t="s">
        <v>1281</v>
      </c>
      <c r="D33" s="27">
        <v>0</v>
      </c>
      <c r="E33" s="27">
        <v>0</v>
      </c>
      <c r="F33" s="27">
        <v>0</v>
      </c>
    </row>
    <row r="34" spans="1:6" s="1" customFormat="1" ht="20.100000000000001" customHeight="1">
      <c r="A34" s="168"/>
      <c r="B34" s="168" t="s">
        <v>319</v>
      </c>
      <c r="C34" s="169" t="s">
        <v>1283</v>
      </c>
      <c r="D34" s="27">
        <v>0</v>
      </c>
      <c r="E34" s="27">
        <v>0</v>
      </c>
      <c r="F34" s="27">
        <v>0</v>
      </c>
    </row>
    <row r="35" spans="1:6" s="1" customFormat="1" ht="20.100000000000001" customHeight="1">
      <c r="A35" s="168"/>
      <c r="B35" s="168" t="s">
        <v>296</v>
      </c>
      <c r="C35" s="169" t="s">
        <v>1284</v>
      </c>
      <c r="D35" s="27">
        <v>0</v>
      </c>
      <c r="E35" s="27">
        <v>0</v>
      </c>
      <c r="F35" s="27">
        <v>0</v>
      </c>
    </row>
    <row r="36" spans="1:6" s="1" customFormat="1" ht="20.100000000000001" customHeight="1">
      <c r="A36" s="168"/>
      <c r="B36" s="168" t="s">
        <v>302</v>
      </c>
      <c r="C36" s="169" t="s">
        <v>1285</v>
      </c>
      <c r="D36" s="27">
        <v>0</v>
      </c>
      <c r="E36" s="27">
        <v>0</v>
      </c>
      <c r="F36" s="27">
        <v>0</v>
      </c>
    </row>
    <row r="37" spans="1:6" s="1" customFormat="1" ht="20.100000000000001" customHeight="1">
      <c r="A37" s="168" t="s">
        <v>1288</v>
      </c>
      <c r="B37" s="168"/>
      <c r="C37" s="169" t="s">
        <v>1289</v>
      </c>
      <c r="D37" s="27">
        <v>56636.58</v>
      </c>
      <c r="E37" s="27">
        <v>51551.08</v>
      </c>
      <c r="F37" s="27">
        <v>5085.5</v>
      </c>
    </row>
    <row r="38" spans="1:6" s="1" customFormat="1" ht="20.100000000000001" customHeight="1">
      <c r="A38" s="168"/>
      <c r="B38" s="168" t="s">
        <v>327</v>
      </c>
      <c r="C38" s="169" t="s">
        <v>1290</v>
      </c>
      <c r="D38" s="27">
        <v>46726.239999999998</v>
      </c>
      <c r="E38" s="27">
        <v>46726.239999999998</v>
      </c>
      <c r="F38" s="27">
        <v>0</v>
      </c>
    </row>
    <row r="39" spans="1:6" s="1" customFormat="1" ht="20.100000000000001" customHeight="1">
      <c r="A39" s="168"/>
      <c r="B39" s="168" t="s">
        <v>295</v>
      </c>
      <c r="C39" s="169" t="s">
        <v>1291</v>
      </c>
      <c r="D39" s="27">
        <v>9910.34</v>
      </c>
      <c r="E39" s="27">
        <v>4824.84</v>
      </c>
      <c r="F39" s="27">
        <v>5085.5</v>
      </c>
    </row>
    <row r="40" spans="1:6" s="1" customFormat="1" ht="20.100000000000001" customHeight="1">
      <c r="A40" s="168"/>
      <c r="B40" s="168" t="s">
        <v>302</v>
      </c>
      <c r="C40" s="169" t="s">
        <v>1292</v>
      </c>
      <c r="D40" s="27">
        <v>0</v>
      </c>
      <c r="E40" s="27">
        <v>0</v>
      </c>
      <c r="F40" s="27">
        <v>0</v>
      </c>
    </row>
    <row r="41" spans="1:6" s="1" customFormat="1" ht="18.95" customHeight="1">
      <c r="A41" s="168" t="s">
        <v>1293</v>
      </c>
      <c r="B41" s="168"/>
      <c r="C41" s="169" t="s">
        <v>1294</v>
      </c>
      <c r="D41" s="27">
        <v>200</v>
      </c>
      <c r="E41" s="27">
        <v>0</v>
      </c>
      <c r="F41" s="27">
        <v>200</v>
      </c>
    </row>
    <row r="42" spans="1:6" s="1" customFormat="1" ht="18.95" customHeight="1">
      <c r="A42" s="168"/>
      <c r="B42" s="168" t="s">
        <v>327</v>
      </c>
      <c r="C42" s="169" t="s">
        <v>1295</v>
      </c>
      <c r="D42" s="27">
        <v>200</v>
      </c>
      <c r="E42" s="27">
        <v>0</v>
      </c>
      <c r="F42" s="27">
        <v>200</v>
      </c>
    </row>
    <row r="43" spans="1:6" s="1" customFormat="1" ht="18.95" customHeight="1">
      <c r="A43" s="168"/>
      <c r="B43" s="168" t="s">
        <v>295</v>
      </c>
      <c r="C43" s="169" t="s">
        <v>1296</v>
      </c>
      <c r="D43" s="27">
        <v>0</v>
      </c>
      <c r="E43" s="27">
        <v>0</v>
      </c>
      <c r="F43" s="27">
        <v>0</v>
      </c>
    </row>
    <row r="44" spans="1:6" s="1" customFormat="1" ht="18.95" customHeight="1">
      <c r="A44" s="168" t="s">
        <v>1297</v>
      </c>
      <c r="B44" s="168"/>
      <c r="C44" s="169" t="s">
        <v>1298</v>
      </c>
      <c r="D44" s="27">
        <v>0</v>
      </c>
      <c r="E44" s="27">
        <v>0</v>
      </c>
      <c r="F44" s="27">
        <v>0</v>
      </c>
    </row>
    <row r="45" spans="1:6" s="1" customFormat="1" ht="18.95" customHeight="1">
      <c r="A45" s="168"/>
      <c r="B45" s="168" t="s">
        <v>327</v>
      </c>
      <c r="C45" s="169" t="s">
        <v>1299</v>
      </c>
      <c r="D45" s="27">
        <v>0</v>
      </c>
      <c r="E45" s="27">
        <v>0</v>
      </c>
      <c r="F45" s="27">
        <v>0</v>
      </c>
    </row>
    <row r="46" spans="1:6" s="1" customFormat="1" ht="18.95" customHeight="1">
      <c r="A46" s="168"/>
      <c r="B46" s="168" t="s">
        <v>295</v>
      </c>
      <c r="C46" s="169" t="s">
        <v>1300</v>
      </c>
      <c r="D46" s="27">
        <v>0</v>
      </c>
      <c r="E46" s="27">
        <v>0</v>
      </c>
      <c r="F46" s="27">
        <v>0</v>
      </c>
    </row>
    <row r="47" spans="1:6" s="1" customFormat="1" ht="18.95" customHeight="1">
      <c r="A47" s="168"/>
      <c r="B47" s="168" t="s">
        <v>302</v>
      </c>
      <c r="C47" s="169" t="s">
        <v>1301</v>
      </c>
      <c r="D47" s="27">
        <v>0</v>
      </c>
      <c r="E47" s="27">
        <v>0</v>
      </c>
      <c r="F47" s="27">
        <v>0</v>
      </c>
    </row>
    <row r="48" spans="1:6" s="1" customFormat="1" ht="18.95" customHeight="1">
      <c r="A48" s="168" t="s">
        <v>1302</v>
      </c>
      <c r="B48" s="168"/>
      <c r="C48" s="169" t="s">
        <v>1303</v>
      </c>
      <c r="D48" s="27">
        <v>0</v>
      </c>
      <c r="E48" s="27">
        <v>0</v>
      </c>
      <c r="F48" s="27">
        <v>0</v>
      </c>
    </row>
    <row r="49" spans="1:6" s="1" customFormat="1" ht="18.95" customHeight="1">
      <c r="A49" s="168"/>
      <c r="B49" s="168" t="s">
        <v>327</v>
      </c>
      <c r="C49" s="169" t="s">
        <v>1304</v>
      </c>
      <c r="D49" s="27">
        <v>0</v>
      </c>
      <c r="E49" s="27">
        <v>0</v>
      </c>
      <c r="F49" s="27">
        <v>0</v>
      </c>
    </row>
    <row r="50" spans="1:6" s="1" customFormat="1" ht="18.95" customHeight="1">
      <c r="A50" s="168"/>
      <c r="B50" s="168" t="s">
        <v>295</v>
      </c>
      <c r="C50" s="169" t="s">
        <v>1305</v>
      </c>
      <c r="D50" s="27">
        <v>0</v>
      </c>
      <c r="E50" s="27">
        <v>0</v>
      </c>
      <c r="F50" s="27">
        <v>0</v>
      </c>
    </row>
    <row r="51" spans="1:6" s="1" customFormat="1" ht="18.95" customHeight="1">
      <c r="A51" s="168" t="s">
        <v>1306</v>
      </c>
      <c r="B51" s="168"/>
      <c r="C51" s="169" t="s">
        <v>1307</v>
      </c>
      <c r="D51" s="27">
        <v>8557.4</v>
      </c>
      <c r="E51" s="27">
        <v>5025.3999999999996</v>
      </c>
      <c r="F51" s="27">
        <v>3532</v>
      </c>
    </row>
    <row r="52" spans="1:6" s="1" customFormat="1" ht="18.95" customHeight="1">
      <c r="A52" s="168"/>
      <c r="B52" s="168" t="s">
        <v>327</v>
      </c>
      <c r="C52" s="169" t="s">
        <v>1308</v>
      </c>
      <c r="D52" s="27">
        <v>1898.88</v>
      </c>
      <c r="E52" s="27">
        <v>61.88</v>
      </c>
      <c r="F52" s="27">
        <v>1837</v>
      </c>
    </row>
    <row r="53" spans="1:6" s="1" customFormat="1" ht="18.95" customHeight="1">
      <c r="A53" s="168"/>
      <c r="B53" s="168" t="s">
        <v>295</v>
      </c>
      <c r="C53" s="169" t="s">
        <v>1309</v>
      </c>
      <c r="D53" s="27">
        <v>0</v>
      </c>
      <c r="E53" s="27">
        <v>0</v>
      </c>
      <c r="F53" s="27">
        <v>0</v>
      </c>
    </row>
    <row r="54" spans="1:6" s="1" customFormat="1" ht="18.95" customHeight="1">
      <c r="A54" s="168"/>
      <c r="B54" s="168" t="s">
        <v>337</v>
      </c>
      <c r="C54" s="169" t="s">
        <v>1310</v>
      </c>
      <c r="D54" s="27">
        <v>0</v>
      </c>
      <c r="E54" s="27">
        <v>0</v>
      </c>
      <c r="F54" s="27">
        <v>0</v>
      </c>
    </row>
    <row r="55" spans="1:6" s="1" customFormat="1" ht="18.95" customHeight="1">
      <c r="A55" s="168"/>
      <c r="B55" s="168" t="s">
        <v>296</v>
      </c>
      <c r="C55" s="169" t="s">
        <v>1311</v>
      </c>
      <c r="D55" s="27">
        <v>4928.3100000000004</v>
      </c>
      <c r="E55" s="27">
        <v>4928.3100000000004</v>
      </c>
      <c r="F55" s="27">
        <v>0</v>
      </c>
    </row>
    <row r="56" spans="1:6" s="1" customFormat="1" ht="18.95" customHeight="1">
      <c r="A56" s="168"/>
      <c r="B56" s="168" t="s">
        <v>302</v>
      </c>
      <c r="C56" s="169" t="s">
        <v>1312</v>
      </c>
      <c r="D56" s="27">
        <v>1730.21</v>
      </c>
      <c r="E56" s="27">
        <v>35.21</v>
      </c>
      <c r="F56" s="27">
        <v>1695</v>
      </c>
    </row>
    <row r="57" spans="1:6" s="1" customFormat="1" ht="18.95" customHeight="1">
      <c r="A57" s="168" t="s">
        <v>1313</v>
      </c>
      <c r="B57" s="168"/>
      <c r="C57" s="169" t="s">
        <v>1314</v>
      </c>
      <c r="D57" s="27">
        <v>8932</v>
      </c>
      <c r="E57" s="27">
        <v>0</v>
      </c>
      <c r="F57" s="27">
        <v>8932</v>
      </c>
    </row>
    <row r="58" spans="1:6" s="1" customFormat="1" ht="18.95" customHeight="1">
      <c r="A58" s="168"/>
      <c r="B58" s="168" t="s">
        <v>295</v>
      </c>
      <c r="C58" s="169" t="s">
        <v>1315</v>
      </c>
      <c r="D58" s="27">
        <v>8932</v>
      </c>
      <c r="E58" s="27">
        <v>0</v>
      </c>
      <c r="F58" s="27">
        <v>8932</v>
      </c>
    </row>
    <row r="59" spans="1:6" s="1" customFormat="1" ht="18.95" customHeight="1">
      <c r="A59" s="168"/>
      <c r="B59" s="168" t="s">
        <v>337</v>
      </c>
      <c r="C59" s="169" t="s">
        <v>1316</v>
      </c>
      <c r="D59" s="27">
        <v>0</v>
      </c>
      <c r="E59" s="27">
        <v>0</v>
      </c>
      <c r="F59" s="27">
        <v>0</v>
      </c>
    </row>
    <row r="60" spans="1:6" s="1" customFormat="1" ht="20.100000000000001" customHeight="1">
      <c r="A60" s="170">
        <v>511</v>
      </c>
      <c r="B60" s="170"/>
      <c r="C60" s="47" t="s">
        <v>1317</v>
      </c>
      <c r="D60" s="27">
        <v>3900</v>
      </c>
      <c r="E60" s="27">
        <v>0</v>
      </c>
      <c r="F60" s="27">
        <v>3900</v>
      </c>
    </row>
    <row r="61" spans="1:6" s="1" customFormat="1" ht="20.100000000000001" customHeight="1">
      <c r="A61" s="170"/>
      <c r="B61" s="170" t="s">
        <v>327</v>
      </c>
      <c r="C61" s="47" t="s">
        <v>1318</v>
      </c>
      <c r="D61" s="27">
        <v>3900</v>
      </c>
      <c r="E61" s="27">
        <v>0</v>
      </c>
      <c r="F61" s="27">
        <v>3900</v>
      </c>
    </row>
    <row r="62" spans="1:6" s="1" customFormat="1" ht="20.100000000000001" customHeight="1">
      <c r="A62" s="170"/>
      <c r="B62" s="170" t="s">
        <v>295</v>
      </c>
      <c r="C62" s="47" t="s">
        <v>1319</v>
      </c>
      <c r="D62" s="27">
        <v>0</v>
      </c>
      <c r="E62" s="27">
        <v>0</v>
      </c>
      <c r="F62" s="27">
        <v>0</v>
      </c>
    </row>
    <row r="63" spans="1:6" s="1" customFormat="1" ht="20.100000000000001" customHeight="1">
      <c r="A63" s="170"/>
      <c r="B63" s="170" t="s">
        <v>337</v>
      </c>
      <c r="C63" s="47" t="s">
        <v>1320</v>
      </c>
      <c r="D63" s="27">
        <v>0</v>
      </c>
      <c r="E63" s="27">
        <v>0</v>
      </c>
      <c r="F63" s="27">
        <v>0</v>
      </c>
    </row>
    <row r="64" spans="1:6" s="1" customFormat="1" ht="20.100000000000001" customHeight="1">
      <c r="A64" s="170"/>
      <c r="B64" s="170" t="s">
        <v>319</v>
      </c>
      <c r="C64" s="47" t="s">
        <v>1321</v>
      </c>
      <c r="D64" s="27">
        <v>0</v>
      </c>
      <c r="E64" s="27">
        <v>0</v>
      </c>
      <c r="F64" s="27">
        <v>0</v>
      </c>
    </row>
    <row r="65" spans="1:6" s="1" customFormat="1" ht="20.100000000000001" customHeight="1">
      <c r="A65" s="170">
        <v>513</v>
      </c>
      <c r="B65" s="170"/>
      <c r="C65" s="47" t="s">
        <v>1322</v>
      </c>
      <c r="D65" s="27">
        <v>0</v>
      </c>
      <c r="E65" s="27">
        <v>0</v>
      </c>
      <c r="F65" s="27">
        <v>0</v>
      </c>
    </row>
    <row r="66" spans="1:6" s="1" customFormat="1" ht="20.100000000000001" customHeight="1">
      <c r="A66" s="170"/>
      <c r="B66" s="170" t="s">
        <v>327</v>
      </c>
      <c r="C66" s="47" t="s">
        <v>1323</v>
      </c>
      <c r="D66" s="27">
        <v>0</v>
      </c>
      <c r="E66" s="27">
        <v>0</v>
      </c>
      <c r="F66" s="27">
        <v>0</v>
      </c>
    </row>
    <row r="67" spans="1:6" s="1" customFormat="1" ht="20.100000000000001" customHeight="1">
      <c r="A67" s="170"/>
      <c r="B67" s="170" t="s">
        <v>295</v>
      </c>
      <c r="C67" s="47" t="s">
        <v>1324</v>
      </c>
      <c r="D67" s="27">
        <v>0</v>
      </c>
      <c r="E67" s="27">
        <v>0</v>
      </c>
      <c r="F67" s="27">
        <v>0</v>
      </c>
    </row>
    <row r="68" spans="1:6" s="1" customFormat="1" ht="20.100000000000001" customHeight="1">
      <c r="A68" s="170"/>
      <c r="B68" s="170" t="s">
        <v>337</v>
      </c>
      <c r="C68" s="47" t="s">
        <v>1325</v>
      </c>
      <c r="D68" s="27">
        <v>0</v>
      </c>
      <c r="E68" s="27">
        <v>0</v>
      </c>
      <c r="F68" s="27">
        <v>0</v>
      </c>
    </row>
    <row r="69" spans="1:6" s="1" customFormat="1" ht="20.100000000000001" customHeight="1">
      <c r="A69" s="170"/>
      <c r="B69" s="170" t="s">
        <v>319</v>
      </c>
      <c r="C69" s="47" t="s">
        <v>1326</v>
      </c>
      <c r="D69" s="27">
        <v>0</v>
      </c>
      <c r="E69" s="27">
        <v>0</v>
      </c>
      <c r="F69" s="27">
        <v>0</v>
      </c>
    </row>
    <row r="70" spans="1:6" s="1" customFormat="1" ht="20.100000000000001" customHeight="1">
      <c r="A70" s="170">
        <v>514</v>
      </c>
      <c r="B70" s="170"/>
      <c r="C70" s="47" t="s">
        <v>1327</v>
      </c>
      <c r="D70" s="27">
        <v>2000</v>
      </c>
      <c r="E70" s="27">
        <v>0</v>
      </c>
      <c r="F70" s="27">
        <v>2000</v>
      </c>
    </row>
    <row r="71" spans="1:6" s="1" customFormat="1" ht="20.100000000000001" customHeight="1">
      <c r="A71" s="170"/>
      <c r="B71" s="170" t="s">
        <v>327</v>
      </c>
      <c r="C71" s="47" t="s">
        <v>1328</v>
      </c>
      <c r="D71" s="27">
        <v>2000</v>
      </c>
      <c r="E71" s="27">
        <v>0</v>
      </c>
      <c r="F71" s="27">
        <v>2000</v>
      </c>
    </row>
    <row r="72" spans="1:6" s="1" customFormat="1" ht="20.100000000000001" customHeight="1">
      <c r="A72" s="170"/>
      <c r="B72" s="170" t="s">
        <v>295</v>
      </c>
      <c r="C72" s="47" t="s">
        <v>1329</v>
      </c>
      <c r="D72" s="27">
        <v>0</v>
      </c>
      <c r="E72" s="27">
        <v>0</v>
      </c>
      <c r="F72" s="27">
        <v>0</v>
      </c>
    </row>
    <row r="73" spans="1:6" s="1" customFormat="1" ht="20.100000000000001" customHeight="1">
      <c r="A73" s="170">
        <v>599</v>
      </c>
      <c r="B73" s="170"/>
      <c r="C73" s="47" t="s">
        <v>1216</v>
      </c>
      <c r="D73" s="27">
        <v>8261.66</v>
      </c>
      <c r="E73" s="27">
        <v>0</v>
      </c>
      <c r="F73" s="27">
        <v>8261.66</v>
      </c>
    </row>
    <row r="74" spans="1:6" s="1" customFormat="1" ht="20.100000000000001" customHeight="1">
      <c r="A74" s="170"/>
      <c r="B74" s="170" t="s">
        <v>396</v>
      </c>
      <c r="C74" s="47" t="s">
        <v>1330</v>
      </c>
      <c r="D74" s="27">
        <v>0</v>
      </c>
      <c r="E74" s="27">
        <v>0</v>
      </c>
      <c r="F74" s="27">
        <v>0</v>
      </c>
    </row>
    <row r="75" spans="1:6" s="1" customFormat="1" ht="20.100000000000001" customHeight="1">
      <c r="A75" s="170"/>
      <c r="B75" s="170" t="s">
        <v>354</v>
      </c>
      <c r="C75" s="47" t="s">
        <v>1331</v>
      </c>
      <c r="D75" s="27">
        <v>0</v>
      </c>
      <c r="E75" s="27">
        <v>0</v>
      </c>
      <c r="F75" s="27">
        <v>0</v>
      </c>
    </row>
    <row r="76" spans="1:6" s="1" customFormat="1" ht="20.100000000000001" customHeight="1">
      <c r="A76" s="170"/>
      <c r="B76" s="170" t="s">
        <v>301</v>
      </c>
      <c r="C76" s="47" t="s">
        <v>1332</v>
      </c>
      <c r="D76" s="27">
        <v>57</v>
      </c>
      <c r="E76" s="27">
        <v>0</v>
      </c>
      <c r="F76" s="27">
        <v>57</v>
      </c>
    </row>
    <row r="77" spans="1:6" s="1" customFormat="1" ht="18.75" customHeight="1">
      <c r="A77" s="170"/>
      <c r="B77" s="170">
        <v>99</v>
      </c>
      <c r="C77" s="47" t="s">
        <v>1333</v>
      </c>
      <c r="D77" s="27">
        <v>8204.66</v>
      </c>
      <c r="E77" s="27">
        <v>0</v>
      </c>
      <c r="F77" s="27">
        <v>8204.66</v>
      </c>
    </row>
    <row r="78" spans="1:6" ht="19.5" hidden="1" customHeight="1">
      <c r="F78" s="14"/>
    </row>
    <row r="79" spans="1:6" ht="19.5" hidden="1" customHeight="1">
      <c r="F79" s="14"/>
    </row>
    <row r="80" spans="1:6" ht="19.5" hidden="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sheetData>
  <mergeCells count="3">
    <mergeCell ref="A3:B3"/>
    <mergeCell ref="D3:F3"/>
    <mergeCell ref="C3:C4"/>
  </mergeCells>
  <phoneticPr fontId="0" type="noConversion"/>
  <printOptions horizontalCentered="1"/>
  <pageMargins left="0.74791666666666701" right="0.74791666666666701" top="0.98402777777777795" bottom="0.78680555555555598" header="0.51111111111111096" footer="0.51111111111111096"/>
  <pageSetup paperSize="9" firstPageNumber="4294963191" orientation="landscape" useFirstPageNumber="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65514"/>
  <sheetViews>
    <sheetView workbookViewId="0">
      <selection activeCell="G12" sqref="G12"/>
    </sheetView>
  </sheetViews>
  <sheetFormatPr defaultColWidth="12" defaultRowHeight="13.5"/>
  <cols>
    <col min="1" max="1" width="78.83203125" style="145" customWidth="1"/>
    <col min="2" max="2" width="34" style="145" customWidth="1"/>
    <col min="3" max="3" width="40" style="145" customWidth="1"/>
    <col min="4" max="247" width="9.1640625" style="145" customWidth="1"/>
    <col min="248" max="248" width="12" style="145"/>
    <col min="249" max="16384" width="12" style="143"/>
  </cols>
  <sheetData>
    <row r="1" spans="1:256" ht="47.25" customHeight="1">
      <c r="A1" s="356" t="s">
        <v>1334</v>
      </c>
      <c r="B1" s="356"/>
      <c r="C1" s="356"/>
      <c r="IO1" s="145"/>
    </row>
    <row r="2" spans="1:256" ht="20.25" customHeight="1">
      <c r="A2" s="146"/>
      <c r="B2" s="146"/>
      <c r="C2" s="147" t="s">
        <v>21</v>
      </c>
      <c r="IO2" s="145"/>
    </row>
    <row r="3" spans="1:256" ht="23.25" customHeight="1">
      <c r="A3" s="383" t="s">
        <v>142</v>
      </c>
      <c r="B3" s="148" t="s">
        <v>23</v>
      </c>
      <c r="C3" s="149"/>
      <c r="IO3" s="145"/>
    </row>
    <row r="4" spans="1:256" ht="23.25" customHeight="1">
      <c r="A4" s="383"/>
      <c r="B4" s="148" t="s">
        <v>24</v>
      </c>
      <c r="C4" s="149"/>
      <c r="IO4" s="145"/>
    </row>
    <row r="5" spans="1:256" ht="20.100000000000001" customHeight="1">
      <c r="A5" s="150" t="s">
        <v>1335</v>
      </c>
      <c r="B5" s="151"/>
      <c r="C5" s="149"/>
      <c r="IO5" s="145"/>
    </row>
    <row r="6" spans="1:256" s="144" customFormat="1" ht="20.100000000000001" customHeight="1">
      <c r="A6" s="152" t="s">
        <v>1336</v>
      </c>
      <c r="B6" s="151"/>
      <c r="C6" s="153"/>
      <c r="D6" s="154"/>
      <c r="E6" s="154"/>
      <c r="F6" s="154"/>
      <c r="G6" s="154"/>
      <c r="H6" s="154"/>
      <c r="I6" s="154"/>
      <c r="J6" s="154"/>
      <c r="K6" s="154"/>
      <c r="L6" s="154"/>
      <c r="M6" s="154"/>
      <c r="N6" s="154"/>
      <c r="O6" s="154"/>
      <c r="P6" s="154"/>
      <c r="Q6" s="154"/>
      <c r="R6" s="154"/>
      <c r="S6" s="154"/>
      <c r="T6" s="154"/>
      <c r="U6" s="154"/>
      <c r="V6" s="154"/>
      <c r="W6" s="154"/>
      <c r="X6" s="154"/>
      <c r="Y6" s="154"/>
      <c r="Z6" s="154"/>
      <c r="AA6" s="154"/>
      <c r="AB6" s="154"/>
      <c r="AC6" s="154"/>
      <c r="AD6" s="154"/>
      <c r="AE6" s="154"/>
      <c r="AF6" s="154"/>
      <c r="AG6" s="154"/>
      <c r="AH6" s="154"/>
      <c r="AI6" s="154"/>
      <c r="AJ6" s="154"/>
      <c r="AK6" s="154"/>
      <c r="AL6" s="154"/>
      <c r="AM6" s="154"/>
      <c r="AN6" s="154"/>
      <c r="AO6" s="154"/>
      <c r="AP6" s="154"/>
      <c r="AQ6" s="154"/>
      <c r="AR6" s="154"/>
      <c r="AS6" s="154"/>
      <c r="AT6" s="154"/>
      <c r="AU6" s="154"/>
      <c r="AV6" s="154"/>
      <c r="AW6" s="154"/>
      <c r="AX6" s="154"/>
      <c r="AY6" s="154"/>
      <c r="AZ6" s="154"/>
      <c r="BA6" s="154"/>
      <c r="BB6" s="154"/>
      <c r="BC6" s="154"/>
      <c r="BD6" s="154"/>
      <c r="BE6" s="154"/>
      <c r="BF6" s="154"/>
      <c r="BG6" s="154"/>
      <c r="BH6" s="154"/>
      <c r="BI6" s="154"/>
      <c r="BJ6" s="154"/>
      <c r="BK6" s="154"/>
      <c r="BL6" s="154"/>
      <c r="BM6" s="154"/>
      <c r="BN6" s="154"/>
      <c r="BO6" s="154"/>
      <c r="BP6" s="154"/>
      <c r="BQ6" s="154"/>
      <c r="BR6" s="154"/>
      <c r="BS6" s="154"/>
      <c r="BT6" s="154"/>
      <c r="BU6" s="154"/>
      <c r="BV6" s="154"/>
      <c r="BW6" s="154"/>
      <c r="BX6" s="154"/>
      <c r="BY6" s="154"/>
      <c r="BZ6" s="154"/>
      <c r="CA6" s="154"/>
      <c r="CB6" s="154"/>
      <c r="CC6" s="154"/>
      <c r="CD6" s="154"/>
      <c r="CE6" s="154"/>
      <c r="CF6" s="154"/>
      <c r="CG6" s="154"/>
      <c r="CH6" s="154"/>
      <c r="CI6" s="154"/>
      <c r="CJ6" s="154"/>
      <c r="CK6" s="154"/>
      <c r="CL6" s="154"/>
      <c r="CM6" s="154"/>
      <c r="CN6" s="154"/>
      <c r="CO6" s="154"/>
      <c r="CP6" s="154"/>
      <c r="CQ6" s="154"/>
      <c r="CR6" s="154"/>
      <c r="CS6" s="154"/>
      <c r="CT6" s="154"/>
      <c r="CU6" s="154"/>
      <c r="CV6" s="154"/>
      <c r="CW6" s="154"/>
      <c r="CX6" s="154"/>
      <c r="CY6" s="154"/>
      <c r="CZ6" s="154"/>
      <c r="DA6" s="154"/>
      <c r="DB6" s="154"/>
      <c r="DC6" s="154"/>
      <c r="DD6" s="154"/>
      <c r="DE6" s="154"/>
      <c r="DF6" s="154"/>
      <c r="DG6" s="154"/>
      <c r="DH6" s="154"/>
      <c r="DI6" s="154"/>
      <c r="DJ6" s="154"/>
      <c r="DK6" s="154"/>
      <c r="DL6" s="154"/>
      <c r="DM6" s="154"/>
      <c r="DN6" s="154"/>
      <c r="DO6" s="154"/>
      <c r="DP6" s="154"/>
      <c r="DQ6" s="154"/>
      <c r="DR6" s="154"/>
      <c r="DS6" s="154"/>
      <c r="DT6" s="154"/>
      <c r="DU6" s="154"/>
      <c r="DV6" s="154"/>
      <c r="DW6" s="154"/>
      <c r="DX6" s="154"/>
      <c r="DY6" s="154"/>
      <c r="DZ6" s="154"/>
      <c r="EA6" s="154"/>
      <c r="EB6" s="154"/>
      <c r="EC6" s="154"/>
      <c r="ED6" s="154"/>
      <c r="EE6" s="154"/>
      <c r="EF6" s="154"/>
      <c r="EG6" s="154"/>
      <c r="EH6" s="154"/>
      <c r="EI6" s="154"/>
      <c r="EJ6" s="154"/>
      <c r="EK6" s="154"/>
      <c r="EL6" s="154"/>
      <c r="EM6" s="154"/>
      <c r="EN6" s="154"/>
      <c r="EO6" s="154"/>
      <c r="EP6" s="154"/>
      <c r="EQ6" s="154"/>
      <c r="ER6" s="154"/>
      <c r="ES6" s="154"/>
      <c r="ET6" s="154"/>
      <c r="EU6" s="154"/>
      <c r="EV6" s="154"/>
      <c r="EW6" s="154"/>
      <c r="EX6" s="154"/>
      <c r="EY6" s="154"/>
      <c r="EZ6" s="154"/>
      <c r="FA6" s="154"/>
      <c r="FB6" s="154"/>
      <c r="FC6" s="154"/>
      <c r="FD6" s="154"/>
      <c r="FE6" s="154"/>
      <c r="FF6" s="154"/>
      <c r="FG6" s="154"/>
      <c r="FH6" s="154"/>
      <c r="FI6" s="154"/>
      <c r="FJ6" s="154"/>
      <c r="FK6" s="154"/>
      <c r="FL6" s="154"/>
      <c r="FM6" s="154"/>
      <c r="FN6" s="154"/>
      <c r="FO6" s="154"/>
      <c r="FP6" s="154"/>
      <c r="FQ6" s="154"/>
      <c r="FR6" s="154"/>
      <c r="FS6" s="154"/>
      <c r="FT6" s="154"/>
      <c r="FU6" s="154"/>
      <c r="FV6" s="154"/>
      <c r="FW6" s="154"/>
      <c r="FX6" s="154"/>
      <c r="FY6" s="154"/>
      <c r="FZ6" s="154"/>
      <c r="GA6" s="154"/>
      <c r="GB6" s="154"/>
      <c r="GC6" s="154"/>
      <c r="GD6" s="154"/>
      <c r="GE6" s="154"/>
      <c r="GF6" s="154"/>
      <c r="GG6" s="154"/>
      <c r="GH6" s="154"/>
      <c r="GI6" s="154"/>
      <c r="GJ6" s="154"/>
      <c r="GK6" s="154"/>
      <c r="GL6" s="154"/>
      <c r="GM6" s="154"/>
      <c r="GN6" s="154"/>
      <c r="GO6" s="154"/>
      <c r="GP6" s="154"/>
      <c r="GQ6" s="154"/>
      <c r="GR6" s="154"/>
      <c r="GS6" s="154"/>
      <c r="GT6" s="154"/>
      <c r="GU6" s="154"/>
      <c r="GV6" s="154"/>
      <c r="GW6" s="154"/>
      <c r="GX6" s="154"/>
      <c r="GY6" s="154"/>
      <c r="GZ6" s="154"/>
      <c r="HA6" s="154"/>
      <c r="HB6" s="154"/>
      <c r="HC6" s="154"/>
      <c r="HD6" s="154"/>
      <c r="HE6" s="154"/>
      <c r="HF6" s="154"/>
      <c r="HG6" s="154"/>
      <c r="HH6" s="154"/>
      <c r="HI6" s="154"/>
      <c r="HJ6" s="154"/>
      <c r="HK6" s="154"/>
      <c r="HL6" s="154"/>
      <c r="HM6" s="154"/>
      <c r="HN6" s="154"/>
      <c r="HO6" s="154"/>
      <c r="HP6" s="154"/>
      <c r="HQ6" s="154"/>
      <c r="HR6" s="154"/>
      <c r="HS6" s="154"/>
      <c r="HT6" s="154"/>
      <c r="HU6" s="154"/>
      <c r="HV6" s="154"/>
      <c r="HW6" s="154"/>
      <c r="HX6" s="154"/>
      <c r="HY6" s="154"/>
      <c r="HZ6" s="154"/>
      <c r="IA6" s="154"/>
      <c r="IB6" s="154"/>
      <c r="IC6" s="154"/>
      <c r="ID6" s="154"/>
      <c r="IE6" s="154"/>
      <c r="IF6" s="154"/>
      <c r="IG6" s="154"/>
      <c r="IH6" s="154"/>
      <c r="II6" s="154"/>
      <c r="IJ6" s="154"/>
      <c r="IK6" s="154"/>
      <c r="IL6" s="154"/>
      <c r="IM6" s="154"/>
      <c r="IN6" s="154"/>
      <c r="IO6" s="154"/>
      <c r="IP6" s="158"/>
      <c r="IQ6" s="158"/>
      <c r="IR6" s="158"/>
      <c r="IS6" s="158"/>
      <c r="IT6" s="158"/>
      <c r="IU6" s="158"/>
      <c r="IV6" s="158"/>
    </row>
    <row r="7" spans="1:256" ht="20.100000000000001" customHeight="1">
      <c r="A7" s="155" t="s">
        <v>157</v>
      </c>
      <c r="B7" s="156"/>
      <c r="C7" s="149"/>
      <c r="IO7" s="145"/>
    </row>
    <row r="8" spans="1:256" ht="20.100000000000001" customHeight="1">
      <c r="A8" s="155" t="s">
        <v>159</v>
      </c>
      <c r="B8" s="156"/>
      <c r="C8" s="149"/>
      <c r="IO8" s="145"/>
    </row>
    <row r="9" spans="1:256" ht="20.100000000000001" customHeight="1">
      <c r="A9" s="155" t="s">
        <v>161</v>
      </c>
      <c r="B9" s="156"/>
      <c r="C9" s="149"/>
      <c r="IO9" s="145"/>
    </row>
    <row r="10" spans="1:256" ht="20.100000000000001" customHeight="1">
      <c r="A10" s="155" t="s">
        <v>163</v>
      </c>
      <c r="B10" s="156"/>
      <c r="C10" s="149"/>
      <c r="IO10" s="145"/>
    </row>
    <row r="11" spans="1:256" ht="20.100000000000001" customHeight="1">
      <c r="A11" s="155" t="s">
        <v>165</v>
      </c>
      <c r="B11" s="156"/>
      <c r="C11" s="149"/>
      <c r="IO11" s="145"/>
    </row>
    <row r="12" spans="1:256" s="144" customFormat="1" ht="20.100000000000001" customHeight="1">
      <c r="A12" s="157" t="s">
        <v>1337</v>
      </c>
      <c r="B12" s="151"/>
      <c r="C12" s="153"/>
      <c r="D12" s="154"/>
      <c r="E12" s="154"/>
      <c r="F12" s="154"/>
      <c r="G12" s="154"/>
      <c r="H12" s="154"/>
      <c r="I12" s="154"/>
      <c r="J12" s="154"/>
      <c r="K12" s="154"/>
      <c r="L12" s="154"/>
      <c r="M12" s="154"/>
      <c r="N12" s="154"/>
      <c r="O12" s="154"/>
      <c r="P12" s="154"/>
      <c r="Q12" s="154"/>
      <c r="R12" s="154"/>
      <c r="S12" s="154"/>
      <c r="T12" s="154"/>
      <c r="U12" s="154"/>
      <c r="V12" s="154"/>
      <c r="W12" s="154"/>
      <c r="X12" s="154"/>
      <c r="Y12" s="154"/>
      <c r="Z12" s="154"/>
      <c r="AA12" s="154"/>
      <c r="AB12" s="154"/>
      <c r="AC12" s="154"/>
      <c r="AD12" s="154"/>
      <c r="AE12" s="154"/>
      <c r="AF12" s="154"/>
      <c r="AG12" s="154"/>
      <c r="AH12" s="154"/>
      <c r="AI12" s="154"/>
      <c r="AJ12" s="154"/>
      <c r="AK12" s="154"/>
      <c r="AL12" s="154"/>
      <c r="AM12" s="154"/>
      <c r="AN12" s="154"/>
      <c r="AO12" s="154"/>
      <c r="AP12" s="154"/>
      <c r="AQ12" s="154"/>
      <c r="AR12" s="154"/>
      <c r="AS12" s="154"/>
      <c r="AT12" s="154"/>
      <c r="AU12" s="154"/>
      <c r="AV12" s="154"/>
      <c r="AW12" s="154"/>
      <c r="AX12" s="154"/>
      <c r="AY12" s="154"/>
      <c r="AZ12" s="154"/>
      <c r="BA12" s="154"/>
      <c r="BB12" s="154"/>
      <c r="BC12" s="154"/>
      <c r="BD12" s="154"/>
      <c r="BE12" s="154"/>
      <c r="BF12" s="154"/>
      <c r="BG12" s="154"/>
      <c r="BH12" s="154"/>
      <c r="BI12" s="154"/>
      <c r="BJ12" s="154"/>
      <c r="BK12" s="154"/>
      <c r="BL12" s="154"/>
      <c r="BM12" s="154"/>
      <c r="BN12" s="154"/>
      <c r="BO12" s="154"/>
      <c r="BP12" s="154"/>
      <c r="BQ12" s="154"/>
      <c r="BR12" s="154"/>
      <c r="BS12" s="154"/>
      <c r="BT12" s="154"/>
      <c r="BU12" s="154"/>
      <c r="BV12" s="154"/>
      <c r="BW12" s="154"/>
      <c r="BX12" s="154"/>
      <c r="BY12" s="154"/>
      <c r="BZ12" s="154"/>
      <c r="CA12" s="154"/>
      <c r="CB12" s="154"/>
      <c r="CC12" s="154"/>
      <c r="CD12" s="154"/>
      <c r="CE12" s="154"/>
      <c r="CF12" s="154"/>
      <c r="CG12" s="154"/>
      <c r="CH12" s="154"/>
      <c r="CI12" s="154"/>
      <c r="CJ12" s="154"/>
      <c r="CK12" s="154"/>
      <c r="CL12" s="154"/>
      <c r="CM12" s="154"/>
      <c r="CN12" s="154"/>
      <c r="CO12" s="154"/>
      <c r="CP12" s="154"/>
      <c r="CQ12" s="154"/>
      <c r="CR12" s="154"/>
      <c r="CS12" s="154"/>
      <c r="CT12" s="154"/>
      <c r="CU12" s="154"/>
      <c r="CV12" s="154"/>
      <c r="CW12" s="154"/>
      <c r="CX12" s="154"/>
      <c r="CY12" s="154"/>
      <c r="CZ12" s="154"/>
      <c r="DA12" s="154"/>
      <c r="DB12" s="154"/>
      <c r="DC12" s="154"/>
      <c r="DD12" s="154"/>
      <c r="DE12" s="154"/>
      <c r="DF12" s="154"/>
      <c r="DG12" s="154"/>
      <c r="DH12" s="154"/>
      <c r="DI12" s="154"/>
      <c r="DJ12" s="154"/>
      <c r="DK12" s="154"/>
      <c r="DL12" s="154"/>
      <c r="DM12" s="154"/>
      <c r="DN12" s="154"/>
      <c r="DO12" s="154"/>
      <c r="DP12" s="154"/>
      <c r="DQ12" s="154"/>
      <c r="DR12" s="154"/>
      <c r="DS12" s="154"/>
      <c r="DT12" s="154"/>
      <c r="DU12" s="154"/>
      <c r="DV12" s="154"/>
      <c r="DW12" s="154"/>
      <c r="DX12" s="154"/>
      <c r="DY12" s="154"/>
      <c r="DZ12" s="154"/>
      <c r="EA12" s="154"/>
      <c r="EB12" s="154"/>
      <c r="EC12" s="154"/>
      <c r="ED12" s="154"/>
      <c r="EE12" s="154"/>
      <c r="EF12" s="154"/>
      <c r="EG12" s="154"/>
      <c r="EH12" s="154"/>
      <c r="EI12" s="154"/>
      <c r="EJ12" s="154"/>
      <c r="EK12" s="154"/>
      <c r="EL12" s="154"/>
      <c r="EM12" s="154"/>
      <c r="EN12" s="154"/>
      <c r="EO12" s="154"/>
      <c r="EP12" s="154"/>
      <c r="EQ12" s="154"/>
      <c r="ER12" s="154"/>
      <c r="ES12" s="154"/>
      <c r="ET12" s="154"/>
      <c r="EU12" s="154"/>
      <c r="EV12" s="154"/>
      <c r="EW12" s="154"/>
      <c r="EX12" s="154"/>
      <c r="EY12" s="154"/>
      <c r="EZ12" s="154"/>
      <c r="FA12" s="154"/>
      <c r="FB12" s="154"/>
      <c r="FC12" s="154"/>
      <c r="FD12" s="154"/>
      <c r="FE12" s="154"/>
      <c r="FF12" s="154"/>
      <c r="FG12" s="154"/>
      <c r="FH12" s="154"/>
      <c r="FI12" s="154"/>
      <c r="FJ12" s="154"/>
      <c r="FK12" s="154"/>
      <c r="FL12" s="154"/>
      <c r="FM12" s="154"/>
      <c r="FN12" s="154"/>
      <c r="FO12" s="154"/>
      <c r="FP12" s="154"/>
      <c r="FQ12" s="154"/>
      <c r="FR12" s="154"/>
      <c r="FS12" s="154"/>
      <c r="FT12" s="154"/>
      <c r="FU12" s="154"/>
      <c r="FV12" s="154"/>
      <c r="FW12" s="154"/>
      <c r="FX12" s="154"/>
      <c r="FY12" s="154"/>
      <c r="FZ12" s="154"/>
      <c r="GA12" s="154"/>
      <c r="GB12" s="154"/>
      <c r="GC12" s="154"/>
      <c r="GD12" s="154"/>
      <c r="GE12" s="154"/>
      <c r="GF12" s="154"/>
      <c r="GG12" s="154"/>
      <c r="GH12" s="154"/>
      <c r="GI12" s="154"/>
      <c r="GJ12" s="154"/>
      <c r="GK12" s="154"/>
      <c r="GL12" s="154"/>
      <c r="GM12" s="154"/>
      <c r="GN12" s="154"/>
      <c r="GO12" s="154"/>
      <c r="GP12" s="154"/>
      <c r="GQ12" s="154"/>
      <c r="GR12" s="154"/>
      <c r="GS12" s="154"/>
      <c r="GT12" s="154"/>
      <c r="GU12" s="154"/>
      <c r="GV12" s="154"/>
      <c r="GW12" s="154"/>
      <c r="GX12" s="154"/>
      <c r="GY12" s="154"/>
      <c r="GZ12" s="154"/>
      <c r="HA12" s="154"/>
      <c r="HB12" s="154"/>
      <c r="HC12" s="154"/>
      <c r="HD12" s="154"/>
      <c r="HE12" s="154"/>
      <c r="HF12" s="154"/>
      <c r="HG12" s="154"/>
      <c r="HH12" s="154"/>
      <c r="HI12" s="154"/>
      <c r="HJ12" s="154"/>
      <c r="HK12" s="154"/>
      <c r="HL12" s="154"/>
      <c r="HM12" s="154"/>
      <c r="HN12" s="154"/>
      <c r="HO12" s="154"/>
      <c r="HP12" s="154"/>
      <c r="HQ12" s="154"/>
      <c r="HR12" s="154"/>
      <c r="HS12" s="154"/>
      <c r="HT12" s="154"/>
      <c r="HU12" s="154"/>
      <c r="HV12" s="154"/>
      <c r="HW12" s="154"/>
      <c r="HX12" s="154"/>
      <c r="HY12" s="154"/>
      <c r="HZ12" s="154"/>
      <c r="IA12" s="154"/>
      <c r="IB12" s="154"/>
      <c r="IC12" s="154"/>
      <c r="ID12" s="154"/>
      <c r="IE12" s="154"/>
      <c r="IF12" s="154"/>
      <c r="IG12" s="154"/>
      <c r="IH12" s="154"/>
      <c r="II12" s="154"/>
      <c r="IJ12" s="154"/>
      <c r="IK12" s="154"/>
      <c r="IL12" s="154"/>
      <c r="IM12" s="154"/>
      <c r="IN12" s="154"/>
      <c r="IO12" s="154"/>
      <c r="IP12" s="158"/>
      <c r="IQ12" s="158"/>
      <c r="IR12" s="158"/>
      <c r="IS12" s="158"/>
      <c r="IT12" s="158"/>
      <c r="IU12" s="158"/>
      <c r="IV12" s="158"/>
    </row>
    <row r="13" spans="1:256" ht="20.100000000000001" customHeight="1">
      <c r="A13" s="155" t="s">
        <v>169</v>
      </c>
      <c r="B13" s="156"/>
      <c r="C13" s="149"/>
      <c r="IO13" s="145"/>
    </row>
    <row r="14" spans="1:256" ht="20.100000000000001" customHeight="1">
      <c r="A14" s="155" t="s">
        <v>171</v>
      </c>
      <c r="B14" s="156"/>
      <c r="C14" s="149"/>
      <c r="IO14" s="145"/>
    </row>
    <row r="15" spans="1:256" ht="20.100000000000001" customHeight="1">
      <c r="A15" s="155" t="s">
        <v>173</v>
      </c>
      <c r="B15" s="156"/>
      <c r="C15" s="149"/>
      <c r="IO15" s="145"/>
    </row>
    <row r="16" spans="1:256" ht="20.100000000000001" customHeight="1">
      <c r="A16" s="155" t="s">
        <v>175</v>
      </c>
      <c r="B16" s="156"/>
      <c r="C16" s="149"/>
      <c r="IO16" s="145"/>
    </row>
    <row r="17" spans="1:249" ht="20.100000000000001" customHeight="1">
      <c r="A17" s="155" t="s">
        <v>177</v>
      </c>
      <c r="B17" s="151"/>
      <c r="C17" s="149"/>
      <c r="IO17" s="145"/>
    </row>
    <row r="18" spans="1:249" ht="20.100000000000001" customHeight="1">
      <c r="A18" s="155" t="s">
        <v>179</v>
      </c>
      <c r="B18" s="156"/>
      <c r="C18" s="149"/>
      <c r="IO18" s="145"/>
    </row>
    <row r="19" spans="1:249" ht="20.100000000000001" customHeight="1">
      <c r="A19" s="155" t="s">
        <v>181</v>
      </c>
      <c r="B19" s="156"/>
      <c r="C19" s="149"/>
      <c r="IO19" s="145"/>
    </row>
    <row r="20" spans="1:249" ht="20.100000000000001" customHeight="1">
      <c r="A20" s="155" t="s">
        <v>183</v>
      </c>
      <c r="B20" s="156"/>
      <c r="C20" s="149"/>
      <c r="IO20" s="145"/>
    </row>
    <row r="21" spans="1:249" ht="20.100000000000001" customHeight="1">
      <c r="A21" s="155" t="s">
        <v>185</v>
      </c>
      <c r="B21" s="156"/>
      <c r="C21" s="149"/>
      <c r="IO21" s="145"/>
    </row>
    <row r="22" spans="1:249" ht="20.100000000000001" customHeight="1">
      <c r="A22" s="155" t="s">
        <v>187</v>
      </c>
      <c r="B22" s="156"/>
      <c r="C22" s="149"/>
      <c r="IO22" s="145"/>
    </row>
    <row r="23" spans="1:249" ht="20.100000000000001" customHeight="1">
      <c r="A23" s="155" t="s">
        <v>189</v>
      </c>
      <c r="B23" s="156"/>
      <c r="C23" s="149"/>
      <c r="IO23" s="145"/>
    </row>
    <row r="24" spans="1:249" ht="20.100000000000001" customHeight="1">
      <c r="A24" s="155" t="s">
        <v>191</v>
      </c>
      <c r="B24" s="156"/>
      <c r="C24" s="149"/>
      <c r="IO24" s="145"/>
    </row>
    <row r="25" spans="1:249" ht="20.100000000000001" customHeight="1">
      <c r="A25" s="155" t="s">
        <v>193</v>
      </c>
      <c r="B25" s="156"/>
      <c r="C25" s="149"/>
      <c r="IO25" s="145"/>
    </row>
    <row r="26" spans="1:249" ht="20.100000000000001" customHeight="1">
      <c r="A26" s="155" t="s">
        <v>195</v>
      </c>
      <c r="B26" s="156"/>
      <c r="C26" s="149"/>
      <c r="IO26" s="145"/>
    </row>
    <row r="27" spans="1:249" ht="20.100000000000001" customHeight="1">
      <c r="A27" s="155" t="s">
        <v>197</v>
      </c>
      <c r="B27" s="156"/>
      <c r="C27" s="149"/>
      <c r="IO27" s="145"/>
    </row>
    <row r="28" spans="1:249" ht="20.100000000000001" customHeight="1">
      <c r="A28" s="155" t="s">
        <v>199</v>
      </c>
      <c r="B28" s="156"/>
      <c r="C28" s="149"/>
      <c r="IO28" s="145"/>
    </row>
    <row r="29" spans="1:249" ht="20.100000000000001" customHeight="1">
      <c r="A29" s="155" t="s">
        <v>201</v>
      </c>
      <c r="B29" s="156"/>
      <c r="C29" s="149"/>
      <c r="IO29" s="145"/>
    </row>
    <row r="30" spans="1:249" ht="20.100000000000001" customHeight="1">
      <c r="A30" s="155" t="s">
        <v>203</v>
      </c>
      <c r="B30" s="156"/>
      <c r="C30" s="149"/>
      <c r="IO30" s="145"/>
    </row>
    <row r="31" spans="1:249" ht="20.100000000000001" customHeight="1">
      <c r="A31" s="155" t="s">
        <v>204</v>
      </c>
      <c r="B31" s="156"/>
      <c r="C31" s="149"/>
      <c r="IO31" s="145"/>
    </row>
    <row r="32" spans="1:249" ht="20.100000000000001" customHeight="1">
      <c r="A32" s="155" t="s">
        <v>205</v>
      </c>
      <c r="B32" s="156"/>
      <c r="C32" s="149"/>
      <c r="IO32" s="145"/>
    </row>
    <row r="33" spans="1:256" ht="20.100000000000001" customHeight="1">
      <c r="A33" s="155" t="s">
        <v>207</v>
      </c>
      <c r="B33" s="156"/>
      <c r="C33" s="149"/>
      <c r="IO33" s="145"/>
    </row>
    <row r="34" spans="1:256" ht="20.100000000000001" customHeight="1">
      <c r="A34" s="155" t="s">
        <v>209</v>
      </c>
      <c r="B34" s="156"/>
      <c r="C34" s="149"/>
      <c r="IO34" s="145"/>
    </row>
    <row r="35" spans="1:256" ht="20.100000000000001" customHeight="1">
      <c r="A35" s="155" t="s">
        <v>211</v>
      </c>
      <c r="B35" s="156"/>
      <c r="C35" s="149"/>
      <c r="IO35" s="145"/>
    </row>
    <row r="36" spans="1:256" ht="20.100000000000001" customHeight="1">
      <c r="A36" s="155" t="s">
        <v>213</v>
      </c>
      <c r="B36" s="156"/>
      <c r="C36" s="149"/>
      <c r="IO36" s="145"/>
    </row>
    <row r="37" spans="1:256" ht="20.100000000000001" customHeight="1">
      <c r="A37" s="155" t="s">
        <v>215</v>
      </c>
      <c r="B37" s="156"/>
      <c r="C37" s="149"/>
      <c r="IO37" s="145"/>
    </row>
    <row r="38" spans="1:256" ht="20.100000000000001" customHeight="1">
      <c r="A38" s="155" t="s">
        <v>217</v>
      </c>
      <c r="B38" s="156"/>
      <c r="C38" s="149"/>
      <c r="IO38" s="145"/>
    </row>
    <row r="39" spans="1:256" ht="20.100000000000001" customHeight="1">
      <c r="A39" s="155" t="s">
        <v>219</v>
      </c>
      <c r="B39" s="156"/>
      <c r="C39" s="149"/>
      <c r="IO39" s="145"/>
    </row>
    <row r="40" spans="1:256" ht="20.100000000000001" customHeight="1">
      <c r="A40" s="155" t="s">
        <v>221</v>
      </c>
      <c r="B40" s="156"/>
      <c r="C40" s="149"/>
      <c r="IO40" s="145"/>
    </row>
    <row r="41" spans="1:256" ht="20.100000000000001" customHeight="1">
      <c r="A41" s="155" t="s">
        <v>223</v>
      </c>
      <c r="B41" s="156"/>
      <c r="C41" s="149"/>
      <c r="IO41" s="145"/>
    </row>
    <row r="42" spans="1:256" ht="29.25" customHeight="1">
      <c r="A42" s="155" t="s">
        <v>225</v>
      </c>
      <c r="B42" s="156"/>
      <c r="C42" s="149"/>
      <c r="IO42" s="145"/>
    </row>
    <row r="43" spans="1:256" ht="20.100000000000001" customHeight="1">
      <c r="A43" s="155" t="s">
        <v>227</v>
      </c>
      <c r="B43" s="156"/>
      <c r="C43" s="149"/>
      <c r="IO43" s="145"/>
    </row>
    <row r="44" spans="1:256" ht="30.75" customHeight="1">
      <c r="A44" s="155" t="s">
        <v>229</v>
      </c>
      <c r="B44" s="156"/>
      <c r="C44" s="149"/>
      <c r="IO44" s="145"/>
    </row>
    <row r="45" spans="1:256" ht="20.100000000000001" customHeight="1">
      <c r="A45" s="155" t="s">
        <v>231</v>
      </c>
      <c r="B45" s="156"/>
      <c r="C45" s="149"/>
      <c r="IO45" s="145"/>
    </row>
    <row r="46" spans="1:256" ht="20.100000000000001" customHeight="1">
      <c r="A46" s="155" t="s">
        <v>233</v>
      </c>
      <c r="B46" s="156"/>
      <c r="C46" s="149"/>
      <c r="IO46" s="145"/>
    </row>
    <row r="47" spans="1:256" ht="20.100000000000001" customHeight="1">
      <c r="A47" s="155" t="s">
        <v>235</v>
      </c>
      <c r="B47" s="156"/>
      <c r="C47" s="149"/>
      <c r="IO47" s="145"/>
    </row>
    <row r="48" spans="1:256" s="144" customFormat="1" ht="20.100000000000001" customHeight="1">
      <c r="A48" s="157" t="s">
        <v>1338</v>
      </c>
      <c r="B48" s="151"/>
      <c r="C48" s="153"/>
      <c r="D48" s="154"/>
      <c r="E48" s="154"/>
      <c r="F48" s="154"/>
      <c r="G48" s="154"/>
      <c r="H48" s="154"/>
      <c r="I48" s="154"/>
      <c r="J48" s="154"/>
      <c r="K48" s="154"/>
      <c r="L48" s="154"/>
      <c r="M48" s="154"/>
      <c r="N48" s="154"/>
      <c r="O48" s="154"/>
      <c r="P48" s="154"/>
      <c r="Q48" s="154"/>
      <c r="R48" s="154"/>
      <c r="S48" s="154"/>
      <c r="T48" s="154"/>
      <c r="U48" s="154"/>
      <c r="V48" s="154"/>
      <c r="W48" s="154"/>
      <c r="X48" s="154"/>
      <c r="Y48" s="154"/>
      <c r="Z48" s="154"/>
      <c r="AA48" s="154"/>
      <c r="AB48" s="154"/>
      <c r="AC48" s="154"/>
      <c r="AD48" s="154"/>
      <c r="AE48" s="154"/>
      <c r="AF48" s="154"/>
      <c r="AG48" s="154"/>
      <c r="AH48" s="154"/>
      <c r="AI48" s="154"/>
      <c r="AJ48" s="154"/>
      <c r="AK48" s="154"/>
      <c r="AL48" s="154"/>
      <c r="AM48" s="154"/>
      <c r="AN48" s="154"/>
      <c r="AO48" s="154"/>
      <c r="AP48" s="154"/>
      <c r="AQ48" s="154"/>
      <c r="AR48" s="154"/>
      <c r="AS48" s="154"/>
      <c r="AT48" s="154"/>
      <c r="AU48" s="154"/>
      <c r="AV48" s="154"/>
      <c r="AW48" s="154"/>
      <c r="AX48" s="154"/>
      <c r="AY48" s="154"/>
      <c r="AZ48" s="154"/>
      <c r="BA48" s="154"/>
      <c r="BB48" s="154"/>
      <c r="BC48" s="154"/>
      <c r="BD48" s="154"/>
      <c r="BE48" s="154"/>
      <c r="BF48" s="154"/>
      <c r="BG48" s="154"/>
      <c r="BH48" s="154"/>
      <c r="BI48" s="154"/>
      <c r="BJ48" s="154"/>
      <c r="BK48" s="154"/>
      <c r="BL48" s="154"/>
      <c r="BM48" s="154"/>
      <c r="BN48" s="154"/>
      <c r="BO48" s="154"/>
      <c r="BP48" s="154"/>
      <c r="BQ48" s="154"/>
      <c r="BR48" s="154"/>
      <c r="BS48" s="154"/>
      <c r="BT48" s="154"/>
      <c r="BU48" s="154"/>
      <c r="BV48" s="154"/>
      <c r="BW48" s="154"/>
      <c r="BX48" s="154"/>
      <c r="BY48" s="154"/>
      <c r="BZ48" s="154"/>
      <c r="CA48" s="154"/>
      <c r="CB48" s="154"/>
      <c r="CC48" s="154"/>
      <c r="CD48" s="154"/>
      <c r="CE48" s="154"/>
      <c r="CF48" s="154"/>
      <c r="CG48" s="154"/>
      <c r="CH48" s="154"/>
      <c r="CI48" s="154"/>
      <c r="CJ48" s="154"/>
      <c r="CK48" s="154"/>
      <c r="CL48" s="154"/>
      <c r="CM48" s="154"/>
      <c r="CN48" s="154"/>
      <c r="CO48" s="154"/>
      <c r="CP48" s="154"/>
      <c r="CQ48" s="154"/>
      <c r="CR48" s="154"/>
      <c r="CS48" s="154"/>
      <c r="CT48" s="154"/>
      <c r="CU48" s="154"/>
      <c r="CV48" s="154"/>
      <c r="CW48" s="154"/>
      <c r="CX48" s="154"/>
      <c r="CY48" s="154"/>
      <c r="CZ48" s="154"/>
      <c r="DA48" s="154"/>
      <c r="DB48" s="154"/>
      <c r="DC48" s="154"/>
      <c r="DD48" s="154"/>
      <c r="DE48" s="154"/>
      <c r="DF48" s="154"/>
      <c r="DG48" s="154"/>
      <c r="DH48" s="154"/>
      <c r="DI48" s="154"/>
      <c r="DJ48" s="154"/>
      <c r="DK48" s="154"/>
      <c r="DL48" s="154"/>
      <c r="DM48" s="154"/>
      <c r="DN48" s="154"/>
      <c r="DO48" s="154"/>
      <c r="DP48" s="154"/>
      <c r="DQ48" s="154"/>
      <c r="DR48" s="154"/>
      <c r="DS48" s="154"/>
      <c r="DT48" s="154"/>
      <c r="DU48" s="154"/>
      <c r="DV48" s="154"/>
      <c r="DW48" s="154"/>
      <c r="DX48" s="154"/>
      <c r="DY48" s="154"/>
      <c r="DZ48" s="154"/>
      <c r="EA48" s="154"/>
      <c r="EB48" s="154"/>
      <c r="EC48" s="154"/>
      <c r="ED48" s="154"/>
      <c r="EE48" s="154"/>
      <c r="EF48" s="154"/>
      <c r="EG48" s="154"/>
      <c r="EH48" s="154"/>
      <c r="EI48" s="154"/>
      <c r="EJ48" s="154"/>
      <c r="EK48" s="154"/>
      <c r="EL48" s="154"/>
      <c r="EM48" s="154"/>
      <c r="EN48" s="154"/>
      <c r="EO48" s="154"/>
      <c r="EP48" s="154"/>
      <c r="EQ48" s="154"/>
      <c r="ER48" s="154"/>
      <c r="ES48" s="154"/>
      <c r="ET48" s="154"/>
      <c r="EU48" s="154"/>
      <c r="EV48" s="154"/>
      <c r="EW48" s="154"/>
      <c r="EX48" s="154"/>
      <c r="EY48" s="154"/>
      <c r="EZ48" s="154"/>
      <c r="FA48" s="154"/>
      <c r="FB48" s="154"/>
      <c r="FC48" s="154"/>
      <c r="FD48" s="154"/>
      <c r="FE48" s="154"/>
      <c r="FF48" s="154"/>
      <c r="FG48" s="154"/>
      <c r="FH48" s="154"/>
      <c r="FI48" s="154"/>
      <c r="FJ48" s="154"/>
      <c r="FK48" s="154"/>
      <c r="FL48" s="154"/>
      <c r="FM48" s="154"/>
      <c r="FN48" s="154"/>
      <c r="FO48" s="154"/>
      <c r="FP48" s="154"/>
      <c r="FQ48" s="154"/>
      <c r="FR48" s="154"/>
      <c r="FS48" s="154"/>
      <c r="FT48" s="154"/>
      <c r="FU48" s="154"/>
      <c r="FV48" s="154"/>
      <c r="FW48" s="154"/>
      <c r="FX48" s="154"/>
      <c r="FY48" s="154"/>
      <c r="FZ48" s="154"/>
      <c r="GA48" s="154"/>
      <c r="GB48" s="154"/>
      <c r="GC48" s="154"/>
      <c r="GD48" s="154"/>
      <c r="GE48" s="154"/>
      <c r="GF48" s="154"/>
      <c r="GG48" s="154"/>
      <c r="GH48" s="154"/>
      <c r="GI48" s="154"/>
      <c r="GJ48" s="154"/>
      <c r="GK48" s="154"/>
      <c r="GL48" s="154"/>
      <c r="GM48" s="154"/>
      <c r="GN48" s="154"/>
      <c r="GO48" s="154"/>
      <c r="GP48" s="154"/>
      <c r="GQ48" s="154"/>
      <c r="GR48" s="154"/>
      <c r="GS48" s="154"/>
      <c r="GT48" s="154"/>
      <c r="GU48" s="154"/>
      <c r="GV48" s="154"/>
      <c r="GW48" s="154"/>
      <c r="GX48" s="154"/>
      <c r="GY48" s="154"/>
      <c r="GZ48" s="154"/>
      <c r="HA48" s="154"/>
      <c r="HB48" s="154"/>
      <c r="HC48" s="154"/>
      <c r="HD48" s="154"/>
      <c r="HE48" s="154"/>
      <c r="HF48" s="154"/>
      <c r="HG48" s="154"/>
      <c r="HH48" s="154"/>
      <c r="HI48" s="154"/>
      <c r="HJ48" s="154"/>
      <c r="HK48" s="154"/>
      <c r="HL48" s="154"/>
      <c r="HM48" s="154"/>
      <c r="HN48" s="154"/>
      <c r="HO48" s="154"/>
      <c r="HP48" s="154"/>
      <c r="HQ48" s="154"/>
      <c r="HR48" s="154"/>
      <c r="HS48" s="154"/>
      <c r="HT48" s="154"/>
      <c r="HU48" s="154"/>
      <c r="HV48" s="154"/>
      <c r="HW48" s="154"/>
      <c r="HX48" s="154"/>
      <c r="HY48" s="154"/>
      <c r="HZ48" s="154"/>
      <c r="IA48" s="154"/>
      <c r="IB48" s="154"/>
      <c r="IC48" s="154"/>
      <c r="ID48" s="154"/>
      <c r="IE48" s="154"/>
      <c r="IF48" s="154"/>
      <c r="IG48" s="154"/>
      <c r="IH48" s="154"/>
      <c r="II48" s="154"/>
      <c r="IJ48" s="154"/>
      <c r="IK48" s="154"/>
      <c r="IL48" s="154"/>
      <c r="IM48" s="154"/>
      <c r="IN48" s="154"/>
      <c r="IO48" s="154"/>
      <c r="IP48" s="158"/>
      <c r="IQ48" s="158"/>
      <c r="IR48" s="158"/>
      <c r="IS48" s="158"/>
      <c r="IT48" s="158"/>
      <c r="IU48" s="158"/>
      <c r="IV48" s="158"/>
    </row>
    <row r="49" spans="1:249" ht="20.100000000000001" customHeight="1">
      <c r="A49" s="155" t="s">
        <v>162</v>
      </c>
      <c r="B49" s="156"/>
      <c r="C49" s="149"/>
      <c r="IO49" s="145"/>
    </row>
    <row r="50" spans="1:249" ht="20.100000000000001" customHeight="1">
      <c r="A50" s="155" t="s">
        <v>164</v>
      </c>
      <c r="B50" s="156"/>
      <c r="C50" s="149"/>
      <c r="IO50" s="145"/>
    </row>
    <row r="51" spans="1:249" ht="20.100000000000001" customHeight="1">
      <c r="A51" s="155" t="s">
        <v>166</v>
      </c>
      <c r="B51" s="156"/>
      <c r="C51" s="149"/>
      <c r="IO51" s="145"/>
    </row>
    <row r="52" spans="1:249" ht="20.100000000000001" customHeight="1">
      <c r="A52" s="155" t="s">
        <v>168</v>
      </c>
      <c r="B52" s="156"/>
      <c r="C52" s="149"/>
      <c r="IO52" s="145"/>
    </row>
    <row r="53" spans="1:249" ht="20.100000000000001" customHeight="1">
      <c r="A53" s="155" t="s">
        <v>170</v>
      </c>
      <c r="B53" s="156"/>
      <c r="C53" s="149"/>
      <c r="IO53" s="145"/>
    </row>
    <row r="54" spans="1:249" ht="20.100000000000001" customHeight="1">
      <c r="A54" s="155" t="s">
        <v>172</v>
      </c>
      <c r="B54" s="156"/>
      <c r="C54" s="149"/>
      <c r="IO54" s="145"/>
    </row>
    <row r="55" spans="1:249" ht="20.100000000000001" customHeight="1">
      <c r="A55" s="155" t="s">
        <v>174</v>
      </c>
      <c r="B55" s="156"/>
      <c r="C55" s="149"/>
      <c r="IO55" s="145"/>
    </row>
    <row r="56" spans="1:249" ht="20.100000000000001" customHeight="1">
      <c r="A56" s="155" t="s">
        <v>176</v>
      </c>
      <c r="B56" s="156"/>
      <c r="C56" s="149"/>
      <c r="IO56" s="145"/>
    </row>
    <row r="57" spans="1:249" ht="20.100000000000001" customHeight="1">
      <c r="A57" s="155" t="s">
        <v>178</v>
      </c>
      <c r="B57" s="156"/>
      <c r="C57" s="149"/>
      <c r="IO57" s="145"/>
    </row>
    <row r="58" spans="1:249" ht="20.100000000000001" customHeight="1">
      <c r="A58" s="155" t="s">
        <v>180</v>
      </c>
      <c r="B58" s="156"/>
      <c r="C58" s="149"/>
      <c r="IO58" s="145"/>
    </row>
    <row r="59" spans="1:249" ht="20.100000000000001" customHeight="1">
      <c r="A59" s="155" t="s">
        <v>182</v>
      </c>
      <c r="B59" s="156"/>
      <c r="C59" s="149"/>
      <c r="IO59" s="145"/>
    </row>
    <row r="60" spans="1:249" ht="20.100000000000001" customHeight="1">
      <c r="A60" s="155" t="s">
        <v>184</v>
      </c>
      <c r="B60" s="156"/>
      <c r="C60" s="149"/>
      <c r="IO60" s="145"/>
    </row>
    <row r="61" spans="1:249" ht="20.100000000000001" customHeight="1">
      <c r="A61" s="155" t="s">
        <v>186</v>
      </c>
      <c r="B61" s="156"/>
      <c r="C61" s="149"/>
      <c r="IO61" s="145"/>
    </row>
    <row r="62" spans="1:249" ht="20.100000000000001" customHeight="1">
      <c r="A62" s="155" t="s">
        <v>188</v>
      </c>
      <c r="B62" s="156"/>
      <c r="C62" s="149"/>
      <c r="IO62" s="145"/>
    </row>
    <row r="63" spans="1:249" ht="20.100000000000001" customHeight="1">
      <c r="A63" s="155" t="s">
        <v>190</v>
      </c>
      <c r="B63" s="156"/>
      <c r="C63" s="149"/>
      <c r="IO63" s="145"/>
    </row>
    <row r="64" spans="1:249" ht="20.100000000000001" customHeight="1">
      <c r="A64" s="155" t="s">
        <v>192</v>
      </c>
      <c r="B64" s="156"/>
      <c r="C64" s="149"/>
      <c r="IO64" s="145"/>
    </row>
    <row r="65" spans="1:249" ht="20.100000000000001" customHeight="1">
      <c r="A65" s="155" t="s">
        <v>194</v>
      </c>
      <c r="B65" s="156"/>
      <c r="C65" s="149"/>
      <c r="IO65" s="145"/>
    </row>
    <row r="66" spans="1:249" ht="20.100000000000001" customHeight="1">
      <c r="A66" s="155" t="s">
        <v>196</v>
      </c>
      <c r="B66" s="156"/>
      <c r="C66" s="149"/>
      <c r="IO66" s="145"/>
    </row>
    <row r="67" spans="1:249" ht="20.100000000000001" customHeight="1">
      <c r="A67" s="155" t="s">
        <v>198</v>
      </c>
      <c r="B67" s="156"/>
      <c r="C67" s="149"/>
      <c r="IO67" s="145"/>
    </row>
    <row r="68" spans="1:249" ht="20.100000000000001" customHeight="1">
      <c r="A68" s="155" t="s">
        <v>200</v>
      </c>
      <c r="B68" s="156"/>
      <c r="C68" s="149"/>
      <c r="IO68" s="145"/>
    </row>
    <row r="69" spans="1:249" ht="20.100000000000001" customHeight="1">
      <c r="A69" s="155" t="s">
        <v>256</v>
      </c>
      <c r="B69" s="156"/>
      <c r="C69" s="149"/>
      <c r="IO69" s="145"/>
    </row>
    <row r="65500" spans="248:248">
      <c r="IN65500" s="143"/>
    </row>
    <row r="65501" spans="248:248">
      <c r="IN65501" s="143"/>
    </row>
    <row r="65502" spans="248:248">
      <c r="IN65502" s="143"/>
    </row>
    <row r="65503" spans="248:248">
      <c r="IN65503" s="143"/>
    </row>
    <row r="65504" spans="248:248">
      <c r="IN65504" s="143"/>
    </row>
    <row r="65505" spans="1:247" s="143" customFormat="1">
      <c r="A65505" s="145"/>
      <c r="B65505" s="145"/>
      <c r="C65505" s="145"/>
      <c r="D65505" s="145"/>
      <c r="E65505" s="145"/>
      <c r="F65505" s="145"/>
      <c r="G65505" s="145"/>
      <c r="H65505" s="145"/>
      <c r="I65505" s="145"/>
      <c r="J65505" s="145"/>
      <c r="K65505" s="145"/>
      <c r="L65505" s="145"/>
      <c r="M65505" s="145"/>
      <c r="N65505" s="145"/>
      <c r="O65505" s="145"/>
      <c r="P65505" s="145"/>
      <c r="Q65505" s="145"/>
      <c r="R65505" s="145"/>
      <c r="S65505" s="145"/>
      <c r="T65505" s="145"/>
      <c r="U65505" s="145"/>
      <c r="V65505" s="145"/>
      <c r="W65505" s="145"/>
      <c r="X65505" s="145"/>
      <c r="Y65505" s="145"/>
      <c r="Z65505" s="145"/>
      <c r="AA65505" s="145"/>
      <c r="AB65505" s="145"/>
      <c r="AC65505" s="145"/>
      <c r="AD65505" s="145"/>
      <c r="AE65505" s="145"/>
      <c r="AF65505" s="145"/>
      <c r="AG65505" s="145"/>
      <c r="AH65505" s="145"/>
      <c r="AI65505" s="145"/>
      <c r="AJ65505" s="145"/>
      <c r="AK65505" s="145"/>
      <c r="AL65505" s="145"/>
      <c r="AM65505" s="145"/>
      <c r="AN65505" s="145"/>
      <c r="AO65505" s="145"/>
      <c r="AP65505" s="145"/>
      <c r="AQ65505" s="145"/>
      <c r="AR65505" s="145"/>
      <c r="AS65505" s="145"/>
      <c r="AT65505" s="145"/>
      <c r="AU65505" s="145"/>
      <c r="AV65505" s="145"/>
      <c r="AW65505" s="145"/>
      <c r="AX65505" s="145"/>
      <c r="AY65505" s="145"/>
      <c r="AZ65505" s="145"/>
      <c r="BA65505" s="145"/>
      <c r="BB65505" s="145"/>
      <c r="BC65505" s="145"/>
      <c r="BD65505" s="145"/>
      <c r="BE65505" s="145"/>
      <c r="BF65505" s="145"/>
      <c r="BG65505" s="145"/>
      <c r="BH65505" s="145"/>
      <c r="BI65505" s="145"/>
      <c r="BJ65505" s="145"/>
      <c r="BK65505" s="145"/>
      <c r="BL65505" s="145"/>
      <c r="BM65505" s="145"/>
      <c r="BN65505" s="145"/>
      <c r="BO65505" s="145"/>
      <c r="BP65505" s="145"/>
      <c r="BQ65505" s="145"/>
      <c r="BR65505" s="145"/>
      <c r="BS65505" s="145"/>
      <c r="BT65505" s="145"/>
      <c r="BU65505" s="145"/>
      <c r="BV65505" s="145"/>
      <c r="BW65505" s="145"/>
      <c r="BX65505" s="145"/>
      <c r="BY65505" s="145"/>
      <c r="BZ65505" s="145"/>
      <c r="CA65505" s="145"/>
      <c r="CB65505" s="145"/>
      <c r="CC65505" s="145"/>
      <c r="CD65505" s="145"/>
      <c r="CE65505" s="145"/>
      <c r="CF65505" s="145"/>
      <c r="CG65505" s="145"/>
      <c r="CH65505" s="145"/>
      <c r="CI65505" s="145"/>
      <c r="CJ65505" s="145"/>
      <c r="CK65505" s="145"/>
      <c r="CL65505" s="145"/>
      <c r="CM65505" s="145"/>
      <c r="CN65505" s="145"/>
      <c r="CO65505" s="145"/>
      <c r="CP65505" s="145"/>
      <c r="CQ65505" s="145"/>
      <c r="CR65505" s="145"/>
      <c r="CS65505" s="145"/>
      <c r="CT65505" s="145"/>
      <c r="CU65505" s="145"/>
      <c r="CV65505" s="145"/>
      <c r="CW65505" s="145"/>
      <c r="CX65505" s="145"/>
      <c r="CY65505" s="145"/>
      <c r="CZ65505" s="145"/>
      <c r="DA65505" s="145"/>
      <c r="DB65505" s="145"/>
      <c r="DC65505" s="145"/>
      <c r="DD65505" s="145"/>
      <c r="DE65505" s="145"/>
      <c r="DF65505" s="145"/>
      <c r="DG65505" s="145"/>
      <c r="DH65505" s="145"/>
      <c r="DI65505" s="145"/>
      <c r="DJ65505" s="145"/>
      <c r="DK65505" s="145"/>
      <c r="DL65505" s="145"/>
      <c r="DM65505" s="145"/>
      <c r="DN65505" s="145"/>
      <c r="DO65505" s="145"/>
      <c r="DP65505" s="145"/>
      <c r="DQ65505" s="145"/>
      <c r="DR65505" s="145"/>
      <c r="DS65505" s="145"/>
      <c r="DT65505" s="145"/>
      <c r="DU65505" s="145"/>
      <c r="DV65505" s="145"/>
      <c r="DW65505" s="145"/>
      <c r="DX65505" s="145"/>
      <c r="DY65505" s="145"/>
      <c r="DZ65505" s="145"/>
      <c r="EA65505" s="145"/>
      <c r="EB65505" s="145"/>
      <c r="EC65505" s="145"/>
      <c r="ED65505" s="145"/>
      <c r="EE65505" s="145"/>
      <c r="EF65505" s="145"/>
      <c r="EG65505" s="145"/>
      <c r="EH65505" s="145"/>
      <c r="EI65505" s="145"/>
      <c r="EJ65505" s="145"/>
      <c r="EK65505" s="145"/>
      <c r="EL65505" s="145"/>
      <c r="EM65505" s="145"/>
      <c r="EN65505" s="145"/>
      <c r="EO65505" s="145"/>
      <c r="EP65505" s="145"/>
      <c r="EQ65505" s="145"/>
      <c r="ER65505" s="145"/>
      <c r="ES65505" s="145"/>
      <c r="ET65505" s="145"/>
      <c r="EU65505" s="145"/>
      <c r="EV65505" s="145"/>
      <c r="EW65505" s="145"/>
      <c r="EX65505" s="145"/>
      <c r="EY65505" s="145"/>
      <c r="EZ65505" s="145"/>
      <c r="FA65505" s="145"/>
      <c r="FB65505" s="145"/>
      <c r="FC65505" s="145"/>
      <c r="FD65505" s="145"/>
      <c r="FE65505" s="145"/>
      <c r="FF65505" s="145"/>
      <c r="FG65505" s="145"/>
      <c r="FH65505" s="145"/>
      <c r="FI65505" s="145"/>
      <c r="FJ65505" s="145"/>
      <c r="FK65505" s="145"/>
      <c r="FL65505" s="145"/>
      <c r="FM65505" s="145"/>
      <c r="FN65505" s="145"/>
      <c r="FO65505" s="145"/>
      <c r="FP65505" s="145"/>
      <c r="FQ65505" s="145"/>
      <c r="FR65505" s="145"/>
      <c r="FS65505" s="145"/>
      <c r="FT65505" s="145"/>
      <c r="FU65505" s="145"/>
      <c r="FV65505" s="145"/>
      <c r="FW65505" s="145"/>
      <c r="FX65505" s="145"/>
      <c r="FY65505" s="145"/>
      <c r="FZ65505" s="145"/>
      <c r="GA65505" s="145"/>
      <c r="GB65505" s="145"/>
      <c r="GC65505" s="145"/>
      <c r="GD65505" s="145"/>
      <c r="GE65505" s="145"/>
      <c r="GF65505" s="145"/>
      <c r="GG65505" s="145"/>
      <c r="GH65505" s="145"/>
      <c r="GI65505" s="145"/>
      <c r="GJ65505" s="145"/>
      <c r="GK65505" s="145"/>
      <c r="GL65505" s="145"/>
      <c r="GM65505" s="145"/>
      <c r="GN65505" s="145"/>
      <c r="GO65505" s="145"/>
      <c r="GP65505" s="145"/>
      <c r="GQ65505" s="145"/>
      <c r="GR65505" s="145"/>
      <c r="GS65505" s="145"/>
      <c r="GT65505" s="145"/>
      <c r="GU65505" s="145"/>
      <c r="GV65505" s="145"/>
      <c r="GW65505" s="145"/>
      <c r="GX65505" s="145"/>
      <c r="GY65505" s="145"/>
      <c r="GZ65505" s="145"/>
      <c r="HA65505" s="145"/>
      <c r="HB65505" s="145"/>
      <c r="HC65505" s="145"/>
      <c r="HD65505" s="145"/>
      <c r="HE65505" s="145"/>
      <c r="HF65505" s="145"/>
      <c r="HG65505" s="145"/>
      <c r="HH65505" s="145"/>
      <c r="HI65505" s="145"/>
      <c r="HJ65505" s="145"/>
      <c r="HK65505" s="145"/>
      <c r="HL65505" s="145"/>
      <c r="HM65505" s="145"/>
      <c r="HN65505" s="145"/>
      <c r="HO65505" s="145"/>
      <c r="HP65505" s="145"/>
      <c r="HQ65505" s="145"/>
      <c r="HR65505" s="145"/>
      <c r="HS65505" s="145"/>
      <c r="HT65505" s="145"/>
      <c r="HU65505" s="145"/>
      <c r="HV65505" s="145"/>
      <c r="HW65505" s="145"/>
      <c r="HX65505" s="145"/>
      <c r="HY65505" s="145"/>
      <c r="HZ65505" s="145"/>
      <c r="IA65505" s="145"/>
      <c r="IB65505" s="145"/>
      <c r="IC65505" s="145"/>
      <c r="ID65505" s="145"/>
      <c r="IE65505" s="145"/>
      <c r="IF65505" s="145"/>
      <c r="IG65505" s="145"/>
      <c r="IH65505" s="145"/>
      <c r="II65505" s="145"/>
      <c r="IJ65505" s="145"/>
      <c r="IK65505" s="145"/>
      <c r="IL65505" s="145"/>
      <c r="IM65505" s="145"/>
    </row>
    <row r="65506" spans="1:247" s="143" customFormat="1">
      <c r="A65506" s="145"/>
      <c r="B65506" s="145"/>
      <c r="C65506" s="145"/>
      <c r="D65506" s="145"/>
      <c r="E65506" s="145"/>
      <c r="F65506" s="145"/>
      <c r="G65506" s="145"/>
      <c r="H65506" s="145"/>
      <c r="I65506" s="145"/>
      <c r="J65506" s="145"/>
      <c r="K65506" s="145"/>
      <c r="L65506" s="145"/>
      <c r="M65506" s="145"/>
      <c r="N65506" s="145"/>
      <c r="O65506" s="145"/>
      <c r="P65506" s="145"/>
      <c r="Q65506" s="145"/>
      <c r="R65506" s="145"/>
      <c r="S65506" s="145"/>
      <c r="T65506" s="145"/>
      <c r="U65506" s="145"/>
      <c r="V65506" s="145"/>
      <c r="W65506" s="145"/>
      <c r="X65506" s="145"/>
      <c r="Y65506" s="145"/>
      <c r="Z65506" s="145"/>
      <c r="AA65506" s="145"/>
      <c r="AB65506" s="145"/>
      <c r="AC65506" s="145"/>
      <c r="AD65506" s="145"/>
      <c r="AE65506" s="145"/>
      <c r="AF65506" s="145"/>
      <c r="AG65506" s="145"/>
      <c r="AH65506" s="145"/>
      <c r="AI65506" s="145"/>
      <c r="AJ65506" s="145"/>
      <c r="AK65506" s="145"/>
      <c r="AL65506" s="145"/>
      <c r="AM65506" s="145"/>
      <c r="AN65506" s="145"/>
      <c r="AO65506" s="145"/>
      <c r="AP65506" s="145"/>
      <c r="AQ65506" s="145"/>
      <c r="AR65506" s="145"/>
      <c r="AS65506" s="145"/>
      <c r="AT65506" s="145"/>
      <c r="AU65506" s="145"/>
      <c r="AV65506" s="145"/>
      <c r="AW65506" s="145"/>
      <c r="AX65506" s="145"/>
      <c r="AY65506" s="145"/>
      <c r="AZ65506" s="145"/>
      <c r="BA65506" s="145"/>
      <c r="BB65506" s="145"/>
      <c r="BC65506" s="145"/>
      <c r="BD65506" s="145"/>
      <c r="BE65506" s="145"/>
      <c r="BF65506" s="145"/>
      <c r="BG65506" s="145"/>
      <c r="BH65506" s="145"/>
      <c r="BI65506" s="145"/>
      <c r="BJ65506" s="145"/>
      <c r="BK65506" s="145"/>
      <c r="BL65506" s="145"/>
      <c r="BM65506" s="145"/>
      <c r="BN65506" s="145"/>
      <c r="BO65506" s="145"/>
      <c r="BP65506" s="145"/>
      <c r="BQ65506" s="145"/>
      <c r="BR65506" s="145"/>
      <c r="BS65506" s="145"/>
      <c r="BT65506" s="145"/>
      <c r="BU65506" s="145"/>
      <c r="BV65506" s="145"/>
      <c r="BW65506" s="145"/>
      <c r="BX65506" s="145"/>
      <c r="BY65506" s="145"/>
      <c r="BZ65506" s="145"/>
      <c r="CA65506" s="145"/>
      <c r="CB65506" s="145"/>
      <c r="CC65506" s="145"/>
      <c r="CD65506" s="145"/>
      <c r="CE65506" s="145"/>
      <c r="CF65506" s="145"/>
      <c r="CG65506" s="145"/>
      <c r="CH65506" s="145"/>
      <c r="CI65506" s="145"/>
      <c r="CJ65506" s="145"/>
      <c r="CK65506" s="145"/>
      <c r="CL65506" s="145"/>
      <c r="CM65506" s="145"/>
      <c r="CN65506" s="145"/>
      <c r="CO65506" s="145"/>
      <c r="CP65506" s="145"/>
      <c r="CQ65506" s="145"/>
      <c r="CR65506" s="145"/>
      <c r="CS65506" s="145"/>
      <c r="CT65506" s="145"/>
      <c r="CU65506" s="145"/>
      <c r="CV65506" s="145"/>
      <c r="CW65506" s="145"/>
      <c r="CX65506" s="145"/>
      <c r="CY65506" s="145"/>
      <c r="CZ65506" s="145"/>
      <c r="DA65506" s="145"/>
      <c r="DB65506" s="145"/>
      <c r="DC65506" s="145"/>
      <c r="DD65506" s="145"/>
      <c r="DE65506" s="145"/>
      <c r="DF65506" s="145"/>
      <c r="DG65506" s="145"/>
      <c r="DH65506" s="145"/>
      <c r="DI65506" s="145"/>
      <c r="DJ65506" s="145"/>
      <c r="DK65506" s="145"/>
      <c r="DL65506" s="145"/>
      <c r="DM65506" s="145"/>
      <c r="DN65506" s="145"/>
      <c r="DO65506" s="145"/>
      <c r="DP65506" s="145"/>
      <c r="DQ65506" s="145"/>
      <c r="DR65506" s="145"/>
      <c r="DS65506" s="145"/>
      <c r="DT65506" s="145"/>
      <c r="DU65506" s="145"/>
      <c r="DV65506" s="145"/>
      <c r="DW65506" s="145"/>
      <c r="DX65506" s="145"/>
      <c r="DY65506" s="145"/>
      <c r="DZ65506" s="145"/>
      <c r="EA65506" s="145"/>
      <c r="EB65506" s="145"/>
      <c r="EC65506" s="145"/>
      <c r="ED65506" s="145"/>
      <c r="EE65506" s="145"/>
      <c r="EF65506" s="145"/>
      <c r="EG65506" s="145"/>
      <c r="EH65506" s="145"/>
      <c r="EI65506" s="145"/>
      <c r="EJ65506" s="145"/>
      <c r="EK65506" s="145"/>
      <c r="EL65506" s="145"/>
      <c r="EM65506" s="145"/>
      <c r="EN65506" s="145"/>
      <c r="EO65506" s="145"/>
      <c r="EP65506" s="145"/>
      <c r="EQ65506" s="145"/>
      <c r="ER65506" s="145"/>
      <c r="ES65506" s="145"/>
      <c r="ET65506" s="145"/>
      <c r="EU65506" s="145"/>
      <c r="EV65506" s="145"/>
      <c r="EW65506" s="145"/>
      <c r="EX65506" s="145"/>
      <c r="EY65506" s="145"/>
      <c r="EZ65506" s="145"/>
      <c r="FA65506" s="145"/>
      <c r="FB65506" s="145"/>
      <c r="FC65506" s="145"/>
      <c r="FD65506" s="145"/>
      <c r="FE65506" s="145"/>
      <c r="FF65506" s="145"/>
      <c r="FG65506" s="145"/>
      <c r="FH65506" s="145"/>
      <c r="FI65506" s="145"/>
      <c r="FJ65506" s="145"/>
      <c r="FK65506" s="145"/>
      <c r="FL65506" s="145"/>
      <c r="FM65506" s="145"/>
      <c r="FN65506" s="145"/>
      <c r="FO65506" s="145"/>
      <c r="FP65506" s="145"/>
      <c r="FQ65506" s="145"/>
      <c r="FR65506" s="145"/>
      <c r="FS65506" s="145"/>
      <c r="FT65506" s="145"/>
      <c r="FU65506" s="145"/>
      <c r="FV65506" s="145"/>
      <c r="FW65506" s="145"/>
      <c r="FX65506" s="145"/>
      <c r="FY65506" s="145"/>
      <c r="FZ65506" s="145"/>
      <c r="GA65506" s="145"/>
      <c r="GB65506" s="145"/>
      <c r="GC65506" s="145"/>
      <c r="GD65506" s="145"/>
      <c r="GE65506" s="145"/>
      <c r="GF65506" s="145"/>
      <c r="GG65506" s="145"/>
      <c r="GH65506" s="145"/>
      <c r="GI65506" s="145"/>
      <c r="GJ65506" s="145"/>
      <c r="GK65506" s="145"/>
      <c r="GL65506" s="145"/>
      <c r="GM65506" s="145"/>
      <c r="GN65506" s="145"/>
      <c r="GO65506" s="145"/>
      <c r="GP65506" s="145"/>
      <c r="GQ65506" s="145"/>
      <c r="GR65506" s="145"/>
      <c r="GS65506" s="145"/>
      <c r="GT65506" s="145"/>
      <c r="GU65506" s="145"/>
      <c r="GV65506" s="145"/>
      <c r="GW65506" s="145"/>
      <c r="GX65506" s="145"/>
      <c r="GY65506" s="145"/>
      <c r="GZ65506" s="145"/>
      <c r="HA65506" s="145"/>
      <c r="HB65506" s="145"/>
      <c r="HC65506" s="145"/>
      <c r="HD65506" s="145"/>
      <c r="HE65506" s="145"/>
      <c r="HF65506" s="145"/>
      <c r="HG65506" s="145"/>
      <c r="HH65506" s="145"/>
      <c r="HI65506" s="145"/>
      <c r="HJ65506" s="145"/>
      <c r="HK65506" s="145"/>
      <c r="HL65506" s="145"/>
      <c r="HM65506" s="145"/>
      <c r="HN65506" s="145"/>
      <c r="HO65506" s="145"/>
      <c r="HP65506" s="145"/>
      <c r="HQ65506" s="145"/>
      <c r="HR65506" s="145"/>
      <c r="HS65506" s="145"/>
      <c r="HT65506" s="145"/>
      <c r="HU65506" s="145"/>
      <c r="HV65506" s="145"/>
      <c r="HW65506" s="145"/>
      <c r="HX65506" s="145"/>
      <c r="HY65506" s="145"/>
      <c r="HZ65506" s="145"/>
      <c r="IA65506" s="145"/>
      <c r="IB65506" s="145"/>
      <c r="IC65506" s="145"/>
      <c r="ID65506" s="145"/>
      <c r="IE65506" s="145"/>
      <c r="IF65506" s="145"/>
      <c r="IG65506" s="145"/>
      <c r="IH65506" s="145"/>
      <c r="II65506" s="145"/>
      <c r="IJ65506" s="145"/>
      <c r="IK65506" s="145"/>
      <c r="IL65506" s="145"/>
      <c r="IM65506" s="145"/>
    </row>
    <row r="65507" spans="1:247" s="143" customFormat="1">
      <c r="A65507" s="145"/>
      <c r="B65507" s="145"/>
      <c r="C65507" s="145"/>
      <c r="D65507" s="145"/>
      <c r="E65507" s="145"/>
      <c r="F65507" s="145"/>
      <c r="G65507" s="145"/>
      <c r="H65507" s="145"/>
      <c r="I65507" s="145"/>
      <c r="J65507" s="145"/>
      <c r="K65507" s="145"/>
      <c r="L65507" s="145"/>
      <c r="M65507" s="145"/>
      <c r="N65507" s="145"/>
      <c r="O65507" s="145"/>
      <c r="P65507" s="145"/>
      <c r="Q65507" s="145"/>
      <c r="R65507" s="145"/>
      <c r="S65507" s="145"/>
      <c r="T65507" s="145"/>
      <c r="U65507" s="145"/>
      <c r="V65507" s="145"/>
      <c r="W65507" s="145"/>
      <c r="X65507" s="145"/>
      <c r="Y65507" s="145"/>
      <c r="Z65507" s="145"/>
      <c r="AA65507" s="145"/>
      <c r="AB65507" s="145"/>
      <c r="AC65507" s="145"/>
      <c r="AD65507" s="145"/>
      <c r="AE65507" s="145"/>
      <c r="AF65507" s="145"/>
      <c r="AG65507" s="145"/>
      <c r="AH65507" s="145"/>
      <c r="AI65507" s="145"/>
      <c r="AJ65507" s="145"/>
      <c r="AK65507" s="145"/>
      <c r="AL65507" s="145"/>
      <c r="AM65507" s="145"/>
      <c r="AN65507" s="145"/>
      <c r="AO65507" s="145"/>
      <c r="AP65507" s="145"/>
      <c r="AQ65507" s="145"/>
      <c r="AR65507" s="145"/>
      <c r="AS65507" s="145"/>
      <c r="AT65507" s="145"/>
      <c r="AU65507" s="145"/>
      <c r="AV65507" s="145"/>
      <c r="AW65507" s="145"/>
      <c r="AX65507" s="145"/>
      <c r="AY65507" s="145"/>
      <c r="AZ65507" s="145"/>
      <c r="BA65507" s="145"/>
      <c r="BB65507" s="145"/>
      <c r="BC65507" s="145"/>
      <c r="BD65507" s="145"/>
      <c r="BE65507" s="145"/>
      <c r="BF65507" s="145"/>
      <c r="BG65507" s="145"/>
      <c r="BH65507" s="145"/>
      <c r="BI65507" s="145"/>
      <c r="BJ65507" s="145"/>
      <c r="BK65507" s="145"/>
      <c r="BL65507" s="145"/>
      <c r="BM65507" s="145"/>
      <c r="BN65507" s="145"/>
      <c r="BO65507" s="145"/>
      <c r="BP65507" s="145"/>
      <c r="BQ65507" s="145"/>
      <c r="BR65507" s="145"/>
      <c r="BS65507" s="145"/>
      <c r="BT65507" s="145"/>
      <c r="BU65507" s="145"/>
      <c r="BV65507" s="145"/>
      <c r="BW65507" s="145"/>
      <c r="BX65507" s="145"/>
      <c r="BY65507" s="145"/>
      <c r="BZ65507" s="145"/>
      <c r="CA65507" s="145"/>
      <c r="CB65507" s="145"/>
      <c r="CC65507" s="145"/>
      <c r="CD65507" s="145"/>
      <c r="CE65507" s="145"/>
      <c r="CF65507" s="145"/>
      <c r="CG65507" s="145"/>
      <c r="CH65507" s="145"/>
      <c r="CI65507" s="145"/>
      <c r="CJ65507" s="145"/>
      <c r="CK65507" s="145"/>
      <c r="CL65507" s="145"/>
      <c r="CM65507" s="145"/>
      <c r="CN65507" s="145"/>
      <c r="CO65507" s="145"/>
      <c r="CP65507" s="145"/>
      <c r="CQ65507" s="145"/>
      <c r="CR65507" s="145"/>
      <c r="CS65507" s="145"/>
      <c r="CT65507" s="145"/>
      <c r="CU65507" s="145"/>
      <c r="CV65507" s="145"/>
      <c r="CW65507" s="145"/>
      <c r="CX65507" s="145"/>
      <c r="CY65507" s="145"/>
      <c r="CZ65507" s="145"/>
      <c r="DA65507" s="145"/>
      <c r="DB65507" s="145"/>
      <c r="DC65507" s="145"/>
      <c r="DD65507" s="145"/>
      <c r="DE65507" s="145"/>
      <c r="DF65507" s="145"/>
      <c r="DG65507" s="145"/>
      <c r="DH65507" s="145"/>
      <c r="DI65507" s="145"/>
      <c r="DJ65507" s="145"/>
      <c r="DK65507" s="145"/>
      <c r="DL65507" s="145"/>
      <c r="DM65507" s="145"/>
      <c r="DN65507" s="145"/>
      <c r="DO65507" s="145"/>
      <c r="DP65507" s="145"/>
      <c r="DQ65507" s="145"/>
      <c r="DR65507" s="145"/>
      <c r="DS65507" s="145"/>
      <c r="DT65507" s="145"/>
      <c r="DU65507" s="145"/>
      <c r="DV65507" s="145"/>
      <c r="DW65507" s="145"/>
      <c r="DX65507" s="145"/>
      <c r="DY65507" s="145"/>
      <c r="DZ65507" s="145"/>
      <c r="EA65507" s="145"/>
      <c r="EB65507" s="145"/>
      <c r="EC65507" s="145"/>
      <c r="ED65507" s="145"/>
      <c r="EE65507" s="145"/>
      <c r="EF65507" s="145"/>
      <c r="EG65507" s="145"/>
      <c r="EH65507" s="145"/>
      <c r="EI65507" s="145"/>
      <c r="EJ65507" s="145"/>
      <c r="EK65507" s="145"/>
      <c r="EL65507" s="145"/>
      <c r="EM65507" s="145"/>
      <c r="EN65507" s="145"/>
      <c r="EO65507" s="145"/>
      <c r="EP65507" s="145"/>
      <c r="EQ65507" s="145"/>
      <c r="ER65507" s="145"/>
      <c r="ES65507" s="145"/>
      <c r="ET65507" s="145"/>
      <c r="EU65507" s="145"/>
      <c r="EV65507" s="145"/>
      <c r="EW65507" s="145"/>
      <c r="EX65507" s="145"/>
      <c r="EY65507" s="145"/>
      <c r="EZ65507" s="145"/>
      <c r="FA65507" s="145"/>
      <c r="FB65507" s="145"/>
      <c r="FC65507" s="145"/>
      <c r="FD65507" s="145"/>
      <c r="FE65507" s="145"/>
      <c r="FF65507" s="145"/>
      <c r="FG65507" s="145"/>
      <c r="FH65507" s="145"/>
      <c r="FI65507" s="145"/>
      <c r="FJ65507" s="145"/>
      <c r="FK65507" s="145"/>
      <c r="FL65507" s="145"/>
      <c r="FM65507" s="145"/>
      <c r="FN65507" s="145"/>
      <c r="FO65507" s="145"/>
      <c r="FP65507" s="145"/>
      <c r="FQ65507" s="145"/>
      <c r="FR65507" s="145"/>
      <c r="FS65507" s="145"/>
      <c r="FT65507" s="145"/>
      <c r="FU65507" s="145"/>
      <c r="FV65507" s="145"/>
      <c r="FW65507" s="145"/>
      <c r="FX65507" s="145"/>
      <c r="FY65507" s="145"/>
      <c r="FZ65507" s="145"/>
      <c r="GA65507" s="145"/>
      <c r="GB65507" s="145"/>
      <c r="GC65507" s="145"/>
      <c r="GD65507" s="145"/>
      <c r="GE65507" s="145"/>
      <c r="GF65507" s="145"/>
      <c r="GG65507" s="145"/>
      <c r="GH65507" s="145"/>
      <c r="GI65507" s="145"/>
      <c r="GJ65507" s="145"/>
      <c r="GK65507" s="145"/>
      <c r="GL65507" s="145"/>
      <c r="GM65507" s="145"/>
      <c r="GN65507" s="145"/>
      <c r="GO65507" s="145"/>
      <c r="GP65507" s="145"/>
      <c r="GQ65507" s="145"/>
      <c r="GR65507" s="145"/>
      <c r="GS65507" s="145"/>
      <c r="GT65507" s="145"/>
      <c r="GU65507" s="145"/>
      <c r="GV65507" s="145"/>
      <c r="GW65507" s="145"/>
      <c r="GX65507" s="145"/>
      <c r="GY65507" s="145"/>
      <c r="GZ65507" s="145"/>
      <c r="HA65507" s="145"/>
      <c r="HB65507" s="145"/>
      <c r="HC65507" s="145"/>
      <c r="HD65507" s="145"/>
      <c r="HE65507" s="145"/>
      <c r="HF65507" s="145"/>
      <c r="HG65507" s="145"/>
      <c r="HH65507" s="145"/>
      <c r="HI65507" s="145"/>
      <c r="HJ65507" s="145"/>
      <c r="HK65507" s="145"/>
      <c r="HL65507" s="145"/>
      <c r="HM65507" s="145"/>
      <c r="HN65507" s="145"/>
      <c r="HO65507" s="145"/>
      <c r="HP65507" s="145"/>
      <c r="HQ65507" s="145"/>
      <c r="HR65507" s="145"/>
      <c r="HS65507" s="145"/>
      <c r="HT65507" s="145"/>
      <c r="HU65507" s="145"/>
      <c r="HV65507" s="145"/>
      <c r="HW65507" s="145"/>
      <c r="HX65507" s="145"/>
      <c r="HY65507" s="145"/>
      <c r="HZ65507" s="145"/>
      <c r="IA65507" s="145"/>
      <c r="IB65507" s="145"/>
      <c r="IC65507" s="145"/>
      <c r="ID65507" s="145"/>
      <c r="IE65507" s="145"/>
      <c r="IF65507" s="145"/>
      <c r="IG65507" s="145"/>
      <c r="IH65507" s="145"/>
      <c r="II65507" s="145"/>
      <c r="IJ65507" s="145"/>
      <c r="IK65507" s="145"/>
      <c r="IL65507" s="145"/>
      <c r="IM65507" s="145"/>
    </row>
    <row r="65508" spans="1:247" s="143" customFormat="1">
      <c r="A65508" s="145"/>
      <c r="B65508" s="145"/>
      <c r="C65508" s="145"/>
      <c r="D65508" s="145"/>
      <c r="E65508" s="145"/>
      <c r="F65508" s="145"/>
      <c r="G65508" s="145"/>
      <c r="H65508" s="145"/>
      <c r="I65508" s="145"/>
      <c r="J65508" s="145"/>
      <c r="K65508" s="145"/>
      <c r="L65508" s="145"/>
      <c r="M65508" s="145"/>
      <c r="N65508" s="145"/>
      <c r="O65508" s="145"/>
      <c r="P65508" s="145"/>
      <c r="Q65508" s="145"/>
      <c r="R65508" s="145"/>
      <c r="S65508" s="145"/>
      <c r="T65508" s="145"/>
      <c r="U65508" s="145"/>
      <c r="V65508" s="145"/>
      <c r="W65508" s="145"/>
      <c r="X65508" s="145"/>
      <c r="Y65508" s="145"/>
      <c r="Z65508" s="145"/>
      <c r="AA65508" s="145"/>
      <c r="AB65508" s="145"/>
      <c r="AC65508" s="145"/>
      <c r="AD65508" s="145"/>
      <c r="AE65508" s="145"/>
      <c r="AF65508" s="145"/>
      <c r="AG65508" s="145"/>
      <c r="AH65508" s="145"/>
      <c r="AI65508" s="145"/>
      <c r="AJ65508" s="145"/>
      <c r="AK65508" s="145"/>
      <c r="AL65508" s="145"/>
      <c r="AM65508" s="145"/>
      <c r="AN65508" s="145"/>
      <c r="AO65508" s="145"/>
      <c r="AP65508" s="145"/>
      <c r="AQ65508" s="145"/>
      <c r="AR65508" s="145"/>
      <c r="AS65508" s="145"/>
      <c r="AT65508" s="145"/>
      <c r="AU65508" s="145"/>
      <c r="AV65508" s="145"/>
      <c r="AW65508" s="145"/>
      <c r="AX65508" s="145"/>
      <c r="AY65508" s="145"/>
      <c r="AZ65508" s="145"/>
      <c r="BA65508" s="145"/>
      <c r="BB65508" s="145"/>
      <c r="BC65508" s="145"/>
      <c r="BD65508" s="145"/>
      <c r="BE65508" s="145"/>
      <c r="BF65508" s="145"/>
      <c r="BG65508" s="145"/>
      <c r="BH65508" s="145"/>
      <c r="BI65508" s="145"/>
      <c r="BJ65508" s="145"/>
      <c r="BK65508" s="145"/>
      <c r="BL65508" s="145"/>
      <c r="BM65508" s="145"/>
      <c r="BN65508" s="145"/>
      <c r="BO65508" s="145"/>
      <c r="BP65508" s="145"/>
      <c r="BQ65508" s="145"/>
      <c r="BR65508" s="145"/>
      <c r="BS65508" s="145"/>
      <c r="BT65508" s="145"/>
      <c r="BU65508" s="145"/>
      <c r="BV65508" s="145"/>
      <c r="BW65508" s="145"/>
      <c r="BX65508" s="145"/>
      <c r="BY65508" s="145"/>
      <c r="BZ65508" s="145"/>
      <c r="CA65508" s="145"/>
      <c r="CB65508" s="145"/>
      <c r="CC65508" s="145"/>
      <c r="CD65508" s="145"/>
      <c r="CE65508" s="145"/>
      <c r="CF65508" s="145"/>
      <c r="CG65508" s="145"/>
      <c r="CH65508" s="145"/>
      <c r="CI65508" s="145"/>
      <c r="CJ65508" s="145"/>
      <c r="CK65508" s="145"/>
      <c r="CL65508" s="145"/>
      <c r="CM65508" s="145"/>
      <c r="CN65508" s="145"/>
      <c r="CO65508" s="145"/>
      <c r="CP65508" s="145"/>
      <c r="CQ65508" s="145"/>
      <c r="CR65508" s="145"/>
      <c r="CS65508" s="145"/>
      <c r="CT65508" s="145"/>
      <c r="CU65508" s="145"/>
      <c r="CV65508" s="145"/>
      <c r="CW65508" s="145"/>
      <c r="CX65508" s="145"/>
      <c r="CY65508" s="145"/>
      <c r="CZ65508" s="145"/>
      <c r="DA65508" s="145"/>
      <c r="DB65508" s="145"/>
      <c r="DC65508" s="145"/>
      <c r="DD65508" s="145"/>
      <c r="DE65508" s="145"/>
      <c r="DF65508" s="145"/>
      <c r="DG65508" s="145"/>
      <c r="DH65508" s="145"/>
      <c r="DI65508" s="145"/>
      <c r="DJ65508" s="145"/>
      <c r="DK65508" s="145"/>
      <c r="DL65508" s="145"/>
      <c r="DM65508" s="145"/>
      <c r="DN65508" s="145"/>
      <c r="DO65508" s="145"/>
      <c r="DP65508" s="145"/>
      <c r="DQ65508" s="145"/>
      <c r="DR65508" s="145"/>
      <c r="DS65508" s="145"/>
      <c r="DT65508" s="145"/>
      <c r="DU65508" s="145"/>
      <c r="DV65508" s="145"/>
      <c r="DW65508" s="145"/>
      <c r="DX65508" s="145"/>
      <c r="DY65508" s="145"/>
      <c r="DZ65508" s="145"/>
      <c r="EA65508" s="145"/>
      <c r="EB65508" s="145"/>
      <c r="EC65508" s="145"/>
      <c r="ED65508" s="145"/>
      <c r="EE65508" s="145"/>
      <c r="EF65508" s="145"/>
      <c r="EG65508" s="145"/>
      <c r="EH65508" s="145"/>
      <c r="EI65508" s="145"/>
      <c r="EJ65508" s="145"/>
      <c r="EK65508" s="145"/>
      <c r="EL65508" s="145"/>
      <c r="EM65508" s="145"/>
      <c r="EN65508" s="145"/>
      <c r="EO65508" s="145"/>
      <c r="EP65508" s="145"/>
      <c r="EQ65508" s="145"/>
      <c r="ER65508" s="145"/>
      <c r="ES65508" s="145"/>
      <c r="ET65508" s="145"/>
      <c r="EU65508" s="145"/>
      <c r="EV65508" s="145"/>
      <c r="EW65508" s="145"/>
      <c r="EX65508" s="145"/>
      <c r="EY65508" s="145"/>
      <c r="EZ65508" s="145"/>
      <c r="FA65508" s="145"/>
      <c r="FB65508" s="145"/>
      <c r="FC65508" s="145"/>
      <c r="FD65508" s="145"/>
      <c r="FE65508" s="145"/>
      <c r="FF65508" s="145"/>
      <c r="FG65508" s="145"/>
      <c r="FH65508" s="145"/>
      <c r="FI65508" s="145"/>
      <c r="FJ65508" s="145"/>
      <c r="FK65508" s="145"/>
      <c r="FL65508" s="145"/>
      <c r="FM65508" s="145"/>
      <c r="FN65508" s="145"/>
      <c r="FO65508" s="145"/>
      <c r="FP65508" s="145"/>
      <c r="FQ65508" s="145"/>
      <c r="FR65508" s="145"/>
      <c r="FS65508" s="145"/>
      <c r="FT65508" s="145"/>
      <c r="FU65508" s="145"/>
      <c r="FV65508" s="145"/>
      <c r="FW65508" s="145"/>
      <c r="FX65508" s="145"/>
      <c r="FY65508" s="145"/>
      <c r="FZ65508" s="145"/>
      <c r="GA65508" s="145"/>
      <c r="GB65508" s="145"/>
      <c r="GC65508" s="145"/>
      <c r="GD65508" s="145"/>
      <c r="GE65508" s="145"/>
      <c r="GF65508" s="145"/>
      <c r="GG65508" s="145"/>
      <c r="GH65508" s="145"/>
      <c r="GI65508" s="145"/>
      <c r="GJ65508" s="145"/>
      <c r="GK65508" s="145"/>
      <c r="GL65508" s="145"/>
      <c r="GM65508" s="145"/>
      <c r="GN65508" s="145"/>
      <c r="GO65508" s="145"/>
      <c r="GP65508" s="145"/>
      <c r="GQ65508" s="145"/>
      <c r="GR65508" s="145"/>
      <c r="GS65508" s="145"/>
      <c r="GT65508" s="145"/>
      <c r="GU65508" s="145"/>
      <c r="GV65508" s="145"/>
      <c r="GW65508" s="145"/>
      <c r="GX65508" s="145"/>
      <c r="GY65508" s="145"/>
      <c r="GZ65508" s="145"/>
      <c r="HA65508" s="145"/>
      <c r="HB65508" s="145"/>
      <c r="HC65508" s="145"/>
      <c r="HD65508" s="145"/>
      <c r="HE65508" s="145"/>
      <c r="HF65508" s="145"/>
      <c r="HG65508" s="145"/>
      <c r="HH65508" s="145"/>
      <c r="HI65508" s="145"/>
      <c r="HJ65508" s="145"/>
      <c r="HK65508" s="145"/>
      <c r="HL65508" s="145"/>
      <c r="HM65508" s="145"/>
      <c r="HN65508" s="145"/>
      <c r="HO65508" s="145"/>
      <c r="HP65508" s="145"/>
      <c r="HQ65508" s="145"/>
      <c r="HR65508" s="145"/>
      <c r="HS65508" s="145"/>
      <c r="HT65508" s="145"/>
      <c r="HU65508" s="145"/>
      <c r="HV65508" s="145"/>
      <c r="HW65508" s="145"/>
      <c r="HX65508" s="145"/>
      <c r="HY65508" s="145"/>
      <c r="HZ65508" s="145"/>
      <c r="IA65508" s="145"/>
      <c r="IB65508" s="145"/>
      <c r="IC65508" s="145"/>
      <c r="ID65508" s="145"/>
      <c r="IE65508" s="145"/>
      <c r="IF65508" s="145"/>
      <c r="IG65508" s="145"/>
      <c r="IH65508" s="145"/>
      <c r="II65508" s="145"/>
      <c r="IJ65508" s="145"/>
      <c r="IK65508" s="145"/>
      <c r="IL65508" s="145"/>
      <c r="IM65508" s="145"/>
    </row>
    <row r="65509" spans="1:247" s="143" customFormat="1">
      <c r="A65509" s="145"/>
      <c r="B65509" s="145"/>
      <c r="C65509" s="145"/>
      <c r="D65509" s="145"/>
      <c r="E65509" s="145"/>
      <c r="F65509" s="145"/>
      <c r="G65509" s="145"/>
      <c r="H65509" s="145"/>
      <c r="I65509" s="145"/>
      <c r="J65509" s="145"/>
      <c r="K65509" s="145"/>
      <c r="L65509" s="145"/>
      <c r="M65509" s="145"/>
      <c r="N65509" s="145"/>
      <c r="O65509" s="145"/>
      <c r="P65509" s="145"/>
      <c r="Q65509" s="145"/>
      <c r="R65509" s="145"/>
      <c r="S65509" s="145"/>
      <c r="T65509" s="145"/>
      <c r="U65509" s="145"/>
      <c r="V65509" s="145"/>
      <c r="W65509" s="145"/>
      <c r="X65509" s="145"/>
      <c r="Y65509" s="145"/>
      <c r="Z65509" s="145"/>
      <c r="AA65509" s="145"/>
      <c r="AB65509" s="145"/>
      <c r="AC65509" s="145"/>
      <c r="AD65509" s="145"/>
      <c r="AE65509" s="145"/>
      <c r="AF65509" s="145"/>
      <c r="AG65509" s="145"/>
      <c r="AH65509" s="145"/>
      <c r="AI65509" s="145"/>
      <c r="AJ65509" s="145"/>
      <c r="AK65509" s="145"/>
      <c r="AL65509" s="145"/>
      <c r="AM65509" s="145"/>
      <c r="AN65509" s="145"/>
      <c r="AO65509" s="145"/>
      <c r="AP65509" s="145"/>
      <c r="AQ65509" s="145"/>
      <c r="AR65509" s="145"/>
      <c r="AS65509" s="145"/>
      <c r="AT65509" s="145"/>
      <c r="AU65509" s="145"/>
      <c r="AV65509" s="145"/>
      <c r="AW65509" s="145"/>
      <c r="AX65509" s="145"/>
      <c r="AY65509" s="145"/>
      <c r="AZ65509" s="145"/>
      <c r="BA65509" s="145"/>
      <c r="BB65509" s="145"/>
      <c r="BC65509" s="145"/>
      <c r="BD65509" s="145"/>
      <c r="BE65509" s="145"/>
      <c r="BF65509" s="145"/>
      <c r="BG65509" s="145"/>
      <c r="BH65509" s="145"/>
      <c r="BI65509" s="145"/>
      <c r="BJ65509" s="145"/>
      <c r="BK65509" s="145"/>
      <c r="BL65509" s="145"/>
      <c r="BM65509" s="145"/>
      <c r="BN65509" s="145"/>
      <c r="BO65509" s="145"/>
      <c r="BP65509" s="145"/>
      <c r="BQ65509" s="145"/>
      <c r="BR65509" s="145"/>
      <c r="BS65509" s="145"/>
      <c r="BT65509" s="145"/>
      <c r="BU65509" s="145"/>
      <c r="BV65509" s="145"/>
      <c r="BW65509" s="145"/>
      <c r="BX65509" s="145"/>
      <c r="BY65509" s="145"/>
      <c r="BZ65509" s="145"/>
      <c r="CA65509" s="145"/>
      <c r="CB65509" s="145"/>
      <c r="CC65509" s="145"/>
      <c r="CD65509" s="145"/>
      <c r="CE65509" s="145"/>
      <c r="CF65509" s="145"/>
      <c r="CG65509" s="145"/>
      <c r="CH65509" s="145"/>
      <c r="CI65509" s="145"/>
      <c r="CJ65509" s="145"/>
      <c r="CK65509" s="145"/>
      <c r="CL65509" s="145"/>
      <c r="CM65509" s="145"/>
      <c r="CN65509" s="145"/>
      <c r="CO65509" s="145"/>
      <c r="CP65509" s="145"/>
      <c r="CQ65509" s="145"/>
      <c r="CR65509" s="145"/>
      <c r="CS65509" s="145"/>
      <c r="CT65509" s="145"/>
      <c r="CU65509" s="145"/>
      <c r="CV65509" s="145"/>
      <c r="CW65509" s="145"/>
      <c r="CX65509" s="145"/>
      <c r="CY65509" s="145"/>
      <c r="CZ65509" s="145"/>
      <c r="DA65509" s="145"/>
      <c r="DB65509" s="145"/>
      <c r="DC65509" s="145"/>
      <c r="DD65509" s="145"/>
      <c r="DE65509" s="145"/>
      <c r="DF65509" s="145"/>
      <c r="DG65509" s="145"/>
      <c r="DH65509" s="145"/>
      <c r="DI65509" s="145"/>
      <c r="DJ65509" s="145"/>
      <c r="DK65509" s="145"/>
      <c r="DL65509" s="145"/>
      <c r="DM65509" s="145"/>
      <c r="DN65509" s="145"/>
      <c r="DO65509" s="145"/>
      <c r="DP65509" s="145"/>
      <c r="DQ65509" s="145"/>
      <c r="DR65509" s="145"/>
      <c r="DS65509" s="145"/>
      <c r="DT65509" s="145"/>
      <c r="DU65509" s="145"/>
      <c r="DV65509" s="145"/>
      <c r="DW65509" s="145"/>
      <c r="DX65509" s="145"/>
      <c r="DY65509" s="145"/>
      <c r="DZ65509" s="145"/>
      <c r="EA65509" s="145"/>
      <c r="EB65509" s="145"/>
      <c r="EC65509" s="145"/>
      <c r="ED65509" s="145"/>
      <c r="EE65509" s="145"/>
      <c r="EF65509" s="145"/>
      <c r="EG65509" s="145"/>
      <c r="EH65509" s="145"/>
      <c r="EI65509" s="145"/>
      <c r="EJ65509" s="145"/>
      <c r="EK65509" s="145"/>
      <c r="EL65509" s="145"/>
      <c r="EM65509" s="145"/>
      <c r="EN65509" s="145"/>
      <c r="EO65509" s="145"/>
      <c r="EP65509" s="145"/>
      <c r="EQ65509" s="145"/>
      <c r="ER65509" s="145"/>
      <c r="ES65509" s="145"/>
      <c r="ET65509" s="145"/>
      <c r="EU65509" s="145"/>
      <c r="EV65509" s="145"/>
      <c r="EW65509" s="145"/>
      <c r="EX65509" s="145"/>
      <c r="EY65509" s="145"/>
      <c r="EZ65509" s="145"/>
      <c r="FA65509" s="145"/>
      <c r="FB65509" s="145"/>
      <c r="FC65509" s="145"/>
      <c r="FD65509" s="145"/>
      <c r="FE65509" s="145"/>
      <c r="FF65509" s="145"/>
      <c r="FG65509" s="145"/>
      <c r="FH65509" s="145"/>
      <c r="FI65509" s="145"/>
      <c r="FJ65509" s="145"/>
      <c r="FK65509" s="145"/>
      <c r="FL65509" s="145"/>
      <c r="FM65509" s="145"/>
      <c r="FN65509" s="145"/>
      <c r="FO65509" s="145"/>
      <c r="FP65509" s="145"/>
      <c r="FQ65509" s="145"/>
      <c r="FR65509" s="145"/>
      <c r="FS65509" s="145"/>
      <c r="FT65509" s="145"/>
      <c r="FU65509" s="145"/>
      <c r="FV65509" s="145"/>
      <c r="FW65509" s="145"/>
      <c r="FX65509" s="145"/>
      <c r="FY65509" s="145"/>
      <c r="FZ65509" s="145"/>
      <c r="GA65509" s="145"/>
      <c r="GB65509" s="145"/>
      <c r="GC65509" s="145"/>
      <c r="GD65509" s="145"/>
      <c r="GE65509" s="145"/>
      <c r="GF65509" s="145"/>
      <c r="GG65509" s="145"/>
      <c r="GH65509" s="145"/>
      <c r="GI65509" s="145"/>
      <c r="GJ65509" s="145"/>
      <c r="GK65509" s="145"/>
      <c r="GL65509" s="145"/>
      <c r="GM65509" s="145"/>
      <c r="GN65509" s="145"/>
      <c r="GO65509" s="145"/>
      <c r="GP65509" s="145"/>
      <c r="GQ65509" s="145"/>
      <c r="GR65509" s="145"/>
      <c r="GS65509" s="145"/>
      <c r="GT65509" s="145"/>
      <c r="GU65509" s="145"/>
      <c r="GV65509" s="145"/>
      <c r="GW65509" s="145"/>
      <c r="GX65509" s="145"/>
      <c r="GY65509" s="145"/>
      <c r="GZ65509" s="145"/>
      <c r="HA65509" s="145"/>
      <c r="HB65509" s="145"/>
      <c r="HC65509" s="145"/>
      <c r="HD65509" s="145"/>
      <c r="HE65509" s="145"/>
      <c r="HF65509" s="145"/>
      <c r="HG65509" s="145"/>
      <c r="HH65509" s="145"/>
      <c r="HI65509" s="145"/>
      <c r="HJ65509" s="145"/>
      <c r="HK65509" s="145"/>
      <c r="HL65509" s="145"/>
      <c r="HM65509" s="145"/>
      <c r="HN65509" s="145"/>
      <c r="HO65509" s="145"/>
      <c r="HP65509" s="145"/>
      <c r="HQ65509" s="145"/>
      <c r="HR65509" s="145"/>
      <c r="HS65509" s="145"/>
      <c r="HT65509" s="145"/>
      <c r="HU65509" s="145"/>
      <c r="HV65509" s="145"/>
      <c r="HW65509" s="145"/>
      <c r="HX65509" s="145"/>
      <c r="HY65509" s="145"/>
      <c r="HZ65509" s="145"/>
      <c r="IA65509" s="145"/>
      <c r="IB65509" s="145"/>
      <c r="IC65509" s="145"/>
      <c r="ID65509" s="145"/>
      <c r="IE65509" s="145"/>
      <c r="IF65509" s="145"/>
      <c r="IG65509" s="145"/>
      <c r="IH65509" s="145"/>
      <c r="II65509" s="145"/>
      <c r="IJ65509" s="145"/>
      <c r="IK65509" s="145"/>
      <c r="IL65509" s="145"/>
      <c r="IM65509" s="145"/>
    </row>
    <row r="65510" spans="1:247" s="143" customFormat="1">
      <c r="A65510" s="145"/>
      <c r="B65510" s="145"/>
      <c r="C65510" s="145"/>
      <c r="D65510" s="145"/>
      <c r="E65510" s="145"/>
      <c r="F65510" s="145"/>
      <c r="G65510" s="145"/>
      <c r="H65510" s="145"/>
      <c r="I65510" s="145"/>
      <c r="J65510" s="145"/>
      <c r="K65510" s="145"/>
      <c r="L65510" s="145"/>
      <c r="M65510" s="145"/>
      <c r="N65510" s="145"/>
      <c r="O65510" s="145"/>
      <c r="P65510" s="145"/>
      <c r="Q65510" s="145"/>
      <c r="R65510" s="145"/>
      <c r="S65510" s="145"/>
      <c r="T65510" s="145"/>
      <c r="U65510" s="145"/>
      <c r="V65510" s="145"/>
      <c r="W65510" s="145"/>
      <c r="X65510" s="145"/>
      <c r="Y65510" s="145"/>
      <c r="Z65510" s="145"/>
      <c r="AA65510" s="145"/>
      <c r="AB65510" s="145"/>
      <c r="AC65510" s="145"/>
      <c r="AD65510" s="145"/>
      <c r="AE65510" s="145"/>
      <c r="AF65510" s="145"/>
      <c r="AG65510" s="145"/>
      <c r="AH65510" s="145"/>
      <c r="AI65510" s="145"/>
      <c r="AJ65510" s="145"/>
      <c r="AK65510" s="145"/>
      <c r="AL65510" s="145"/>
      <c r="AM65510" s="145"/>
      <c r="AN65510" s="145"/>
      <c r="AO65510" s="145"/>
      <c r="AP65510" s="145"/>
      <c r="AQ65510" s="145"/>
      <c r="AR65510" s="145"/>
      <c r="AS65510" s="145"/>
      <c r="AT65510" s="145"/>
      <c r="AU65510" s="145"/>
      <c r="AV65510" s="145"/>
      <c r="AW65510" s="145"/>
      <c r="AX65510" s="145"/>
      <c r="AY65510" s="145"/>
      <c r="AZ65510" s="145"/>
      <c r="BA65510" s="145"/>
      <c r="BB65510" s="145"/>
      <c r="BC65510" s="145"/>
      <c r="BD65510" s="145"/>
      <c r="BE65510" s="145"/>
      <c r="BF65510" s="145"/>
      <c r="BG65510" s="145"/>
      <c r="BH65510" s="145"/>
      <c r="BI65510" s="145"/>
      <c r="BJ65510" s="145"/>
      <c r="BK65510" s="145"/>
      <c r="BL65510" s="145"/>
      <c r="BM65510" s="145"/>
      <c r="BN65510" s="145"/>
      <c r="BO65510" s="145"/>
      <c r="BP65510" s="145"/>
      <c r="BQ65510" s="145"/>
      <c r="BR65510" s="145"/>
      <c r="BS65510" s="145"/>
      <c r="BT65510" s="145"/>
      <c r="BU65510" s="145"/>
      <c r="BV65510" s="145"/>
      <c r="BW65510" s="145"/>
      <c r="BX65510" s="145"/>
      <c r="BY65510" s="145"/>
      <c r="BZ65510" s="145"/>
      <c r="CA65510" s="145"/>
      <c r="CB65510" s="145"/>
      <c r="CC65510" s="145"/>
      <c r="CD65510" s="145"/>
      <c r="CE65510" s="145"/>
      <c r="CF65510" s="145"/>
      <c r="CG65510" s="145"/>
      <c r="CH65510" s="145"/>
      <c r="CI65510" s="145"/>
      <c r="CJ65510" s="145"/>
      <c r="CK65510" s="145"/>
      <c r="CL65510" s="145"/>
      <c r="CM65510" s="145"/>
      <c r="CN65510" s="145"/>
      <c r="CO65510" s="145"/>
      <c r="CP65510" s="145"/>
      <c r="CQ65510" s="145"/>
      <c r="CR65510" s="145"/>
      <c r="CS65510" s="145"/>
      <c r="CT65510" s="145"/>
      <c r="CU65510" s="145"/>
      <c r="CV65510" s="145"/>
      <c r="CW65510" s="145"/>
      <c r="CX65510" s="145"/>
      <c r="CY65510" s="145"/>
      <c r="CZ65510" s="145"/>
      <c r="DA65510" s="145"/>
      <c r="DB65510" s="145"/>
      <c r="DC65510" s="145"/>
      <c r="DD65510" s="145"/>
      <c r="DE65510" s="145"/>
      <c r="DF65510" s="145"/>
      <c r="DG65510" s="145"/>
      <c r="DH65510" s="145"/>
      <c r="DI65510" s="145"/>
      <c r="DJ65510" s="145"/>
      <c r="DK65510" s="145"/>
      <c r="DL65510" s="145"/>
      <c r="DM65510" s="145"/>
      <c r="DN65510" s="145"/>
      <c r="DO65510" s="145"/>
      <c r="DP65510" s="145"/>
      <c r="DQ65510" s="145"/>
      <c r="DR65510" s="145"/>
      <c r="DS65510" s="145"/>
      <c r="DT65510" s="145"/>
      <c r="DU65510" s="145"/>
      <c r="DV65510" s="145"/>
      <c r="DW65510" s="145"/>
      <c r="DX65510" s="145"/>
      <c r="DY65510" s="145"/>
      <c r="DZ65510" s="145"/>
      <c r="EA65510" s="145"/>
      <c r="EB65510" s="145"/>
      <c r="EC65510" s="145"/>
      <c r="ED65510" s="145"/>
      <c r="EE65510" s="145"/>
      <c r="EF65510" s="145"/>
      <c r="EG65510" s="145"/>
      <c r="EH65510" s="145"/>
      <c r="EI65510" s="145"/>
      <c r="EJ65510" s="145"/>
      <c r="EK65510" s="145"/>
      <c r="EL65510" s="145"/>
      <c r="EM65510" s="145"/>
      <c r="EN65510" s="145"/>
      <c r="EO65510" s="145"/>
      <c r="EP65510" s="145"/>
      <c r="EQ65510" s="145"/>
      <c r="ER65510" s="145"/>
      <c r="ES65510" s="145"/>
      <c r="ET65510" s="145"/>
      <c r="EU65510" s="145"/>
      <c r="EV65510" s="145"/>
      <c r="EW65510" s="145"/>
      <c r="EX65510" s="145"/>
      <c r="EY65510" s="145"/>
      <c r="EZ65510" s="145"/>
      <c r="FA65510" s="145"/>
      <c r="FB65510" s="145"/>
      <c r="FC65510" s="145"/>
      <c r="FD65510" s="145"/>
      <c r="FE65510" s="145"/>
      <c r="FF65510" s="145"/>
      <c r="FG65510" s="145"/>
      <c r="FH65510" s="145"/>
      <c r="FI65510" s="145"/>
      <c r="FJ65510" s="145"/>
      <c r="FK65510" s="145"/>
      <c r="FL65510" s="145"/>
      <c r="FM65510" s="145"/>
      <c r="FN65510" s="145"/>
      <c r="FO65510" s="145"/>
      <c r="FP65510" s="145"/>
      <c r="FQ65510" s="145"/>
      <c r="FR65510" s="145"/>
      <c r="FS65510" s="145"/>
      <c r="FT65510" s="145"/>
      <c r="FU65510" s="145"/>
      <c r="FV65510" s="145"/>
      <c r="FW65510" s="145"/>
      <c r="FX65510" s="145"/>
      <c r="FY65510" s="145"/>
      <c r="FZ65510" s="145"/>
      <c r="GA65510" s="145"/>
      <c r="GB65510" s="145"/>
      <c r="GC65510" s="145"/>
      <c r="GD65510" s="145"/>
      <c r="GE65510" s="145"/>
      <c r="GF65510" s="145"/>
      <c r="GG65510" s="145"/>
      <c r="GH65510" s="145"/>
      <c r="GI65510" s="145"/>
      <c r="GJ65510" s="145"/>
      <c r="GK65510" s="145"/>
      <c r="GL65510" s="145"/>
      <c r="GM65510" s="145"/>
      <c r="GN65510" s="145"/>
      <c r="GO65510" s="145"/>
      <c r="GP65510" s="145"/>
      <c r="GQ65510" s="145"/>
      <c r="GR65510" s="145"/>
      <c r="GS65510" s="145"/>
      <c r="GT65510" s="145"/>
      <c r="GU65510" s="145"/>
      <c r="GV65510" s="145"/>
      <c r="GW65510" s="145"/>
      <c r="GX65510" s="145"/>
      <c r="GY65510" s="145"/>
      <c r="GZ65510" s="145"/>
      <c r="HA65510" s="145"/>
      <c r="HB65510" s="145"/>
      <c r="HC65510" s="145"/>
      <c r="HD65510" s="145"/>
      <c r="HE65510" s="145"/>
      <c r="HF65510" s="145"/>
      <c r="HG65510" s="145"/>
      <c r="HH65510" s="145"/>
      <c r="HI65510" s="145"/>
      <c r="HJ65510" s="145"/>
      <c r="HK65510" s="145"/>
      <c r="HL65510" s="145"/>
      <c r="HM65510" s="145"/>
      <c r="HN65510" s="145"/>
      <c r="HO65510" s="145"/>
      <c r="HP65510" s="145"/>
      <c r="HQ65510" s="145"/>
      <c r="HR65510" s="145"/>
      <c r="HS65510" s="145"/>
      <c r="HT65510" s="145"/>
      <c r="HU65510" s="145"/>
      <c r="HV65510" s="145"/>
      <c r="HW65510" s="145"/>
      <c r="HX65510" s="145"/>
      <c r="HY65510" s="145"/>
      <c r="HZ65510" s="145"/>
      <c r="IA65510" s="145"/>
      <c r="IB65510" s="145"/>
      <c r="IC65510" s="145"/>
      <c r="ID65510" s="145"/>
      <c r="IE65510" s="145"/>
      <c r="IF65510" s="145"/>
      <c r="IG65510" s="145"/>
      <c r="IH65510" s="145"/>
      <c r="II65510" s="145"/>
      <c r="IJ65510" s="145"/>
      <c r="IK65510" s="145"/>
      <c r="IL65510" s="145"/>
      <c r="IM65510" s="145"/>
    </row>
    <row r="65511" spans="1:247" s="143" customFormat="1">
      <c r="A65511" s="145"/>
      <c r="B65511" s="145"/>
      <c r="C65511" s="145"/>
      <c r="D65511" s="145"/>
      <c r="E65511" s="145"/>
      <c r="F65511" s="145"/>
      <c r="G65511" s="145"/>
      <c r="H65511" s="145"/>
      <c r="I65511" s="145"/>
      <c r="J65511" s="145"/>
      <c r="K65511" s="145"/>
      <c r="L65511" s="145"/>
      <c r="M65511" s="145"/>
      <c r="N65511" s="145"/>
      <c r="O65511" s="145"/>
      <c r="P65511" s="145"/>
      <c r="Q65511" s="145"/>
      <c r="R65511" s="145"/>
      <c r="S65511" s="145"/>
      <c r="T65511" s="145"/>
      <c r="U65511" s="145"/>
      <c r="V65511" s="145"/>
      <c r="W65511" s="145"/>
      <c r="X65511" s="145"/>
      <c r="Y65511" s="145"/>
      <c r="Z65511" s="145"/>
      <c r="AA65511" s="145"/>
      <c r="AB65511" s="145"/>
      <c r="AC65511" s="145"/>
      <c r="AD65511" s="145"/>
      <c r="AE65511" s="145"/>
      <c r="AF65511" s="145"/>
      <c r="AG65511" s="145"/>
      <c r="AH65511" s="145"/>
      <c r="AI65511" s="145"/>
      <c r="AJ65511" s="145"/>
      <c r="AK65511" s="145"/>
      <c r="AL65511" s="145"/>
      <c r="AM65511" s="145"/>
      <c r="AN65511" s="145"/>
      <c r="AO65511" s="145"/>
      <c r="AP65511" s="145"/>
      <c r="AQ65511" s="145"/>
      <c r="AR65511" s="145"/>
      <c r="AS65511" s="145"/>
      <c r="AT65511" s="145"/>
      <c r="AU65511" s="145"/>
      <c r="AV65511" s="145"/>
      <c r="AW65511" s="145"/>
      <c r="AX65511" s="145"/>
      <c r="AY65511" s="145"/>
      <c r="AZ65511" s="145"/>
      <c r="BA65511" s="145"/>
      <c r="BB65511" s="145"/>
      <c r="BC65511" s="145"/>
      <c r="BD65511" s="145"/>
      <c r="BE65511" s="145"/>
      <c r="BF65511" s="145"/>
      <c r="BG65511" s="145"/>
      <c r="BH65511" s="145"/>
      <c r="BI65511" s="145"/>
      <c r="BJ65511" s="145"/>
      <c r="BK65511" s="145"/>
      <c r="BL65511" s="145"/>
      <c r="BM65511" s="145"/>
      <c r="BN65511" s="145"/>
      <c r="BO65511" s="145"/>
      <c r="BP65511" s="145"/>
      <c r="BQ65511" s="145"/>
      <c r="BR65511" s="145"/>
      <c r="BS65511" s="145"/>
      <c r="BT65511" s="145"/>
      <c r="BU65511" s="145"/>
      <c r="BV65511" s="145"/>
      <c r="BW65511" s="145"/>
      <c r="BX65511" s="145"/>
      <c r="BY65511" s="145"/>
      <c r="BZ65511" s="145"/>
      <c r="CA65511" s="145"/>
      <c r="CB65511" s="145"/>
      <c r="CC65511" s="145"/>
      <c r="CD65511" s="145"/>
      <c r="CE65511" s="145"/>
      <c r="CF65511" s="145"/>
      <c r="CG65511" s="145"/>
      <c r="CH65511" s="145"/>
      <c r="CI65511" s="145"/>
      <c r="CJ65511" s="145"/>
      <c r="CK65511" s="145"/>
      <c r="CL65511" s="145"/>
      <c r="CM65511" s="145"/>
      <c r="CN65511" s="145"/>
      <c r="CO65511" s="145"/>
      <c r="CP65511" s="145"/>
      <c r="CQ65511" s="145"/>
      <c r="CR65511" s="145"/>
      <c r="CS65511" s="145"/>
      <c r="CT65511" s="145"/>
      <c r="CU65511" s="145"/>
      <c r="CV65511" s="145"/>
      <c r="CW65511" s="145"/>
      <c r="CX65511" s="145"/>
      <c r="CY65511" s="145"/>
      <c r="CZ65511" s="145"/>
      <c r="DA65511" s="145"/>
      <c r="DB65511" s="145"/>
      <c r="DC65511" s="145"/>
      <c r="DD65511" s="145"/>
      <c r="DE65511" s="145"/>
      <c r="DF65511" s="145"/>
      <c r="DG65511" s="145"/>
      <c r="DH65511" s="145"/>
      <c r="DI65511" s="145"/>
      <c r="DJ65511" s="145"/>
      <c r="DK65511" s="145"/>
      <c r="DL65511" s="145"/>
      <c r="DM65511" s="145"/>
      <c r="DN65511" s="145"/>
      <c r="DO65511" s="145"/>
      <c r="DP65511" s="145"/>
      <c r="DQ65511" s="145"/>
      <c r="DR65511" s="145"/>
      <c r="DS65511" s="145"/>
      <c r="DT65511" s="145"/>
      <c r="DU65511" s="145"/>
      <c r="DV65511" s="145"/>
      <c r="DW65511" s="145"/>
      <c r="DX65511" s="145"/>
      <c r="DY65511" s="145"/>
      <c r="DZ65511" s="145"/>
      <c r="EA65511" s="145"/>
      <c r="EB65511" s="145"/>
      <c r="EC65511" s="145"/>
      <c r="ED65511" s="145"/>
      <c r="EE65511" s="145"/>
      <c r="EF65511" s="145"/>
      <c r="EG65511" s="145"/>
      <c r="EH65511" s="145"/>
      <c r="EI65511" s="145"/>
      <c r="EJ65511" s="145"/>
      <c r="EK65511" s="145"/>
      <c r="EL65511" s="145"/>
      <c r="EM65511" s="145"/>
      <c r="EN65511" s="145"/>
      <c r="EO65511" s="145"/>
      <c r="EP65511" s="145"/>
      <c r="EQ65511" s="145"/>
      <c r="ER65511" s="145"/>
      <c r="ES65511" s="145"/>
      <c r="ET65511" s="145"/>
      <c r="EU65511" s="145"/>
      <c r="EV65511" s="145"/>
      <c r="EW65511" s="145"/>
      <c r="EX65511" s="145"/>
      <c r="EY65511" s="145"/>
      <c r="EZ65511" s="145"/>
      <c r="FA65511" s="145"/>
      <c r="FB65511" s="145"/>
      <c r="FC65511" s="145"/>
      <c r="FD65511" s="145"/>
      <c r="FE65511" s="145"/>
      <c r="FF65511" s="145"/>
      <c r="FG65511" s="145"/>
      <c r="FH65511" s="145"/>
      <c r="FI65511" s="145"/>
      <c r="FJ65511" s="145"/>
      <c r="FK65511" s="145"/>
      <c r="FL65511" s="145"/>
      <c r="FM65511" s="145"/>
      <c r="FN65511" s="145"/>
      <c r="FO65511" s="145"/>
      <c r="FP65511" s="145"/>
      <c r="FQ65511" s="145"/>
      <c r="FR65511" s="145"/>
      <c r="FS65511" s="145"/>
      <c r="FT65511" s="145"/>
      <c r="FU65511" s="145"/>
      <c r="FV65511" s="145"/>
      <c r="FW65511" s="145"/>
      <c r="FX65511" s="145"/>
      <c r="FY65511" s="145"/>
      <c r="FZ65511" s="145"/>
      <c r="GA65511" s="145"/>
      <c r="GB65511" s="145"/>
      <c r="GC65511" s="145"/>
      <c r="GD65511" s="145"/>
      <c r="GE65511" s="145"/>
      <c r="GF65511" s="145"/>
      <c r="GG65511" s="145"/>
      <c r="GH65511" s="145"/>
      <c r="GI65511" s="145"/>
      <c r="GJ65511" s="145"/>
      <c r="GK65511" s="145"/>
      <c r="GL65511" s="145"/>
      <c r="GM65511" s="145"/>
      <c r="GN65511" s="145"/>
      <c r="GO65511" s="145"/>
      <c r="GP65511" s="145"/>
      <c r="GQ65511" s="145"/>
      <c r="GR65511" s="145"/>
      <c r="GS65511" s="145"/>
      <c r="GT65511" s="145"/>
      <c r="GU65511" s="145"/>
      <c r="GV65511" s="145"/>
      <c r="GW65511" s="145"/>
      <c r="GX65511" s="145"/>
      <c r="GY65511" s="145"/>
      <c r="GZ65511" s="145"/>
      <c r="HA65511" s="145"/>
      <c r="HB65511" s="145"/>
      <c r="HC65511" s="145"/>
      <c r="HD65511" s="145"/>
      <c r="HE65511" s="145"/>
      <c r="HF65511" s="145"/>
      <c r="HG65511" s="145"/>
      <c r="HH65511" s="145"/>
      <c r="HI65511" s="145"/>
      <c r="HJ65511" s="145"/>
      <c r="HK65511" s="145"/>
      <c r="HL65511" s="145"/>
      <c r="HM65511" s="145"/>
      <c r="HN65511" s="145"/>
      <c r="HO65511" s="145"/>
      <c r="HP65511" s="145"/>
      <c r="HQ65511" s="145"/>
      <c r="HR65511" s="145"/>
      <c r="HS65511" s="145"/>
      <c r="HT65511" s="145"/>
      <c r="HU65511" s="145"/>
      <c r="HV65511" s="145"/>
      <c r="HW65511" s="145"/>
      <c r="HX65511" s="145"/>
      <c r="HY65511" s="145"/>
      <c r="HZ65511" s="145"/>
      <c r="IA65511" s="145"/>
      <c r="IB65511" s="145"/>
      <c r="IC65511" s="145"/>
      <c r="ID65511" s="145"/>
      <c r="IE65511" s="145"/>
      <c r="IF65511" s="145"/>
      <c r="IG65511" s="145"/>
      <c r="IH65511" s="145"/>
      <c r="II65511" s="145"/>
      <c r="IJ65511" s="145"/>
      <c r="IK65511" s="145"/>
      <c r="IL65511" s="145"/>
      <c r="IM65511" s="145"/>
    </row>
    <row r="65512" spans="1:247" s="143" customFormat="1">
      <c r="A65512" s="145"/>
      <c r="B65512" s="145"/>
      <c r="C65512" s="145"/>
      <c r="D65512" s="145"/>
      <c r="E65512" s="145"/>
      <c r="F65512" s="145"/>
      <c r="G65512" s="145"/>
      <c r="H65512" s="145"/>
      <c r="I65512" s="145"/>
      <c r="J65512" s="145"/>
      <c r="K65512" s="145"/>
      <c r="L65512" s="145"/>
      <c r="M65512" s="145"/>
      <c r="N65512" s="145"/>
      <c r="O65512" s="145"/>
      <c r="P65512" s="145"/>
      <c r="Q65512" s="145"/>
      <c r="R65512" s="145"/>
      <c r="S65512" s="145"/>
      <c r="T65512" s="145"/>
      <c r="U65512" s="145"/>
      <c r="V65512" s="145"/>
      <c r="W65512" s="145"/>
      <c r="X65512" s="145"/>
      <c r="Y65512" s="145"/>
      <c r="Z65512" s="145"/>
      <c r="AA65512" s="145"/>
      <c r="AB65512" s="145"/>
      <c r="AC65512" s="145"/>
      <c r="AD65512" s="145"/>
      <c r="AE65512" s="145"/>
      <c r="AF65512" s="145"/>
      <c r="AG65512" s="145"/>
      <c r="AH65512" s="145"/>
      <c r="AI65512" s="145"/>
      <c r="AJ65512" s="145"/>
      <c r="AK65512" s="145"/>
      <c r="AL65512" s="145"/>
      <c r="AM65512" s="145"/>
      <c r="AN65512" s="145"/>
      <c r="AO65512" s="145"/>
      <c r="AP65512" s="145"/>
      <c r="AQ65512" s="145"/>
      <c r="AR65512" s="145"/>
      <c r="AS65512" s="145"/>
      <c r="AT65512" s="145"/>
      <c r="AU65512" s="145"/>
      <c r="AV65512" s="145"/>
      <c r="AW65512" s="145"/>
      <c r="AX65512" s="145"/>
      <c r="AY65512" s="145"/>
      <c r="AZ65512" s="145"/>
      <c r="BA65512" s="145"/>
      <c r="BB65512" s="145"/>
      <c r="BC65512" s="145"/>
      <c r="BD65512" s="145"/>
      <c r="BE65512" s="145"/>
      <c r="BF65512" s="145"/>
      <c r="BG65512" s="145"/>
      <c r="BH65512" s="145"/>
      <c r="BI65512" s="145"/>
      <c r="BJ65512" s="145"/>
      <c r="BK65512" s="145"/>
      <c r="BL65512" s="145"/>
      <c r="BM65512" s="145"/>
      <c r="BN65512" s="145"/>
      <c r="BO65512" s="145"/>
      <c r="BP65512" s="145"/>
      <c r="BQ65512" s="145"/>
      <c r="BR65512" s="145"/>
      <c r="BS65512" s="145"/>
      <c r="BT65512" s="145"/>
      <c r="BU65512" s="145"/>
      <c r="BV65512" s="145"/>
      <c r="BW65512" s="145"/>
      <c r="BX65512" s="145"/>
      <c r="BY65512" s="145"/>
      <c r="BZ65512" s="145"/>
      <c r="CA65512" s="145"/>
      <c r="CB65512" s="145"/>
      <c r="CC65512" s="145"/>
      <c r="CD65512" s="145"/>
      <c r="CE65512" s="145"/>
      <c r="CF65512" s="145"/>
      <c r="CG65512" s="145"/>
      <c r="CH65512" s="145"/>
      <c r="CI65512" s="145"/>
      <c r="CJ65512" s="145"/>
      <c r="CK65512" s="145"/>
      <c r="CL65512" s="145"/>
      <c r="CM65512" s="145"/>
      <c r="CN65512" s="145"/>
      <c r="CO65512" s="145"/>
      <c r="CP65512" s="145"/>
      <c r="CQ65512" s="145"/>
      <c r="CR65512" s="145"/>
      <c r="CS65512" s="145"/>
      <c r="CT65512" s="145"/>
      <c r="CU65512" s="145"/>
      <c r="CV65512" s="145"/>
      <c r="CW65512" s="145"/>
      <c r="CX65512" s="145"/>
      <c r="CY65512" s="145"/>
      <c r="CZ65512" s="145"/>
      <c r="DA65512" s="145"/>
      <c r="DB65512" s="145"/>
      <c r="DC65512" s="145"/>
      <c r="DD65512" s="145"/>
      <c r="DE65512" s="145"/>
      <c r="DF65512" s="145"/>
      <c r="DG65512" s="145"/>
      <c r="DH65512" s="145"/>
      <c r="DI65512" s="145"/>
      <c r="DJ65512" s="145"/>
      <c r="DK65512" s="145"/>
      <c r="DL65512" s="145"/>
      <c r="DM65512" s="145"/>
      <c r="DN65512" s="145"/>
      <c r="DO65512" s="145"/>
      <c r="DP65512" s="145"/>
      <c r="DQ65512" s="145"/>
      <c r="DR65512" s="145"/>
      <c r="DS65512" s="145"/>
      <c r="DT65512" s="145"/>
      <c r="DU65512" s="145"/>
      <c r="DV65512" s="145"/>
      <c r="DW65512" s="145"/>
      <c r="DX65512" s="145"/>
      <c r="DY65512" s="145"/>
      <c r="DZ65512" s="145"/>
      <c r="EA65512" s="145"/>
      <c r="EB65512" s="145"/>
      <c r="EC65512" s="145"/>
      <c r="ED65512" s="145"/>
      <c r="EE65512" s="145"/>
      <c r="EF65512" s="145"/>
      <c r="EG65512" s="145"/>
      <c r="EH65512" s="145"/>
      <c r="EI65512" s="145"/>
      <c r="EJ65512" s="145"/>
      <c r="EK65512" s="145"/>
      <c r="EL65512" s="145"/>
      <c r="EM65512" s="145"/>
      <c r="EN65512" s="145"/>
      <c r="EO65512" s="145"/>
      <c r="EP65512" s="145"/>
      <c r="EQ65512" s="145"/>
      <c r="ER65512" s="145"/>
      <c r="ES65512" s="145"/>
      <c r="ET65512" s="145"/>
      <c r="EU65512" s="145"/>
      <c r="EV65512" s="145"/>
      <c r="EW65512" s="145"/>
      <c r="EX65512" s="145"/>
      <c r="EY65512" s="145"/>
      <c r="EZ65512" s="145"/>
      <c r="FA65512" s="145"/>
      <c r="FB65512" s="145"/>
      <c r="FC65512" s="145"/>
      <c r="FD65512" s="145"/>
      <c r="FE65512" s="145"/>
      <c r="FF65512" s="145"/>
      <c r="FG65512" s="145"/>
      <c r="FH65512" s="145"/>
      <c r="FI65512" s="145"/>
      <c r="FJ65512" s="145"/>
      <c r="FK65512" s="145"/>
      <c r="FL65512" s="145"/>
      <c r="FM65512" s="145"/>
      <c r="FN65512" s="145"/>
      <c r="FO65512" s="145"/>
      <c r="FP65512" s="145"/>
      <c r="FQ65512" s="145"/>
      <c r="FR65512" s="145"/>
      <c r="FS65512" s="145"/>
      <c r="FT65512" s="145"/>
      <c r="FU65512" s="145"/>
      <c r="FV65512" s="145"/>
      <c r="FW65512" s="145"/>
      <c r="FX65512" s="145"/>
      <c r="FY65512" s="145"/>
      <c r="FZ65512" s="145"/>
      <c r="GA65512" s="145"/>
      <c r="GB65512" s="145"/>
      <c r="GC65512" s="145"/>
      <c r="GD65512" s="145"/>
      <c r="GE65512" s="145"/>
      <c r="GF65512" s="145"/>
      <c r="GG65512" s="145"/>
      <c r="GH65512" s="145"/>
      <c r="GI65512" s="145"/>
      <c r="GJ65512" s="145"/>
      <c r="GK65512" s="145"/>
      <c r="GL65512" s="145"/>
      <c r="GM65512" s="145"/>
      <c r="GN65512" s="145"/>
      <c r="GO65512" s="145"/>
      <c r="GP65512" s="145"/>
      <c r="GQ65512" s="145"/>
      <c r="GR65512" s="145"/>
      <c r="GS65512" s="145"/>
      <c r="GT65512" s="145"/>
      <c r="GU65512" s="145"/>
      <c r="GV65512" s="145"/>
      <c r="GW65512" s="145"/>
      <c r="GX65512" s="145"/>
      <c r="GY65512" s="145"/>
      <c r="GZ65512" s="145"/>
      <c r="HA65512" s="145"/>
      <c r="HB65512" s="145"/>
      <c r="HC65512" s="145"/>
      <c r="HD65512" s="145"/>
      <c r="HE65512" s="145"/>
      <c r="HF65512" s="145"/>
      <c r="HG65512" s="145"/>
      <c r="HH65512" s="145"/>
      <c r="HI65512" s="145"/>
      <c r="HJ65512" s="145"/>
      <c r="HK65512" s="145"/>
      <c r="HL65512" s="145"/>
      <c r="HM65512" s="145"/>
      <c r="HN65512" s="145"/>
      <c r="HO65512" s="145"/>
      <c r="HP65512" s="145"/>
      <c r="HQ65512" s="145"/>
      <c r="HR65512" s="145"/>
      <c r="HS65512" s="145"/>
      <c r="HT65512" s="145"/>
      <c r="HU65512" s="145"/>
      <c r="HV65512" s="145"/>
      <c r="HW65512" s="145"/>
      <c r="HX65512" s="145"/>
      <c r="HY65512" s="145"/>
      <c r="HZ65512" s="145"/>
      <c r="IA65512" s="145"/>
      <c r="IB65512" s="145"/>
      <c r="IC65512" s="145"/>
      <c r="ID65512" s="145"/>
      <c r="IE65512" s="145"/>
      <c r="IF65512" s="145"/>
      <c r="IG65512" s="145"/>
      <c r="IH65512" s="145"/>
      <c r="II65512" s="145"/>
      <c r="IJ65512" s="145"/>
      <c r="IK65512" s="145"/>
      <c r="IL65512" s="145"/>
      <c r="IM65512" s="145"/>
    </row>
    <row r="65513" spans="1:247" s="143" customFormat="1">
      <c r="A65513" s="145"/>
      <c r="B65513" s="145"/>
      <c r="C65513" s="145"/>
      <c r="D65513" s="145"/>
      <c r="E65513" s="145"/>
      <c r="F65513" s="145"/>
      <c r="G65513" s="145"/>
      <c r="H65513" s="145"/>
      <c r="I65513" s="145"/>
      <c r="J65513" s="145"/>
      <c r="K65513" s="145"/>
      <c r="L65513" s="145"/>
      <c r="M65513" s="145"/>
      <c r="N65513" s="145"/>
      <c r="O65513" s="145"/>
      <c r="P65513" s="145"/>
      <c r="Q65513" s="145"/>
      <c r="R65513" s="145"/>
      <c r="S65513" s="145"/>
      <c r="T65513" s="145"/>
      <c r="U65513" s="145"/>
      <c r="V65513" s="145"/>
      <c r="W65513" s="145"/>
      <c r="X65513" s="145"/>
      <c r="Y65513" s="145"/>
      <c r="Z65513" s="145"/>
      <c r="AA65513" s="145"/>
      <c r="AB65513" s="145"/>
      <c r="AC65513" s="145"/>
      <c r="AD65513" s="145"/>
      <c r="AE65513" s="145"/>
      <c r="AF65513" s="145"/>
      <c r="AG65513" s="145"/>
      <c r="AH65513" s="145"/>
      <c r="AI65513" s="145"/>
      <c r="AJ65513" s="145"/>
      <c r="AK65513" s="145"/>
      <c r="AL65513" s="145"/>
      <c r="AM65513" s="145"/>
      <c r="AN65513" s="145"/>
      <c r="AO65513" s="145"/>
      <c r="AP65513" s="145"/>
      <c r="AQ65513" s="145"/>
      <c r="AR65513" s="145"/>
      <c r="AS65513" s="145"/>
      <c r="AT65513" s="145"/>
      <c r="AU65513" s="145"/>
      <c r="AV65513" s="145"/>
      <c r="AW65513" s="145"/>
      <c r="AX65513" s="145"/>
      <c r="AY65513" s="145"/>
      <c r="AZ65513" s="145"/>
      <c r="BA65513" s="145"/>
      <c r="BB65513" s="145"/>
      <c r="BC65513" s="145"/>
      <c r="BD65513" s="145"/>
      <c r="BE65513" s="145"/>
      <c r="BF65513" s="145"/>
      <c r="BG65513" s="145"/>
      <c r="BH65513" s="145"/>
      <c r="BI65513" s="145"/>
      <c r="BJ65513" s="145"/>
      <c r="BK65513" s="145"/>
      <c r="BL65513" s="145"/>
      <c r="BM65513" s="145"/>
      <c r="BN65513" s="145"/>
      <c r="BO65513" s="145"/>
      <c r="BP65513" s="145"/>
      <c r="BQ65513" s="145"/>
      <c r="BR65513" s="145"/>
      <c r="BS65513" s="145"/>
      <c r="BT65513" s="145"/>
      <c r="BU65513" s="145"/>
      <c r="BV65513" s="145"/>
      <c r="BW65513" s="145"/>
      <c r="BX65513" s="145"/>
      <c r="BY65513" s="145"/>
      <c r="BZ65513" s="145"/>
      <c r="CA65513" s="145"/>
      <c r="CB65513" s="145"/>
      <c r="CC65513" s="145"/>
      <c r="CD65513" s="145"/>
      <c r="CE65513" s="145"/>
      <c r="CF65513" s="145"/>
      <c r="CG65513" s="145"/>
      <c r="CH65513" s="145"/>
      <c r="CI65513" s="145"/>
      <c r="CJ65513" s="145"/>
      <c r="CK65513" s="145"/>
      <c r="CL65513" s="145"/>
      <c r="CM65513" s="145"/>
      <c r="CN65513" s="145"/>
      <c r="CO65513" s="145"/>
      <c r="CP65513" s="145"/>
      <c r="CQ65513" s="145"/>
      <c r="CR65513" s="145"/>
      <c r="CS65513" s="145"/>
      <c r="CT65513" s="145"/>
      <c r="CU65513" s="145"/>
      <c r="CV65513" s="145"/>
      <c r="CW65513" s="145"/>
      <c r="CX65513" s="145"/>
      <c r="CY65513" s="145"/>
      <c r="CZ65513" s="145"/>
      <c r="DA65513" s="145"/>
      <c r="DB65513" s="145"/>
      <c r="DC65513" s="145"/>
      <c r="DD65513" s="145"/>
      <c r="DE65513" s="145"/>
      <c r="DF65513" s="145"/>
      <c r="DG65513" s="145"/>
      <c r="DH65513" s="145"/>
      <c r="DI65513" s="145"/>
      <c r="DJ65513" s="145"/>
      <c r="DK65513" s="145"/>
      <c r="DL65513" s="145"/>
      <c r="DM65513" s="145"/>
      <c r="DN65513" s="145"/>
      <c r="DO65513" s="145"/>
      <c r="DP65513" s="145"/>
      <c r="DQ65513" s="145"/>
      <c r="DR65513" s="145"/>
      <c r="DS65513" s="145"/>
      <c r="DT65513" s="145"/>
      <c r="DU65513" s="145"/>
      <c r="DV65513" s="145"/>
      <c r="DW65513" s="145"/>
      <c r="DX65513" s="145"/>
      <c r="DY65513" s="145"/>
      <c r="DZ65513" s="145"/>
      <c r="EA65513" s="145"/>
      <c r="EB65513" s="145"/>
      <c r="EC65513" s="145"/>
      <c r="ED65513" s="145"/>
      <c r="EE65513" s="145"/>
      <c r="EF65513" s="145"/>
      <c r="EG65513" s="145"/>
      <c r="EH65513" s="145"/>
      <c r="EI65513" s="145"/>
      <c r="EJ65513" s="145"/>
      <c r="EK65513" s="145"/>
      <c r="EL65513" s="145"/>
      <c r="EM65513" s="145"/>
      <c r="EN65513" s="145"/>
      <c r="EO65513" s="145"/>
      <c r="EP65513" s="145"/>
      <c r="EQ65513" s="145"/>
      <c r="ER65513" s="145"/>
      <c r="ES65513" s="145"/>
      <c r="ET65513" s="145"/>
      <c r="EU65513" s="145"/>
      <c r="EV65513" s="145"/>
      <c r="EW65513" s="145"/>
      <c r="EX65513" s="145"/>
      <c r="EY65513" s="145"/>
      <c r="EZ65513" s="145"/>
      <c r="FA65513" s="145"/>
      <c r="FB65513" s="145"/>
      <c r="FC65513" s="145"/>
      <c r="FD65513" s="145"/>
      <c r="FE65513" s="145"/>
      <c r="FF65513" s="145"/>
      <c r="FG65513" s="145"/>
      <c r="FH65513" s="145"/>
      <c r="FI65513" s="145"/>
      <c r="FJ65513" s="145"/>
      <c r="FK65513" s="145"/>
      <c r="FL65513" s="145"/>
      <c r="FM65513" s="145"/>
      <c r="FN65513" s="145"/>
      <c r="FO65513" s="145"/>
      <c r="FP65513" s="145"/>
      <c r="FQ65513" s="145"/>
      <c r="FR65513" s="145"/>
      <c r="FS65513" s="145"/>
      <c r="FT65513" s="145"/>
      <c r="FU65513" s="145"/>
      <c r="FV65513" s="145"/>
      <c r="FW65513" s="145"/>
      <c r="FX65513" s="145"/>
      <c r="FY65513" s="145"/>
      <c r="FZ65513" s="145"/>
      <c r="GA65513" s="145"/>
      <c r="GB65513" s="145"/>
      <c r="GC65513" s="145"/>
      <c r="GD65513" s="145"/>
      <c r="GE65513" s="145"/>
      <c r="GF65513" s="145"/>
      <c r="GG65513" s="145"/>
      <c r="GH65513" s="145"/>
      <c r="GI65513" s="145"/>
      <c r="GJ65513" s="145"/>
      <c r="GK65513" s="145"/>
      <c r="GL65513" s="145"/>
      <c r="GM65513" s="145"/>
      <c r="GN65513" s="145"/>
      <c r="GO65513" s="145"/>
      <c r="GP65513" s="145"/>
      <c r="GQ65513" s="145"/>
      <c r="GR65513" s="145"/>
      <c r="GS65513" s="145"/>
      <c r="GT65513" s="145"/>
      <c r="GU65513" s="145"/>
      <c r="GV65513" s="145"/>
      <c r="GW65513" s="145"/>
      <c r="GX65513" s="145"/>
      <c r="GY65513" s="145"/>
      <c r="GZ65513" s="145"/>
      <c r="HA65513" s="145"/>
      <c r="HB65513" s="145"/>
      <c r="HC65513" s="145"/>
      <c r="HD65513" s="145"/>
      <c r="HE65513" s="145"/>
      <c r="HF65513" s="145"/>
      <c r="HG65513" s="145"/>
      <c r="HH65513" s="145"/>
      <c r="HI65513" s="145"/>
      <c r="HJ65513" s="145"/>
      <c r="HK65513" s="145"/>
      <c r="HL65513" s="145"/>
      <c r="HM65513" s="145"/>
      <c r="HN65513" s="145"/>
      <c r="HO65513" s="145"/>
      <c r="HP65513" s="145"/>
      <c r="HQ65513" s="145"/>
      <c r="HR65513" s="145"/>
      <c r="HS65513" s="145"/>
      <c r="HT65513" s="145"/>
      <c r="HU65513" s="145"/>
      <c r="HV65513" s="145"/>
      <c r="HW65513" s="145"/>
      <c r="HX65513" s="145"/>
      <c r="HY65513" s="145"/>
      <c r="HZ65513" s="145"/>
      <c r="IA65513" s="145"/>
      <c r="IB65513" s="145"/>
      <c r="IC65513" s="145"/>
      <c r="ID65513" s="145"/>
      <c r="IE65513" s="145"/>
      <c r="IF65513" s="145"/>
      <c r="IG65513" s="145"/>
      <c r="IH65513" s="145"/>
      <c r="II65513" s="145"/>
      <c r="IJ65513" s="145"/>
      <c r="IK65513" s="145"/>
      <c r="IL65513" s="145"/>
      <c r="IM65513" s="145"/>
    </row>
    <row r="65514" spans="1:247" s="143" customFormat="1">
      <c r="A65514" s="145"/>
      <c r="B65514" s="145"/>
      <c r="C65514" s="145"/>
      <c r="D65514" s="145"/>
      <c r="E65514" s="145"/>
      <c r="F65514" s="145"/>
      <c r="G65514" s="145"/>
      <c r="H65514" s="145"/>
      <c r="I65514" s="145"/>
      <c r="J65514" s="145"/>
      <c r="K65514" s="145"/>
      <c r="L65514" s="145"/>
      <c r="M65514" s="145"/>
      <c r="N65514" s="145"/>
      <c r="O65514" s="145"/>
      <c r="P65514" s="145"/>
      <c r="Q65514" s="145"/>
      <c r="R65514" s="145"/>
      <c r="S65514" s="145"/>
      <c r="T65514" s="145"/>
      <c r="U65514" s="145"/>
      <c r="V65514" s="145"/>
      <c r="W65514" s="145"/>
      <c r="X65514" s="145"/>
      <c r="Y65514" s="145"/>
      <c r="Z65514" s="145"/>
      <c r="AA65514" s="145"/>
      <c r="AB65514" s="145"/>
      <c r="AC65514" s="145"/>
      <c r="AD65514" s="145"/>
      <c r="AE65514" s="145"/>
      <c r="AF65514" s="145"/>
      <c r="AG65514" s="145"/>
      <c r="AH65514" s="145"/>
      <c r="AI65514" s="145"/>
      <c r="AJ65514" s="145"/>
      <c r="AK65514" s="145"/>
      <c r="AL65514" s="145"/>
      <c r="AM65514" s="145"/>
      <c r="AN65514" s="145"/>
      <c r="AO65514" s="145"/>
      <c r="AP65514" s="145"/>
      <c r="AQ65514" s="145"/>
      <c r="AR65514" s="145"/>
      <c r="AS65514" s="145"/>
      <c r="AT65514" s="145"/>
      <c r="AU65514" s="145"/>
      <c r="AV65514" s="145"/>
      <c r="AW65514" s="145"/>
      <c r="AX65514" s="145"/>
      <c r="AY65514" s="145"/>
      <c r="AZ65514" s="145"/>
      <c r="BA65514" s="145"/>
      <c r="BB65514" s="145"/>
      <c r="BC65514" s="145"/>
      <c r="BD65514" s="145"/>
      <c r="BE65514" s="145"/>
      <c r="BF65514" s="145"/>
      <c r="BG65514" s="145"/>
      <c r="BH65514" s="145"/>
      <c r="BI65514" s="145"/>
      <c r="BJ65514" s="145"/>
      <c r="BK65514" s="145"/>
      <c r="BL65514" s="145"/>
      <c r="BM65514" s="145"/>
      <c r="BN65514" s="145"/>
      <c r="BO65514" s="145"/>
      <c r="BP65514" s="145"/>
      <c r="BQ65514" s="145"/>
      <c r="BR65514" s="145"/>
      <c r="BS65514" s="145"/>
      <c r="BT65514" s="145"/>
      <c r="BU65514" s="145"/>
      <c r="BV65514" s="145"/>
      <c r="BW65514" s="145"/>
      <c r="BX65514" s="145"/>
      <c r="BY65514" s="145"/>
      <c r="BZ65514" s="145"/>
      <c r="CA65514" s="145"/>
      <c r="CB65514" s="145"/>
      <c r="CC65514" s="145"/>
      <c r="CD65514" s="145"/>
      <c r="CE65514" s="145"/>
      <c r="CF65514" s="145"/>
      <c r="CG65514" s="145"/>
      <c r="CH65514" s="145"/>
      <c r="CI65514" s="145"/>
      <c r="CJ65514" s="145"/>
      <c r="CK65514" s="145"/>
      <c r="CL65514" s="145"/>
      <c r="CM65514" s="145"/>
      <c r="CN65514" s="145"/>
      <c r="CO65514" s="145"/>
      <c r="CP65514" s="145"/>
      <c r="CQ65514" s="145"/>
      <c r="CR65514" s="145"/>
      <c r="CS65514" s="145"/>
      <c r="CT65514" s="145"/>
      <c r="CU65514" s="145"/>
      <c r="CV65514" s="145"/>
      <c r="CW65514" s="145"/>
      <c r="CX65514" s="145"/>
      <c r="CY65514" s="145"/>
      <c r="CZ65514" s="145"/>
      <c r="DA65514" s="145"/>
      <c r="DB65514" s="145"/>
      <c r="DC65514" s="145"/>
      <c r="DD65514" s="145"/>
      <c r="DE65514" s="145"/>
      <c r="DF65514" s="145"/>
      <c r="DG65514" s="145"/>
      <c r="DH65514" s="145"/>
      <c r="DI65514" s="145"/>
      <c r="DJ65514" s="145"/>
      <c r="DK65514" s="145"/>
      <c r="DL65514" s="145"/>
      <c r="DM65514" s="145"/>
      <c r="DN65514" s="145"/>
      <c r="DO65514" s="145"/>
      <c r="DP65514" s="145"/>
      <c r="DQ65514" s="145"/>
      <c r="DR65514" s="145"/>
      <c r="DS65514" s="145"/>
      <c r="DT65514" s="145"/>
      <c r="DU65514" s="145"/>
      <c r="DV65514" s="145"/>
      <c r="DW65514" s="145"/>
      <c r="DX65514" s="145"/>
      <c r="DY65514" s="145"/>
      <c r="DZ65514" s="145"/>
      <c r="EA65514" s="145"/>
      <c r="EB65514" s="145"/>
      <c r="EC65514" s="145"/>
      <c r="ED65514" s="145"/>
      <c r="EE65514" s="145"/>
      <c r="EF65514" s="145"/>
      <c r="EG65514" s="145"/>
      <c r="EH65514" s="145"/>
      <c r="EI65514" s="145"/>
      <c r="EJ65514" s="145"/>
      <c r="EK65514" s="145"/>
      <c r="EL65514" s="145"/>
      <c r="EM65514" s="145"/>
      <c r="EN65514" s="145"/>
      <c r="EO65514" s="145"/>
      <c r="EP65514" s="145"/>
      <c r="EQ65514" s="145"/>
      <c r="ER65514" s="145"/>
      <c r="ES65514" s="145"/>
      <c r="ET65514" s="145"/>
      <c r="EU65514" s="145"/>
      <c r="EV65514" s="145"/>
      <c r="EW65514" s="145"/>
      <c r="EX65514" s="145"/>
      <c r="EY65514" s="145"/>
      <c r="EZ65514" s="145"/>
      <c r="FA65514" s="145"/>
      <c r="FB65514" s="145"/>
      <c r="FC65514" s="145"/>
      <c r="FD65514" s="145"/>
      <c r="FE65514" s="145"/>
      <c r="FF65514" s="145"/>
      <c r="FG65514" s="145"/>
      <c r="FH65514" s="145"/>
      <c r="FI65514" s="145"/>
      <c r="FJ65514" s="145"/>
      <c r="FK65514" s="145"/>
      <c r="FL65514" s="145"/>
      <c r="FM65514" s="145"/>
      <c r="FN65514" s="145"/>
      <c r="FO65514" s="145"/>
      <c r="FP65514" s="145"/>
      <c r="FQ65514" s="145"/>
      <c r="FR65514" s="145"/>
      <c r="FS65514" s="145"/>
      <c r="FT65514" s="145"/>
      <c r="FU65514" s="145"/>
      <c r="FV65514" s="145"/>
      <c r="FW65514" s="145"/>
      <c r="FX65514" s="145"/>
      <c r="FY65514" s="145"/>
      <c r="FZ65514" s="145"/>
      <c r="GA65514" s="145"/>
      <c r="GB65514" s="145"/>
      <c r="GC65514" s="145"/>
      <c r="GD65514" s="145"/>
      <c r="GE65514" s="145"/>
      <c r="GF65514" s="145"/>
      <c r="GG65514" s="145"/>
      <c r="GH65514" s="145"/>
      <c r="GI65514" s="145"/>
      <c r="GJ65514" s="145"/>
      <c r="GK65514" s="145"/>
      <c r="GL65514" s="145"/>
      <c r="GM65514" s="145"/>
      <c r="GN65514" s="145"/>
      <c r="GO65514" s="145"/>
      <c r="GP65514" s="145"/>
      <c r="GQ65514" s="145"/>
      <c r="GR65514" s="145"/>
      <c r="GS65514" s="145"/>
      <c r="GT65514" s="145"/>
      <c r="GU65514" s="145"/>
      <c r="GV65514" s="145"/>
      <c r="GW65514" s="145"/>
      <c r="GX65514" s="145"/>
      <c r="GY65514" s="145"/>
      <c r="GZ65514" s="145"/>
      <c r="HA65514" s="145"/>
      <c r="HB65514" s="145"/>
      <c r="HC65514" s="145"/>
      <c r="HD65514" s="145"/>
      <c r="HE65514" s="145"/>
      <c r="HF65514" s="145"/>
      <c r="HG65514" s="145"/>
      <c r="HH65514" s="145"/>
      <c r="HI65514" s="145"/>
      <c r="HJ65514" s="145"/>
      <c r="HK65514" s="145"/>
      <c r="HL65514" s="145"/>
      <c r="HM65514" s="145"/>
      <c r="HN65514" s="145"/>
      <c r="HO65514" s="145"/>
      <c r="HP65514" s="145"/>
      <c r="HQ65514" s="145"/>
      <c r="HR65514" s="145"/>
      <c r="HS65514" s="145"/>
      <c r="HT65514" s="145"/>
      <c r="HU65514" s="145"/>
      <c r="HV65514" s="145"/>
      <c r="HW65514" s="145"/>
      <c r="HX65514" s="145"/>
      <c r="HY65514" s="145"/>
      <c r="HZ65514" s="145"/>
      <c r="IA65514" s="145"/>
      <c r="IB65514" s="145"/>
      <c r="IC65514" s="145"/>
      <c r="ID65514" s="145"/>
      <c r="IE65514" s="145"/>
      <c r="IF65514" s="145"/>
      <c r="IG65514" s="145"/>
      <c r="IH65514" s="145"/>
      <c r="II65514" s="145"/>
      <c r="IJ65514" s="145"/>
      <c r="IK65514" s="145"/>
      <c r="IL65514" s="145"/>
      <c r="IM65514" s="145"/>
    </row>
  </sheetData>
  <mergeCells count="2">
    <mergeCell ref="A1:C1"/>
    <mergeCell ref="A3:A4"/>
  </mergeCells>
  <phoneticPr fontId="0" type="noConversion"/>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
  <sheetViews>
    <sheetView tabSelected="1" workbookViewId="0">
      <selection activeCell="B5" sqref="B5:B8"/>
    </sheetView>
  </sheetViews>
  <sheetFormatPr defaultColWidth="9.1640625" defaultRowHeight="12.75" customHeight="1"/>
  <cols>
    <col min="1" max="1" width="60" style="121" customWidth="1"/>
    <col min="2" max="3" width="29.5" style="135" customWidth="1"/>
    <col min="4" max="249" width="9.1640625" style="121" customWidth="1"/>
    <col min="250" max="16384" width="9.1640625" style="121"/>
  </cols>
  <sheetData>
    <row r="1" spans="1:3" ht="50.1" customHeight="1">
      <c r="A1" s="384" t="s">
        <v>1339</v>
      </c>
      <c r="B1" s="384"/>
      <c r="C1" s="384"/>
    </row>
    <row r="2" spans="1:3" ht="50.1" customHeight="1">
      <c r="A2" s="136"/>
      <c r="B2" s="136"/>
      <c r="C2" s="116" t="s">
        <v>21</v>
      </c>
    </row>
    <row r="3" spans="1:3" ht="20.25" customHeight="1">
      <c r="A3" s="385" t="s">
        <v>142</v>
      </c>
      <c r="B3" s="137" t="s">
        <v>23</v>
      </c>
      <c r="C3" s="386" t="s">
        <v>289</v>
      </c>
    </row>
    <row r="4" spans="1:3" ht="23.25" customHeight="1">
      <c r="A4" s="385"/>
      <c r="B4" s="137" t="s">
        <v>24</v>
      </c>
      <c r="C4" s="387"/>
    </row>
    <row r="5" spans="1:3" ht="50.1" customHeight="1">
      <c r="A5" s="138" t="s">
        <v>1340</v>
      </c>
      <c r="B5" s="139"/>
      <c r="C5" s="139" t="s">
        <v>1341</v>
      </c>
    </row>
    <row r="6" spans="1:3" s="134" customFormat="1" ht="50.1" customHeight="1">
      <c r="A6" s="140" t="s">
        <v>1336</v>
      </c>
      <c r="B6" s="141"/>
      <c r="C6" s="141"/>
    </row>
    <row r="7" spans="1:3" s="134" customFormat="1" ht="50.1" customHeight="1">
      <c r="A7" s="140" t="s">
        <v>1337</v>
      </c>
      <c r="B7" s="141"/>
      <c r="C7" s="141"/>
    </row>
    <row r="8" spans="1:3" s="134" customFormat="1" ht="50.1" customHeight="1">
      <c r="A8" s="142" t="s">
        <v>1338</v>
      </c>
      <c r="B8" s="141"/>
      <c r="C8" s="141"/>
    </row>
  </sheetData>
  <mergeCells count="3">
    <mergeCell ref="A1:C1"/>
    <mergeCell ref="A3:A4"/>
    <mergeCell ref="C3:C4"/>
  </mergeCells>
  <phoneticPr fontId="0" type="noConversion"/>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1"/>
  <sheetViews>
    <sheetView showGridLines="0" showZeros="0" topLeftCell="B1" workbookViewId="0">
      <selection activeCell="Q5" sqref="Q5"/>
    </sheetView>
  </sheetViews>
  <sheetFormatPr defaultColWidth="9.1640625" defaultRowHeight="11.25"/>
  <cols>
    <col min="1" max="1" width="10" hidden="1" customWidth="1"/>
    <col min="2" max="2" width="22" customWidth="1"/>
    <col min="3" max="3" width="10.1640625" style="18" customWidth="1"/>
    <col min="4" max="4" width="9.33203125" style="18" customWidth="1"/>
    <col min="5" max="5" width="13" style="18" customWidth="1"/>
    <col min="6" max="6" width="13.5" style="18" customWidth="1"/>
    <col min="7" max="7" width="15.5" style="18" customWidth="1"/>
    <col min="8" max="8" width="13.6640625" style="18" customWidth="1"/>
    <col min="9" max="9" width="9.6640625" style="18" customWidth="1"/>
    <col min="10" max="10" width="10" style="18" customWidth="1"/>
    <col min="11" max="11" width="13.33203125" style="18" customWidth="1"/>
    <col min="12" max="12" width="12.5" style="18" customWidth="1"/>
    <col min="13" max="13" width="16.5" style="18" customWidth="1"/>
    <col min="14" max="14" width="14.1640625" style="18" customWidth="1"/>
  </cols>
  <sheetData>
    <row r="1" spans="1:14" ht="45.75" customHeight="1">
      <c r="A1" s="388" t="s">
        <v>1342</v>
      </c>
      <c r="B1" s="388"/>
      <c r="C1" s="389"/>
      <c r="D1" s="389"/>
      <c r="E1" s="389"/>
      <c r="F1" s="389"/>
      <c r="G1" s="389"/>
      <c r="H1" s="389"/>
      <c r="I1" s="389"/>
      <c r="J1" s="389"/>
      <c r="K1" s="389"/>
      <c r="L1" s="389"/>
      <c r="M1" s="389"/>
      <c r="N1" s="389"/>
    </row>
    <row r="2" spans="1:14" ht="19.5" customHeight="1">
      <c r="A2" s="390"/>
      <c r="B2" s="390"/>
      <c r="C2" s="391"/>
      <c r="D2" s="391"/>
      <c r="E2" s="391"/>
      <c r="F2" s="391"/>
      <c r="G2" s="124"/>
      <c r="H2" s="124"/>
      <c r="I2" s="124"/>
      <c r="J2" s="124"/>
      <c r="K2" s="392" t="s">
        <v>21</v>
      </c>
      <c r="L2" s="392"/>
      <c r="M2" s="392"/>
      <c r="N2" s="392"/>
    </row>
    <row r="3" spans="1:14" ht="39.75" customHeight="1">
      <c r="A3" s="395" t="s">
        <v>57</v>
      </c>
      <c r="B3" s="396" t="s">
        <v>1343</v>
      </c>
      <c r="C3" s="393" t="s">
        <v>1344</v>
      </c>
      <c r="D3" s="393"/>
      <c r="E3" s="393"/>
      <c r="F3" s="393"/>
      <c r="G3" s="393"/>
      <c r="H3" s="393"/>
      <c r="I3" s="393" t="s">
        <v>1345</v>
      </c>
      <c r="J3" s="393"/>
      <c r="K3" s="393"/>
      <c r="L3" s="393"/>
      <c r="M3" s="393"/>
      <c r="N3" s="393"/>
    </row>
    <row r="4" spans="1:14" ht="33.75" customHeight="1">
      <c r="A4" s="395"/>
      <c r="B4" s="396"/>
      <c r="C4" s="394" t="s">
        <v>76</v>
      </c>
      <c r="D4" s="394" t="s">
        <v>1346</v>
      </c>
      <c r="E4" s="394" t="s">
        <v>1347</v>
      </c>
      <c r="F4" s="393" t="s">
        <v>1348</v>
      </c>
      <c r="G4" s="393"/>
      <c r="H4" s="394" t="s">
        <v>1349</v>
      </c>
      <c r="I4" s="398" t="s">
        <v>76</v>
      </c>
      <c r="J4" s="398" t="s">
        <v>1346</v>
      </c>
      <c r="K4" s="398" t="s">
        <v>1347</v>
      </c>
      <c r="L4" s="393" t="s">
        <v>1348</v>
      </c>
      <c r="M4" s="393"/>
      <c r="N4" s="394" t="s">
        <v>1349</v>
      </c>
    </row>
    <row r="5" spans="1:14" ht="72.75" customHeight="1">
      <c r="A5" s="395"/>
      <c r="B5" s="397"/>
      <c r="C5" s="394"/>
      <c r="D5" s="394"/>
      <c r="E5" s="394"/>
      <c r="F5" s="126" t="s">
        <v>1350</v>
      </c>
      <c r="G5" s="126" t="s">
        <v>1351</v>
      </c>
      <c r="H5" s="394"/>
      <c r="I5" s="398"/>
      <c r="J5" s="398"/>
      <c r="K5" s="398"/>
      <c r="L5" s="131" t="s">
        <v>1350</v>
      </c>
      <c r="M5" s="131" t="s">
        <v>1351</v>
      </c>
      <c r="N5" s="394"/>
    </row>
    <row r="6" spans="1:14" ht="45.75" customHeight="1">
      <c r="A6" s="125" t="s">
        <v>1352</v>
      </c>
      <c r="B6" s="127" t="s">
        <v>1352</v>
      </c>
      <c r="C6" s="128">
        <v>1</v>
      </c>
      <c r="D6" s="128">
        <v>2</v>
      </c>
      <c r="E6" s="128">
        <v>3</v>
      </c>
      <c r="F6" s="128">
        <v>4</v>
      </c>
      <c r="G6" s="128">
        <v>5</v>
      </c>
      <c r="H6" s="128">
        <v>6</v>
      </c>
      <c r="I6" s="128">
        <v>7</v>
      </c>
      <c r="J6" s="128">
        <v>8</v>
      </c>
      <c r="K6" s="128">
        <v>9</v>
      </c>
      <c r="L6" s="128">
        <v>10</v>
      </c>
      <c r="M6" s="128">
        <v>11</v>
      </c>
      <c r="N6" s="128">
        <v>12</v>
      </c>
    </row>
    <row r="7" spans="1:14" s="1" customFormat="1" ht="59.25" customHeight="1">
      <c r="A7" s="129"/>
      <c r="B7" s="130" t="s">
        <v>1340</v>
      </c>
      <c r="C7" s="27">
        <v>1548.68</v>
      </c>
      <c r="D7" s="27">
        <v>1274.68</v>
      </c>
      <c r="E7" s="27">
        <v>274</v>
      </c>
      <c r="F7" s="27">
        <v>0</v>
      </c>
      <c r="G7" s="27">
        <v>274</v>
      </c>
      <c r="H7" s="27">
        <v>0</v>
      </c>
      <c r="I7" s="27">
        <v>1457</v>
      </c>
      <c r="J7" s="27">
        <v>1194</v>
      </c>
      <c r="K7" s="27">
        <v>263</v>
      </c>
      <c r="L7" s="27">
        <v>0</v>
      </c>
      <c r="M7" s="27">
        <v>263</v>
      </c>
      <c r="N7" s="27">
        <v>0</v>
      </c>
    </row>
    <row r="8" spans="1:14" ht="27" hidden="1" customHeight="1">
      <c r="A8" s="129" t="s">
        <v>1353</v>
      </c>
      <c r="B8" s="9" t="s">
        <v>1354</v>
      </c>
      <c r="C8" s="48">
        <v>30.5</v>
      </c>
      <c r="D8" s="48">
        <v>30.5</v>
      </c>
      <c r="E8" s="48">
        <v>0</v>
      </c>
      <c r="F8" s="48">
        <v>0</v>
      </c>
      <c r="G8" s="48">
        <v>0</v>
      </c>
      <c r="H8" s="48">
        <v>0</v>
      </c>
      <c r="I8" s="48">
        <v>28</v>
      </c>
      <c r="J8" s="48">
        <v>28</v>
      </c>
      <c r="K8" s="48">
        <v>0</v>
      </c>
      <c r="L8" s="48">
        <v>0</v>
      </c>
      <c r="M8" s="48">
        <v>0</v>
      </c>
      <c r="N8" s="48">
        <v>0</v>
      </c>
    </row>
    <row r="9" spans="1:14" ht="27" hidden="1" customHeight="1">
      <c r="A9" s="129" t="s">
        <v>1355</v>
      </c>
      <c r="B9" s="9" t="s">
        <v>1356</v>
      </c>
      <c r="C9" s="48">
        <v>30.5</v>
      </c>
      <c r="D9" s="48">
        <v>30.5</v>
      </c>
      <c r="E9" s="48">
        <v>0</v>
      </c>
      <c r="F9" s="48">
        <v>0</v>
      </c>
      <c r="G9" s="48">
        <v>0</v>
      </c>
      <c r="H9" s="48">
        <v>0</v>
      </c>
      <c r="I9" s="48">
        <v>28</v>
      </c>
      <c r="J9" s="48">
        <v>28</v>
      </c>
      <c r="K9" s="48">
        <v>0</v>
      </c>
      <c r="L9" s="48">
        <v>0</v>
      </c>
      <c r="M9" s="48">
        <v>0</v>
      </c>
      <c r="N9" s="48">
        <v>0</v>
      </c>
    </row>
    <row r="10" spans="1:14" ht="27" hidden="1" customHeight="1">
      <c r="A10" s="129" t="s">
        <v>1357</v>
      </c>
      <c r="B10" s="9" t="s">
        <v>1358</v>
      </c>
      <c r="C10" s="48">
        <v>14.3</v>
      </c>
      <c r="D10" s="48">
        <v>14.3</v>
      </c>
      <c r="E10" s="48">
        <v>0</v>
      </c>
      <c r="F10" s="48">
        <v>0</v>
      </c>
      <c r="G10" s="48">
        <v>0</v>
      </c>
      <c r="H10" s="48">
        <v>0</v>
      </c>
      <c r="I10" s="48">
        <v>13</v>
      </c>
      <c r="J10" s="48">
        <v>13</v>
      </c>
      <c r="K10" s="48">
        <v>0</v>
      </c>
      <c r="L10" s="48">
        <v>0</v>
      </c>
      <c r="M10" s="48">
        <v>0</v>
      </c>
      <c r="N10" s="48">
        <v>0</v>
      </c>
    </row>
    <row r="11" spans="1:14" ht="27" hidden="1" customHeight="1">
      <c r="A11" s="129" t="s">
        <v>1359</v>
      </c>
      <c r="B11" s="9" t="s">
        <v>1360</v>
      </c>
      <c r="C11" s="48">
        <v>14.3</v>
      </c>
      <c r="D11" s="48">
        <v>14.3</v>
      </c>
      <c r="E11" s="48">
        <v>0</v>
      </c>
      <c r="F11" s="48">
        <v>0</v>
      </c>
      <c r="G11" s="48">
        <v>0</v>
      </c>
      <c r="H11" s="48">
        <v>0</v>
      </c>
      <c r="I11" s="48">
        <v>13</v>
      </c>
      <c r="J11" s="48">
        <v>13</v>
      </c>
      <c r="K11" s="48">
        <v>0</v>
      </c>
      <c r="L11" s="48">
        <v>0</v>
      </c>
      <c r="M11" s="48">
        <v>0</v>
      </c>
      <c r="N11" s="48">
        <v>0</v>
      </c>
    </row>
    <row r="12" spans="1:14" ht="27" hidden="1" customHeight="1">
      <c r="A12" s="129" t="s">
        <v>1361</v>
      </c>
      <c r="B12" s="9" t="s">
        <v>1362</v>
      </c>
      <c r="C12" s="48">
        <v>72.5</v>
      </c>
      <c r="D12" s="48">
        <v>72.5</v>
      </c>
      <c r="E12" s="48">
        <v>0</v>
      </c>
      <c r="F12" s="48">
        <v>0</v>
      </c>
      <c r="G12" s="48">
        <v>0</v>
      </c>
      <c r="H12" s="48">
        <v>0</v>
      </c>
      <c r="I12" s="48">
        <v>68.400000000000006</v>
      </c>
      <c r="J12" s="48">
        <v>68.400000000000006</v>
      </c>
      <c r="K12" s="48">
        <v>0</v>
      </c>
      <c r="L12" s="48">
        <v>0</v>
      </c>
      <c r="M12" s="48">
        <v>0</v>
      </c>
      <c r="N12" s="48">
        <v>0</v>
      </c>
    </row>
    <row r="13" spans="1:14" ht="27" hidden="1" customHeight="1">
      <c r="A13" s="129" t="s">
        <v>1363</v>
      </c>
      <c r="B13" s="9" t="s">
        <v>1364</v>
      </c>
      <c r="C13" s="48">
        <v>13</v>
      </c>
      <c r="D13" s="48">
        <v>13</v>
      </c>
      <c r="E13" s="48">
        <v>0</v>
      </c>
      <c r="F13" s="48">
        <v>0</v>
      </c>
      <c r="G13" s="48">
        <v>0</v>
      </c>
      <c r="H13" s="48">
        <v>0</v>
      </c>
      <c r="I13" s="48">
        <v>10</v>
      </c>
      <c r="J13" s="48">
        <v>10</v>
      </c>
      <c r="K13" s="48">
        <v>0</v>
      </c>
      <c r="L13" s="48">
        <v>0</v>
      </c>
      <c r="M13" s="48">
        <v>0</v>
      </c>
      <c r="N13" s="48">
        <v>0</v>
      </c>
    </row>
    <row r="14" spans="1:14" ht="27" hidden="1" customHeight="1">
      <c r="A14" s="129" t="s">
        <v>1365</v>
      </c>
      <c r="B14" s="9" t="s">
        <v>1366</v>
      </c>
      <c r="C14" s="48">
        <v>2.2000000000000002</v>
      </c>
      <c r="D14" s="48">
        <v>2.2000000000000002</v>
      </c>
      <c r="E14" s="48">
        <v>0</v>
      </c>
      <c r="F14" s="48">
        <v>0</v>
      </c>
      <c r="G14" s="48">
        <v>0</v>
      </c>
      <c r="H14" s="48">
        <v>0</v>
      </c>
      <c r="I14" s="48">
        <v>2</v>
      </c>
      <c r="J14" s="48">
        <v>2</v>
      </c>
      <c r="K14" s="48">
        <v>0</v>
      </c>
      <c r="L14" s="48">
        <v>0</v>
      </c>
      <c r="M14" s="48">
        <v>0</v>
      </c>
      <c r="N14" s="48">
        <v>0</v>
      </c>
    </row>
    <row r="15" spans="1:14" ht="27" hidden="1" customHeight="1">
      <c r="A15" s="129" t="s">
        <v>1367</v>
      </c>
      <c r="B15" s="9" t="s">
        <v>1368</v>
      </c>
      <c r="C15" s="48">
        <v>47.2</v>
      </c>
      <c r="D15" s="48">
        <v>47.2</v>
      </c>
      <c r="E15" s="48">
        <v>0</v>
      </c>
      <c r="F15" s="48">
        <v>0</v>
      </c>
      <c r="G15" s="48">
        <v>0</v>
      </c>
      <c r="H15" s="48">
        <v>0</v>
      </c>
      <c r="I15" s="48">
        <v>45</v>
      </c>
      <c r="J15" s="48">
        <v>45</v>
      </c>
      <c r="K15" s="48">
        <v>0</v>
      </c>
      <c r="L15" s="48">
        <v>0</v>
      </c>
      <c r="M15" s="48">
        <v>0</v>
      </c>
      <c r="N15" s="48">
        <v>0</v>
      </c>
    </row>
    <row r="16" spans="1:14" ht="27" hidden="1" customHeight="1">
      <c r="A16" s="129" t="s">
        <v>1369</v>
      </c>
      <c r="B16" s="9" t="s">
        <v>1370</v>
      </c>
      <c r="C16" s="48">
        <v>1.5</v>
      </c>
      <c r="D16" s="48">
        <v>1.5</v>
      </c>
      <c r="E16" s="48">
        <v>0</v>
      </c>
      <c r="F16" s="48">
        <v>0</v>
      </c>
      <c r="G16" s="48">
        <v>0</v>
      </c>
      <c r="H16" s="48">
        <v>0</v>
      </c>
      <c r="I16" s="48">
        <v>1.4</v>
      </c>
      <c r="J16" s="48">
        <v>1.4</v>
      </c>
      <c r="K16" s="48">
        <v>0</v>
      </c>
      <c r="L16" s="48">
        <v>0</v>
      </c>
      <c r="M16" s="48">
        <v>0</v>
      </c>
      <c r="N16" s="48">
        <v>0</v>
      </c>
    </row>
    <row r="17" spans="1:14" ht="27" hidden="1" customHeight="1">
      <c r="A17" s="129" t="s">
        <v>1371</v>
      </c>
      <c r="B17" s="9" t="s">
        <v>1372</v>
      </c>
      <c r="C17" s="48">
        <v>6.6</v>
      </c>
      <c r="D17" s="48">
        <v>6.6</v>
      </c>
      <c r="E17" s="48">
        <v>0</v>
      </c>
      <c r="F17" s="48">
        <v>0</v>
      </c>
      <c r="G17" s="48">
        <v>0</v>
      </c>
      <c r="H17" s="48">
        <v>0</v>
      </c>
      <c r="I17" s="48">
        <v>6</v>
      </c>
      <c r="J17" s="48">
        <v>6</v>
      </c>
      <c r="K17" s="48">
        <v>0</v>
      </c>
      <c r="L17" s="48">
        <v>0</v>
      </c>
      <c r="M17" s="48">
        <v>0</v>
      </c>
      <c r="N17" s="48">
        <v>0</v>
      </c>
    </row>
    <row r="18" spans="1:14" ht="27" hidden="1" customHeight="1">
      <c r="A18" s="129" t="s">
        <v>1373</v>
      </c>
      <c r="B18" s="9" t="s">
        <v>1374</v>
      </c>
      <c r="C18" s="48">
        <v>2</v>
      </c>
      <c r="D18" s="48">
        <v>2</v>
      </c>
      <c r="E18" s="48">
        <v>0</v>
      </c>
      <c r="F18" s="48">
        <v>0</v>
      </c>
      <c r="G18" s="48">
        <v>0</v>
      </c>
      <c r="H18" s="48">
        <v>0</v>
      </c>
      <c r="I18" s="48">
        <v>4</v>
      </c>
      <c r="J18" s="48">
        <v>4</v>
      </c>
      <c r="K18" s="48">
        <v>0</v>
      </c>
      <c r="L18" s="48">
        <v>0</v>
      </c>
      <c r="M18" s="48">
        <v>0</v>
      </c>
      <c r="N18" s="48">
        <v>0</v>
      </c>
    </row>
    <row r="19" spans="1:14" ht="27" hidden="1" customHeight="1">
      <c r="A19" s="129" t="s">
        <v>1375</v>
      </c>
      <c r="B19" s="9" t="s">
        <v>1376</v>
      </c>
      <c r="C19" s="48">
        <v>142.1</v>
      </c>
      <c r="D19" s="48">
        <v>26.1</v>
      </c>
      <c r="E19" s="48">
        <v>116</v>
      </c>
      <c r="F19" s="48">
        <v>0</v>
      </c>
      <c r="G19" s="48">
        <v>116</v>
      </c>
      <c r="H19" s="48">
        <v>0</v>
      </c>
      <c r="I19" s="48">
        <v>146</v>
      </c>
      <c r="J19" s="48">
        <v>26</v>
      </c>
      <c r="K19" s="48">
        <v>120</v>
      </c>
      <c r="L19" s="48">
        <v>0</v>
      </c>
      <c r="M19" s="48">
        <v>120</v>
      </c>
      <c r="N19" s="48">
        <v>0</v>
      </c>
    </row>
    <row r="20" spans="1:14" ht="27" hidden="1" customHeight="1">
      <c r="A20" s="129" t="s">
        <v>1377</v>
      </c>
      <c r="B20" s="9" t="s">
        <v>1378</v>
      </c>
      <c r="C20" s="48">
        <v>142.1</v>
      </c>
      <c r="D20" s="48">
        <v>26.1</v>
      </c>
      <c r="E20" s="48">
        <v>116</v>
      </c>
      <c r="F20" s="48">
        <v>0</v>
      </c>
      <c r="G20" s="48">
        <v>116</v>
      </c>
      <c r="H20" s="48">
        <v>0</v>
      </c>
      <c r="I20" s="48">
        <v>146</v>
      </c>
      <c r="J20" s="48">
        <v>26</v>
      </c>
      <c r="K20" s="48">
        <v>120</v>
      </c>
      <c r="L20" s="48">
        <v>0</v>
      </c>
      <c r="M20" s="48">
        <v>120</v>
      </c>
      <c r="N20" s="48">
        <v>0</v>
      </c>
    </row>
    <row r="21" spans="1:14" ht="27" hidden="1" customHeight="1">
      <c r="A21" s="129" t="s">
        <v>1379</v>
      </c>
      <c r="B21" s="9" t="s">
        <v>1380</v>
      </c>
      <c r="C21" s="48">
        <v>36.299999999999997</v>
      </c>
      <c r="D21" s="48">
        <v>36.299999999999997</v>
      </c>
      <c r="E21" s="48">
        <v>0</v>
      </c>
      <c r="F21" s="48">
        <v>0</v>
      </c>
      <c r="G21" s="48">
        <v>0</v>
      </c>
      <c r="H21" s="48">
        <v>0</v>
      </c>
      <c r="I21" s="48">
        <v>33.5</v>
      </c>
      <c r="J21" s="48">
        <v>33.5</v>
      </c>
      <c r="K21" s="48">
        <v>0</v>
      </c>
      <c r="L21" s="48">
        <v>0</v>
      </c>
      <c r="M21" s="48">
        <v>0</v>
      </c>
      <c r="N21" s="48">
        <v>0</v>
      </c>
    </row>
    <row r="22" spans="1:14" ht="27" hidden="1" customHeight="1">
      <c r="A22" s="129" t="s">
        <v>1381</v>
      </c>
      <c r="B22" s="9" t="s">
        <v>1382</v>
      </c>
      <c r="C22" s="48">
        <v>1.5</v>
      </c>
      <c r="D22" s="48">
        <v>1.5</v>
      </c>
      <c r="E22" s="48">
        <v>0</v>
      </c>
      <c r="F22" s="48">
        <v>0</v>
      </c>
      <c r="G22" s="48">
        <v>0</v>
      </c>
      <c r="H22" s="48">
        <v>0</v>
      </c>
      <c r="I22" s="48">
        <v>1</v>
      </c>
      <c r="J22" s="48">
        <v>1</v>
      </c>
      <c r="K22" s="48">
        <v>0</v>
      </c>
      <c r="L22" s="48">
        <v>0</v>
      </c>
      <c r="M22" s="48">
        <v>0</v>
      </c>
      <c r="N22" s="48">
        <v>0</v>
      </c>
    </row>
    <row r="23" spans="1:14" ht="27" hidden="1" customHeight="1">
      <c r="A23" s="129" t="s">
        <v>1383</v>
      </c>
      <c r="B23" s="9" t="s">
        <v>1384</v>
      </c>
      <c r="C23" s="48">
        <v>0.1</v>
      </c>
      <c r="D23" s="48">
        <v>0.1</v>
      </c>
      <c r="E23" s="48">
        <v>0</v>
      </c>
      <c r="F23" s="48">
        <v>0</v>
      </c>
      <c r="G23" s="48">
        <v>0</v>
      </c>
      <c r="H23" s="48">
        <v>0</v>
      </c>
      <c r="I23" s="48">
        <v>0.1</v>
      </c>
      <c r="J23" s="48">
        <v>0.1</v>
      </c>
      <c r="K23" s="48">
        <v>0</v>
      </c>
      <c r="L23" s="48">
        <v>0</v>
      </c>
      <c r="M23" s="48">
        <v>0</v>
      </c>
      <c r="N23" s="48">
        <v>0</v>
      </c>
    </row>
    <row r="24" spans="1:14" ht="27" hidden="1" customHeight="1">
      <c r="A24" s="129" t="s">
        <v>1385</v>
      </c>
      <c r="B24" s="9" t="s">
        <v>1386</v>
      </c>
      <c r="C24" s="48">
        <v>1.8</v>
      </c>
      <c r="D24" s="48">
        <v>1.8</v>
      </c>
      <c r="E24" s="48">
        <v>0</v>
      </c>
      <c r="F24" s="48">
        <v>0</v>
      </c>
      <c r="G24" s="48">
        <v>0</v>
      </c>
      <c r="H24" s="48">
        <v>0</v>
      </c>
      <c r="I24" s="48">
        <v>1</v>
      </c>
      <c r="J24" s="48">
        <v>1</v>
      </c>
      <c r="K24" s="48">
        <v>0</v>
      </c>
      <c r="L24" s="48">
        <v>0</v>
      </c>
      <c r="M24" s="48">
        <v>0</v>
      </c>
      <c r="N24" s="48">
        <v>0</v>
      </c>
    </row>
    <row r="25" spans="1:14" ht="27" hidden="1" customHeight="1">
      <c r="A25" s="129" t="s">
        <v>1387</v>
      </c>
      <c r="B25" s="9" t="s">
        <v>1388</v>
      </c>
      <c r="C25" s="48">
        <v>1.5</v>
      </c>
      <c r="D25" s="48">
        <v>1.5</v>
      </c>
      <c r="E25" s="48">
        <v>0</v>
      </c>
      <c r="F25" s="48">
        <v>0</v>
      </c>
      <c r="G25" s="48">
        <v>0</v>
      </c>
      <c r="H25" s="48">
        <v>0</v>
      </c>
      <c r="I25" s="48">
        <v>1.3</v>
      </c>
      <c r="J25" s="48">
        <v>1.3</v>
      </c>
      <c r="K25" s="48">
        <v>0</v>
      </c>
      <c r="L25" s="48">
        <v>0</v>
      </c>
      <c r="M25" s="48">
        <v>0</v>
      </c>
      <c r="N25" s="48">
        <v>0</v>
      </c>
    </row>
    <row r="26" spans="1:14" ht="27" hidden="1" customHeight="1">
      <c r="A26" s="129" t="s">
        <v>1389</v>
      </c>
      <c r="B26" s="9" t="s">
        <v>1390</v>
      </c>
      <c r="C26" s="48">
        <v>1.3</v>
      </c>
      <c r="D26" s="48">
        <v>1.3</v>
      </c>
      <c r="E26" s="48">
        <v>0</v>
      </c>
      <c r="F26" s="48">
        <v>0</v>
      </c>
      <c r="G26" s="48">
        <v>0</v>
      </c>
      <c r="H26" s="48">
        <v>0</v>
      </c>
      <c r="I26" s="48">
        <v>1</v>
      </c>
      <c r="J26" s="48">
        <v>1</v>
      </c>
      <c r="K26" s="48">
        <v>0</v>
      </c>
      <c r="L26" s="48">
        <v>0</v>
      </c>
      <c r="M26" s="48">
        <v>0</v>
      </c>
      <c r="N26" s="48">
        <v>0</v>
      </c>
    </row>
    <row r="27" spans="1:14" ht="27" hidden="1" customHeight="1">
      <c r="A27" s="129" t="s">
        <v>1391</v>
      </c>
      <c r="B27" s="9" t="s">
        <v>1392</v>
      </c>
      <c r="C27" s="48">
        <v>1.3</v>
      </c>
      <c r="D27" s="48">
        <v>1.3</v>
      </c>
      <c r="E27" s="48">
        <v>0</v>
      </c>
      <c r="F27" s="48">
        <v>0</v>
      </c>
      <c r="G27" s="48">
        <v>0</v>
      </c>
      <c r="H27" s="48">
        <v>0</v>
      </c>
      <c r="I27" s="48">
        <v>1.3</v>
      </c>
      <c r="J27" s="48">
        <v>1.3</v>
      </c>
      <c r="K27" s="48">
        <v>0</v>
      </c>
      <c r="L27" s="48">
        <v>0</v>
      </c>
      <c r="M27" s="48">
        <v>0</v>
      </c>
      <c r="N27" s="48">
        <v>0</v>
      </c>
    </row>
    <row r="28" spans="1:14" ht="27" hidden="1" customHeight="1">
      <c r="A28" s="129" t="s">
        <v>1393</v>
      </c>
      <c r="B28" s="9" t="s">
        <v>1394</v>
      </c>
      <c r="C28" s="48">
        <v>1.8</v>
      </c>
      <c r="D28" s="48">
        <v>1.8</v>
      </c>
      <c r="E28" s="48">
        <v>0</v>
      </c>
      <c r="F28" s="48">
        <v>0</v>
      </c>
      <c r="G28" s="48">
        <v>0</v>
      </c>
      <c r="H28" s="48">
        <v>0</v>
      </c>
      <c r="I28" s="48">
        <v>1.8</v>
      </c>
      <c r="J28" s="48">
        <v>1.8</v>
      </c>
      <c r="K28" s="48">
        <v>0</v>
      </c>
      <c r="L28" s="48">
        <v>0</v>
      </c>
      <c r="M28" s="48">
        <v>0</v>
      </c>
      <c r="N28" s="48">
        <v>0</v>
      </c>
    </row>
    <row r="29" spans="1:14" ht="27" hidden="1" customHeight="1">
      <c r="A29" s="129" t="s">
        <v>1395</v>
      </c>
      <c r="B29" s="9" t="s">
        <v>1396</v>
      </c>
      <c r="C29" s="48">
        <v>27</v>
      </c>
      <c r="D29" s="48">
        <v>27</v>
      </c>
      <c r="E29" s="48">
        <v>0</v>
      </c>
      <c r="F29" s="48">
        <v>0</v>
      </c>
      <c r="G29" s="48">
        <v>0</v>
      </c>
      <c r="H29" s="48">
        <v>0</v>
      </c>
      <c r="I29" s="48">
        <v>26</v>
      </c>
      <c r="J29" s="48">
        <v>26</v>
      </c>
      <c r="K29" s="48">
        <v>0</v>
      </c>
      <c r="L29" s="48">
        <v>0</v>
      </c>
      <c r="M29" s="48">
        <v>0</v>
      </c>
      <c r="N29" s="48">
        <v>0</v>
      </c>
    </row>
    <row r="30" spans="1:14" ht="27" hidden="1" customHeight="1">
      <c r="A30" s="129" t="s">
        <v>1397</v>
      </c>
      <c r="B30" s="9" t="s">
        <v>86</v>
      </c>
      <c r="C30" s="48">
        <v>13.5</v>
      </c>
      <c r="D30" s="48">
        <v>11.5</v>
      </c>
      <c r="E30" s="48">
        <v>2</v>
      </c>
      <c r="F30" s="48">
        <v>0</v>
      </c>
      <c r="G30" s="48">
        <v>2</v>
      </c>
      <c r="H30" s="48">
        <v>0</v>
      </c>
      <c r="I30" s="48">
        <v>13</v>
      </c>
      <c r="J30" s="48">
        <v>10</v>
      </c>
      <c r="K30" s="48">
        <v>3</v>
      </c>
      <c r="L30" s="48">
        <v>0</v>
      </c>
      <c r="M30" s="48">
        <v>3</v>
      </c>
      <c r="N30" s="48">
        <v>0</v>
      </c>
    </row>
    <row r="31" spans="1:14" ht="27" hidden="1" customHeight="1">
      <c r="A31" s="129" t="s">
        <v>1398</v>
      </c>
      <c r="B31" s="9" t="s">
        <v>1399</v>
      </c>
      <c r="C31" s="48">
        <v>13.5</v>
      </c>
      <c r="D31" s="48">
        <v>11.5</v>
      </c>
      <c r="E31" s="48">
        <v>2</v>
      </c>
      <c r="F31" s="48">
        <v>0</v>
      </c>
      <c r="G31" s="48">
        <v>2</v>
      </c>
      <c r="H31" s="48">
        <v>0</v>
      </c>
      <c r="I31" s="48">
        <v>13</v>
      </c>
      <c r="J31" s="48">
        <v>10</v>
      </c>
      <c r="K31" s="48">
        <v>3</v>
      </c>
      <c r="L31" s="48">
        <v>0</v>
      </c>
      <c r="M31" s="48">
        <v>3</v>
      </c>
      <c r="N31" s="48">
        <v>0</v>
      </c>
    </row>
    <row r="32" spans="1:14" ht="27" hidden="1" customHeight="1">
      <c r="A32" s="129" t="s">
        <v>1400</v>
      </c>
      <c r="B32" s="9" t="s">
        <v>1401</v>
      </c>
      <c r="C32" s="48">
        <v>151.30000000000001</v>
      </c>
      <c r="D32" s="48">
        <v>145.30000000000001</v>
      </c>
      <c r="E32" s="48">
        <v>6</v>
      </c>
      <c r="F32" s="48">
        <v>0</v>
      </c>
      <c r="G32" s="48">
        <v>6</v>
      </c>
      <c r="H32" s="48">
        <v>0</v>
      </c>
      <c r="I32" s="48">
        <v>169.8</v>
      </c>
      <c r="J32" s="48">
        <v>165.8</v>
      </c>
      <c r="K32" s="48">
        <v>4</v>
      </c>
      <c r="L32" s="48">
        <v>0</v>
      </c>
      <c r="M32" s="48">
        <v>4</v>
      </c>
      <c r="N32" s="48">
        <v>0</v>
      </c>
    </row>
    <row r="33" spans="1:14" ht="27" hidden="1" customHeight="1">
      <c r="A33" s="129" t="s">
        <v>1402</v>
      </c>
      <c r="B33" s="9" t="s">
        <v>1403</v>
      </c>
      <c r="C33" s="48">
        <v>11</v>
      </c>
      <c r="D33" s="48">
        <v>11</v>
      </c>
      <c r="E33" s="48">
        <v>0</v>
      </c>
      <c r="F33" s="48">
        <v>0</v>
      </c>
      <c r="G33" s="48">
        <v>0</v>
      </c>
      <c r="H33" s="48">
        <v>0</v>
      </c>
      <c r="I33" s="48">
        <v>11</v>
      </c>
      <c r="J33" s="48">
        <v>11</v>
      </c>
      <c r="K33" s="48">
        <v>0</v>
      </c>
      <c r="L33" s="48">
        <v>0</v>
      </c>
      <c r="M33" s="48">
        <v>0</v>
      </c>
      <c r="N33" s="48">
        <v>0</v>
      </c>
    </row>
    <row r="34" spans="1:14" ht="27" hidden="1" customHeight="1">
      <c r="A34" s="129" t="s">
        <v>1404</v>
      </c>
      <c r="B34" s="9" t="s">
        <v>1405</v>
      </c>
      <c r="C34" s="48">
        <v>4.2</v>
      </c>
      <c r="D34" s="48">
        <v>4.2</v>
      </c>
      <c r="E34" s="48">
        <v>0</v>
      </c>
      <c r="F34" s="48">
        <v>0</v>
      </c>
      <c r="G34" s="48">
        <v>0</v>
      </c>
      <c r="H34" s="48">
        <v>0</v>
      </c>
      <c r="I34" s="48">
        <v>4</v>
      </c>
      <c r="J34" s="48">
        <v>4</v>
      </c>
      <c r="K34" s="48">
        <v>0</v>
      </c>
      <c r="L34" s="48">
        <v>0</v>
      </c>
      <c r="M34" s="48">
        <v>0</v>
      </c>
      <c r="N34" s="48">
        <v>0</v>
      </c>
    </row>
    <row r="35" spans="1:14" ht="27" hidden="1" customHeight="1">
      <c r="A35" s="129" t="s">
        <v>1406</v>
      </c>
      <c r="B35" s="9" t="s">
        <v>1407</v>
      </c>
      <c r="C35" s="48">
        <v>3</v>
      </c>
      <c r="D35" s="48">
        <v>3</v>
      </c>
      <c r="E35" s="48">
        <v>0</v>
      </c>
      <c r="F35" s="48">
        <v>0</v>
      </c>
      <c r="G35" s="48">
        <v>0</v>
      </c>
      <c r="H35" s="48">
        <v>0</v>
      </c>
      <c r="I35" s="48">
        <v>3</v>
      </c>
      <c r="J35" s="48">
        <v>3</v>
      </c>
      <c r="K35" s="48">
        <v>0</v>
      </c>
      <c r="L35" s="48">
        <v>0</v>
      </c>
      <c r="M35" s="48">
        <v>0</v>
      </c>
      <c r="N35" s="48">
        <v>0</v>
      </c>
    </row>
    <row r="36" spans="1:14" ht="27" hidden="1" customHeight="1">
      <c r="A36" s="129" t="s">
        <v>1408</v>
      </c>
      <c r="B36" s="9" t="s">
        <v>1409</v>
      </c>
      <c r="C36" s="48">
        <v>0.5</v>
      </c>
      <c r="D36" s="48">
        <v>0.5</v>
      </c>
      <c r="E36" s="48">
        <v>0</v>
      </c>
      <c r="F36" s="48">
        <v>0</v>
      </c>
      <c r="G36" s="48">
        <v>0</v>
      </c>
      <c r="H36" s="48">
        <v>0</v>
      </c>
      <c r="I36" s="48">
        <v>0.5</v>
      </c>
      <c r="J36" s="48">
        <v>0.5</v>
      </c>
      <c r="K36" s="48">
        <v>0</v>
      </c>
      <c r="L36" s="48">
        <v>0</v>
      </c>
      <c r="M36" s="48">
        <v>0</v>
      </c>
      <c r="N36" s="48">
        <v>0</v>
      </c>
    </row>
    <row r="37" spans="1:14" ht="27" hidden="1" customHeight="1">
      <c r="A37" s="129" t="s">
        <v>1410</v>
      </c>
      <c r="B37" s="9" t="s">
        <v>1411</v>
      </c>
      <c r="C37" s="48">
        <v>8.4</v>
      </c>
      <c r="D37" s="48">
        <v>8.4</v>
      </c>
      <c r="E37" s="48">
        <v>0</v>
      </c>
      <c r="F37" s="48">
        <v>0</v>
      </c>
      <c r="G37" s="48">
        <v>0</v>
      </c>
      <c r="H37" s="48">
        <v>0</v>
      </c>
      <c r="I37" s="48">
        <v>8</v>
      </c>
      <c r="J37" s="48">
        <v>8</v>
      </c>
      <c r="K37" s="48">
        <v>0</v>
      </c>
      <c r="L37" s="48">
        <v>0</v>
      </c>
      <c r="M37" s="48">
        <v>0</v>
      </c>
      <c r="N37" s="48">
        <v>0</v>
      </c>
    </row>
    <row r="38" spans="1:14" ht="27" hidden="1" customHeight="1">
      <c r="A38" s="129" t="s">
        <v>1412</v>
      </c>
      <c r="B38" s="9" t="s">
        <v>1413</v>
      </c>
      <c r="C38" s="48">
        <v>3</v>
      </c>
      <c r="D38" s="48">
        <v>3</v>
      </c>
      <c r="E38" s="48">
        <v>0</v>
      </c>
      <c r="F38" s="48">
        <v>0</v>
      </c>
      <c r="G38" s="48">
        <v>0</v>
      </c>
      <c r="H38" s="48">
        <v>0</v>
      </c>
      <c r="I38" s="48">
        <v>3</v>
      </c>
      <c r="J38" s="48">
        <v>3</v>
      </c>
      <c r="K38" s="48">
        <v>0</v>
      </c>
      <c r="L38" s="48">
        <v>0</v>
      </c>
      <c r="M38" s="48">
        <v>0</v>
      </c>
      <c r="N38" s="48">
        <v>0</v>
      </c>
    </row>
    <row r="39" spans="1:14" ht="27" hidden="1" customHeight="1">
      <c r="A39" s="129" t="s">
        <v>1414</v>
      </c>
      <c r="B39" s="9" t="s">
        <v>1415</v>
      </c>
      <c r="C39" s="48">
        <v>13.1</v>
      </c>
      <c r="D39" s="48">
        <v>13.1</v>
      </c>
      <c r="E39" s="48">
        <v>0</v>
      </c>
      <c r="F39" s="48">
        <v>0</v>
      </c>
      <c r="G39" s="48">
        <v>0</v>
      </c>
      <c r="H39" s="48">
        <v>0</v>
      </c>
      <c r="I39" s="48">
        <v>13</v>
      </c>
      <c r="J39" s="48">
        <v>13</v>
      </c>
      <c r="K39" s="48">
        <v>0</v>
      </c>
      <c r="L39" s="48">
        <v>0</v>
      </c>
      <c r="M39" s="48">
        <v>0</v>
      </c>
      <c r="N39" s="48">
        <v>0</v>
      </c>
    </row>
    <row r="40" spans="1:14" ht="27" hidden="1" customHeight="1">
      <c r="A40" s="129" t="s">
        <v>1416</v>
      </c>
      <c r="B40" s="9" t="s">
        <v>1417</v>
      </c>
      <c r="C40" s="48">
        <v>2.2000000000000002</v>
      </c>
      <c r="D40" s="48">
        <v>2.2000000000000002</v>
      </c>
      <c r="E40" s="48">
        <v>0</v>
      </c>
      <c r="F40" s="48">
        <v>0</v>
      </c>
      <c r="G40" s="48">
        <v>0</v>
      </c>
      <c r="H40" s="48">
        <v>0</v>
      </c>
      <c r="I40" s="48">
        <v>2</v>
      </c>
      <c r="J40" s="48">
        <v>2</v>
      </c>
      <c r="K40" s="48">
        <v>0</v>
      </c>
      <c r="L40" s="48">
        <v>0</v>
      </c>
      <c r="M40" s="48">
        <v>0</v>
      </c>
      <c r="N40" s="48">
        <v>0</v>
      </c>
    </row>
    <row r="41" spans="1:14" ht="27" hidden="1" customHeight="1">
      <c r="A41" s="129" t="s">
        <v>1418</v>
      </c>
      <c r="B41" s="9" t="s">
        <v>1419</v>
      </c>
      <c r="C41" s="48">
        <v>2</v>
      </c>
      <c r="D41" s="48">
        <v>2</v>
      </c>
      <c r="E41" s="48">
        <v>0</v>
      </c>
      <c r="F41" s="48">
        <v>0</v>
      </c>
      <c r="G41" s="48">
        <v>0</v>
      </c>
      <c r="H41" s="48">
        <v>0</v>
      </c>
      <c r="I41" s="48">
        <v>2</v>
      </c>
      <c r="J41" s="48">
        <v>2</v>
      </c>
      <c r="K41" s="48">
        <v>0</v>
      </c>
      <c r="L41" s="48">
        <v>0</v>
      </c>
      <c r="M41" s="48">
        <v>0</v>
      </c>
      <c r="N41" s="48">
        <v>0</v>
      </c>
    </row>
    <row r="42" spans="1:14" ht="27" hidden="1" customHeight="1">
      <c r="A42" s="129" t="s">
        <v>1420</v>
      </c>
      <c r="B42" s="9" t="s">
        <v>1421</v>
      </c>
      <c r="C42" s="48">
        <v>2</v>
      </c>
      <c r="D42" s="48">
        <v>2</v>
      </c>
      <c r="E42" s="48">
        <v>0</v>
      </c>
      <c r="F42" s="48">
        <v>0</v>
      </c>
      <c r="G42" s="48">
        <v>0</v>
      </c>
      <c r="H42" s="48">
        <v>0</v>
      </c>
      <c r="I42" s="48">
        <v>2</v>
      </c>
      <c r="J42" s="48">
        <v>2</v>
      </c>
      <c r="K42" s="48">
        <v>0</v>
      </c>
      <c r="L42" s="48">
        <v>0</v>
      </c>
      <c r="M42" s="48">
        <v>0</v>
      </c>
      <c r="N42" s="48">
        <v>0</v>
      </c>
    </row>
    <row r="43" spans="1:14" ht="27" hidden="1" customHeight="1">
      <c r="A43" s="129" t="s">
        <v>1422</v>
      </c>
      <c r="B43" s="9" t="s">
        <v>1423</v>
      </c>
      <c r="C43" s="48">
        <v>2.5</v>
      </c>
      <c r="D43" s="48">
        <v>2.5</v>
      </c>
      <c r="E43" s="48">
        <v>0</v>
      </c>
      <c r="F43" s="48">
        <v>0</v>
      </c>
      <c r="G43" s="48">
        <v>0</v>
      </c>
      <c r="H43" s="48">
        <v>0</v>
      </c>
      <c r="I43" s="48">
        <v>7</v>
      </c>
      <c r="J43" s="48">
        <v>7</v>
      </c>
      <c r="K43" s="48">
        <v>0</v>
      </c>
      <c r="L43" s="48">
        <v>0</v>
      </c>
      <c r="M43" s="48">
        <v>0</v>
      </c>
      <c r="N43" s="48">
        <v>0</v>
      </c>
    </row>
    <row r="44" spans="1:14" ht="27" hidden="1" customHeight="1">
      <c r="A44" s="129" t="s">
        <v>1424</v>
      </c>
      <c r="B44" s="9" t="s">
        <v>1425</v>
      </c>
      <c r="C44" s="48">
        <v>5.2</v>
      </c>
      <c r="D44" s="48">
        <v>5.2</v>
      </c>
      <c r="E44" s="48">
        <v>0</v>
      </c>
      <c r="F44" s="48">
        <v>0</v>
      </c>
      <c r="G44" s="48">
        <v>0</v>
      </c>
      <c r="H44" s="48">
        <v>0</v>
      </c>
      <c r="I44" s="48">
        <v>5</v>
      </c>
      <c r="J44" s="48">
        <v>5</v>
      </c>
      <c r="K44" s="48">
        <v>0</v>
      </c>
      <c r="L44" s="48">
        <v>0</v>
      </c>
      <c r="M44" s="48">
        <v>0</v>
      </c>
      <c r="N44" s="48">
        <v>0</v>
      </c>
    </row>
    <row r="45" spans="1:14" ht="27" hidden="1" customHeight="1">
      <c r="A45" s="129" t="s">
        <v>1426</v>
      </c>
      <c r="B45" s="9" t="s">
        <v>1427</v>
      </c>
      <c r="C45" s="48">
        <v>1.2</v>
      </c>
      <c r="D45" s="48">
        <v>1.2</v>
      </c>
      <c r="E45" s="48">
        <v>0</v>
      </c>
      <c r="F45" s="48">
        <v>0</v>
      </c>
      <c r="G45" s="48">
        <v>0</v>
      </c>
      <c r="H45" s="48">
        <v>0</v>
      </c>
      <c r="I45" s="48">
        <v>1</v>
      </c>
      <c r="J45" s="48">
        <v>1</v>
      </c>
      <c r="K45" s="48">
        <v>0</v>
      </c>
      <c r="L45" s="48">
        <v>0</v>
      </c>
      <c r="M45" s="48">
        <v>0</v>
      </c>
      <c r="N45" s="48">
        <v>0</v>
      </c>
    </row>
    <row r="46" spans="1:14" ht="27" hidden="1" customHeight="1">
      <c r="A46" s="129" t="s">
        <v>1428</v>
      </c>
      <c r="B46" s="9" t="s">
        <v>1429</v>
      </c>
      <c r="C46" s="48">
        <v>2.8</v>
      </c>
      <c r="D46" s="48">
        <v>2.8</v>
      </c>
      <c r="E46" s="48">
        <v>0</v>
      </c>
      <c r="F46" s="48">
        <v>0</v>
      </c>
      <c r="G46" s="48">
        <v>0</v>
      </c>
      <c r="H46" s="48">
        <v>0</v>
      </c>
      <c r="I46" s="48">
        <v>2</v>
      </c>
      <c r="J46" s="48">
        <v>2</v>
      </c>
      <c r="K46" s="48">
        <v>0</v>
      </c>
      <c r="L46" s="48">
        <v>0</v>
      </c>
      <c r="M46" s="48">
        <v>0</v>
      </c>
      <c r="N46" s="48">
        <v>0</v>
      </c>
    </row>
    <row r="47" spans="1:14" ht="27" hidden="1" customHeight="1">
      <c r="A47" s="129" t="s">
        <v>1430</v>
      </c>
      <c r="B47" s="9" t="s">
        <v>1431</v>
      </c>
      <c r="C47" s="48">
        <v>1</v>
      </c>
      <c r="D47" s="48">
        <v>1</v>
      </c>
      <c r="E47" s="48">
        <v>0</v>
      </c>
      <c r="F47" s="48">
        <v>0</v>
      </c>
      <c r="G47" s="48">
        <v>0</v>
      </c>
      <c r="H47" s="48">
        <v>0</v>
      </c>
      <c r="I47" s="48">
        <v>1</v>
      </c>
      <c r="J47" s="48">
        <v>1</v>
      </c>
      <c r="K47" s="48">
        <v>0</v>
      </c>
      <c r="L47" s="48">
        <v>0</v>
      </c>
      <c r="M47" s="48">
        <v>0</v>
      </c>
      <c r="N47" s="48">
        <v>0</v>
      </c>
    </row>
    <row r="48" spans="1:14" ht="27" hidden="1" customHeight="1">
      <c r="A48" s="129" t="s">
        <v>1432</v>
      </c>
      <c r="B48" s="9" t="s">
        <v>1433</v>
      </c>
      <c r="C48" s="48">
        <v>1.5</v>
      </c>
      <c r="D48" s="48">
        <v>1.5</v>
      </c>
      <c r="E48" s="48">
        <v>0</v>
      </c>
      <c r="F48" s="48">
        <v>0</v>
      </c>
      <c r="G48" s="48">
        <v>0</v>
      </c>
      <c r="H48" s="48">
        <v>0</v>
      </c>
      <c r="I48" s="48">
        <v>1</v>
      </c>
      <c r="J48" s="48">
        <v>1</v>
      </c>
      <c r="K48" s="48">
        <v>0</v>
      </c>
      <c r="L48" s="48">
        <v>0</v>
      </c>
      <c r="M48" s="48">
        <v>0</v>
      </c>
      <c r="N48" s="48">
        <v>0</v>
      </c>
    </row>
    <row r="49" spans="1:14" ht="27" hidden="1" customHeight="1">
      <c r="A49" s="129" t="s">
        <v>1434</v>
      </c>
      <c r="B49" s="9" t="s">
        <v>1435</v>
      </c>
      <c r="C49" s="48">
        <v>0</v>
      </c>
      <c r="D49" s="48">
        <v>0</v>
      </c>
      <c r="E49" s="48">
        <v>0</v>
      </c>
      <c r="F49" s="48">
        <v>0</v>
      </c>
      <c r="G49" s="48">
        <v>0</v>
      </c>
      <c r="H49" s="48">
        <v>0</v>
      </c>
      <c r="I49" s="48">
        <v>8</v>
      </c>
      <c r="J49" s="48">
        <v>8</v>
      </c>
      <c r="K49" s="48">
        <v>0</v>
      </c>
      <c r="L49" s="48">
        <v>0</v>
      </c>
      <c r="M49" s="48">
        <v>0</v>
      </c>
      <c r="N49" s="48">
        <v>0</v>
      </c>
    </row>
    <row r="50" spans="1:14" ht="27" hidden="1" customHeight="1">
      <c r="A50" s="129" t="s">
        <v>1436</v>
      </c>
      <c r="B50" s="9" t="s">
        <v>1437</v>
      </c>
      <c r="C50" s="48">
        <v>10</v>
      </c>
      <c r="D50" s="48">
        <v>10</v>
      </c>
      <c r="E50" s="48">
        <v>0</v>
      </c>
      <c r="F50" s="48">
        <v>0</v>
      </c>
      <c r="G50" s="48">
        <v>0</v>
      </c>
      <c r="H50" s="48">
        <v>0</v>
      </c>
      <c r="I50" s="48">
        <v>22</v>
      </c>
      <c r="J50" s="48">
        <v>22</v>
      </c>
      <c r="K50" s="48">
        <v>0</v>
      </c>
      <c r="L50" s="48">
        <v>0</v>
      </c>
      <c r="M50" s="48">
        <v>0</v>
      </c>
      <c r="N50" s="48">
        <v>0</v>
      </c>
    </row>
    <row r="51" spans="1:14" ht="27" hidden="1" customHeight="1">
      <c r="A51" s="129" t="s">
        <v>1438</v>
      </c>
      <c r="B51" s="9" t="s">
        <v>1439</v>
      </c>
      <c r="C51" s="48">
        <v>1</v>
      </c>
      <c r="D51" s="48">
        <v>1</v>
      </c>
      <c r="E51" s="48">
        <v>0</v>
      </c>
      <c r="F51" s="48">
        <v>0</v>
      </c>
      <c r="G51" s="48">
        <v>0</v>
      </c>
      <c r="H51" s="48">
        <v>0</v>
      </c>
      <c r="I51" s="48">
        <v>1</v>
      </c>
      <c r="J51" s="48">
        <v>1</v>
      </c>
      <c r="K51" s="48">
        <v>0</v>
      </c>
      <c r="L51" s="48">
        <v>0</v>
      </c>
      <c r="M51" s="48">
        <v>0</v>
      </c>
      <c r="N51" s="48">
        <v>0</v>
      </c>
    </row>
    <row r="52" spans="1:14" ht="27" hidden="1" customHeight="1">
      <c r="A52" s="129" t="s">
        <v>1440</v>
      </c>
      <c r="B52" s="9" t="s">
        <v>1441</v>
      </c>
      <c r="C52" s="48">
        <v>47.5</v>
      </c>
      <c r="D52" s="48">
        <v>47.5</v>
      </c>
      <c r="E52" s="48">
        <v>0</v>
      </c>
      <c r="F52" s="48">
        <v>0</v>
      </c>
      <c r="G52" s="48">
        <v>0</v>
      </c>
      <c r="H52" s="48">
        <v>0</v>
      </c>
      <c r="I52" s="48">
        <v>47</v>
      </c>
      <c r="J52" s="48">
        <v>47</v>
      </c>
      <c r="K52" s="48">
        <v>0</v>
      </c>
      <c r="L52" s="48">
        <v>0</v>
      </c>
      <c r="M52" s="48">
        <v>0</v>
      </c>
      <c r="N52" s="48">
        <v>0</v>
      </c>
    </row>
    <row r="53" spans="1:14" ht="27" hidden="1" customHeight="1">
      <c r="A53" s="129" t="s">
        <v>1442</v>
      </c>
      <c r="B53" s="9" t="s">
        <v>1443</v>
      </c>
      <c r="C53" s="48">
        <v>22.5</v>
      </c>
      <c r="D53" s="48">
        <v>16.5</v>
      </c>
      <c r="E53" s="48">
        <v>6</v>
      </c>
      <c r="F53" s="48">
        <v>0</v>
      </c>
      <c r="G53" s="48">
        <v>6</v>
      </c>
      <c r="H53" s="48">
        <v>0</v>
      </c>
      <c r="I53" s="48">
        <v>20</v>
      </c>
      <c r="J53" s="48">
        <v>16</v>
      </c>
      <c r="K53" s="48">
        <v>4</v>
      </c>
      <c r="L53" s="48">
        <v>0</v>
      </c>
      <c r="M53" s="48">
        <v>4</v>
      </c>
      <c r="N53" s="48">
        <v>0</v>
      </c>
    </row>
    <row r="54" spans="1:14" ht="27" hidden="1" customHeight="1">
      <c r="A54" s="129" t="s">
        <v>1444</v>
      </c>
      <c r="B54" s="9" t="s">
        <v>1445</v>
      </c>
      <c r="C54" s="48">
        <v>0.5</v>
      </c>
      <c r="D54" s="48">
        <v>0.5</v>
      </c>
      <c r="E54" s="48">
        <v>0</v>
      </c>
      <c r="F54" s="48">
        <v>0</v>
      </c>
      <c r="G54" s="48">
        <v>0</v>
      </c>
      <c r="H54" s="48">
        <v>0</v>
      </c>
      <c r="I54" s="48">
        <v>0.5</v>
      </c>
      <c r="J54" s="48">
        <v>0.5</v>
      </c>
      <c r="K54" s="48">
        <v>0</v>
      </c>
      <c r="L54" s="48">
        <v>0</v>
      </c>
      <c r="M54" s="48">
        <v>0</v>
      </c>
      <c r="N54" s="48">
        <v>0</v>
      </c>
    </row>
    <row r="55" spans="1:14" ht="27" hidden="1" customHeight="1">
      <c r="A55" s="129" t="s">
        <v>1446</v>
      </c>
      <c r="B55" s="9" t="s">
        <v>1447</v>
      </c>
      <c r="C55" s="48">
        <v>4.4000000000000004</v>
      </c>
      <c r="D55" s="48">
        <v>4.4000000000000004</v>
      </c>
      <c r="E55" s="48">
        <v>0</v>
      </c>
      <c r="F55" s="48">
        <v>0</v>
      </c>
      <c r="G55" s="48">
        <v>0</v>
      </c>
      <c r="H55" s="48">
        <v>0</v>
      </c>
      <c r="I55" s="48">
        <v>4</v>
      </c>
      <c r="J55" s="48">
        <v>4</v>
      </c>
      <c r="K55" s="48">
        <v>0</v>
      </c>
      <c r="L55" s="48">
        <v>0</v>
      </c>
      <c r="M55" s="48">
        <v>0</v>
      </c>
      <c r="N55" s="48">
        <v>0</v>
      </c>
    </row>
    <row r="56" spans="1:14" ht="27" hidden="1" customHeight="1">
      <c r="A56" s="129" t="s">
        <v>1448</v>
      </c>
      <c r="B56" s="9" t="s">
        <v>1449</v>
      </c>
      <c r="C56" s="48">
        <v>1.8</v>
      </c>
      <c r="D56" s="48">
        <v>1.8</v>
      </c>
      <c r="E56" s="48">
        <v>0</v>
      </c>
      <c r="F56" s="48">
        <v>0</v>
      </c>
      <c r="G56" s="48">
        <v>0</v>
      </c>
      <c r="H56" s="48">
        <v>0</v>
      </c>
      <c r="I56" s="48">
        <v>1.8</v>
      </c>
      <c r="J56" s="48">
        <v>1.8</v>
      </c>
      <c r="K56" s="48">
        <v>0</v>
      </c>
      <c r="L56" s="48">
        <v>0</v>
      </c>
      <c r="M56" s="48">
        <v>0</v>
      </c>
      <c r="N56" s="48">
        <v>0</v>
      </c>
    </row>
    <row r="57" spans="1:14" ht="27" hidden="1" customHeight="1">
      <c r="A57" s="129" t="s">
        <v>1450</v>
      </c>
      <c r="B57" s="9" t="s">
        <v>1451</v>
      </c>
      <c r="C57" s="48">
        <v>47.9</v>
      </c>
      <c r="D57" s="48">
        <v>33.9</v>
      </c>
      <c r="E57" s="48">
        <v>14</v>
      </c>
      <c r="F57" s="48">
        <v>0</v>
      </c>
      <c r="G57" s="48">
        <v>14</v>
      </c>
      <c r="H57" s="48">
        <v>0</v>
      </c>
      <c r="I57" s="48">
        <v>45</v>
      </c>
      <c r="J57" s="48">
        <v>31</v>
      </c>
      <c r="K57" s="48">
        <v>14</v>
      </c>
      <c r="L57" s="48">
        <v>0</v>
      </c>
      <c r="M57" s="48">
        <v>14</v>
      </c>
      <c r="N57" s="48">
        <v>0</v>
      </c>
    </row>
    <row r="58" spans="1:14" ht="27" hidden="1" customHeight="1">
      <c r="A58" s="129" t="s">
        <v>1452</v>
      </c>
      <c r="B58" s="9" t="s">
        <v>1453</v>
      </c>
      <c r="C58" s="48">
        <v>3</v>
      </c>
      <c r="D58" s="48">
        <v>1</v>
      </c>
      <c r="E58" s="48">
        <v>2</v>
      </c>
      <c r="F58" s="48">
        <v>0</v>
      </c>
      <c r="G58" s="48">
        <v>2</v>
      </c>
      <c r="H58" s="48">
        <v>0</v>
      </c>
      <c r="I58" s="48">
        <v>3</v>
      </c>
      <c r="J58" s="48">
        <v>1</v>
      </c>
      <c r="K58" s="48">
        <v>2</v>
      </c>
      <c r="L58" s="48">
        <v>0</v>
      </c>
      <c r="M58" s="48">
        <v>2</v>
      </c>
      <c r="N58" s="48">
        <v>0</v>
      </c>
    </row>
    <row r="59" spans="1:14" ht="27" hidden="1" customHeight="1">
      <c r="A59" s="129" t="s">
        <v>1454</v>
      </c>
      <c r="B59" s="9" t="s">
        <v>1455</v>
      </c>
      <c r="C59" s="48">
        <v>1</v>
      </c>
      <c r="D59" s="48">
        <v>1</v>
      </c>
      <c r="E59" s="48">
        <v>0</v>
      </c>
      <c r="F59" s="48">
        <v>0</v>
      </c>
      <c r="G59" s="48">
        <v>0</v>
      </c>
      <c r="H59" s="48">
        <v>0</v>
      </c>
      <c r="I59" s="48">
        <v>1</v>
      </c>
      <c r="J59" s="48">
        <v>1</v>
      </c>
      <c r="K59" s="48">
        <v>0</v>
      </c>
      <c r="L59" s="48">
        <v>0</v>
      </c>
      <c r="M59" s="48">
        <v>0</v>
      </c>
      <c r="N59" s="48">
        <v>0</v>
      </c>
    </row>
    <row r="60" spans="1:14" ht="27" hidden="1" customHeight="1">
      <c r="A60" s="129" t="s">
        <v>1456</v>
      </c>
      <c r="B60" s="9" t="s">
        <v>1457</v>
      </c>
      <c r="C60" s="48">
        <v>25.4</v>
      </c>
      <c r="D60" s="48">
        <v>17.399999999999999</v>
      </c>
      <c r="E60" s="48">
        <v>8</v>
      </c>
      <c r="F60" s="48">
        <v>0</v>
      </c>
      <c r="G60" s="48">
        <v>8</v>
      </c>
      <c r="H60" s="48">
        <v>0</v>
      </c>
      <c r="I60" s="48">
        <v>24</v>
      </c>
      <c r="J60" s="48">
        <v>16</v>
      </c>
      <c r="K60" s="48">
        <v>8</v>
      </c>
      <c r="L60" s="48">
        <v>0</v>
      </c>
      <c r="M60" s="48">
        <v>8</v>
      </c>
      <c r="N60" s="48">
        <v>0</v>
      </c>
    </row>
    <row r="61" spans="1:14" ht="27" hidden="1" customHeight="1">
      <c r="A61" s="129" t="s">
        <v>1458</v>
      </c>
      <c r="B61" s="9" t="s">
        <v>1459</v>
      </c>
      <c r="C61" s="48">
        <v>18.5</v>
      </c>
      <c r="D61" s="48">
        <v>14.5</v>
      </c>
      <c r="E61" s="48">
        <v>4</v>
      </c>
      <c r="F61" s="48">
        <v>0</v>
      </c>
      <c r="G61" s="48">
        <v>4</v>
      </c>
      <c r="H61" s="48">
        <v>0</v>
      </c>
      <c r="I61" s="48">
        <v>17</v>
      </c>
      <c r="J61" s="48">
        <v>13</v>
      </c>
      <c r="K61" s="48">
        <v>4</v>
      </c>
      <c r="L61" s="48">
        <v>0</v>
      </c>
      <c r="M61" s="48">
        <v>4</v>
      </c>
      <c r="N61" s="48">
        <v>0</v>
      </c>
    </row>
    <row r="62" spans="1:14" ht="27" hidden="1" customHeight="1">
      <c r="A62" s="129" t="s">
        <v>1460</v>
      </c>
      <c r="B62" s="9" t="s">
        <v>1461</v>
      </c>
      <c r="C62" s="48">
        <v>0</v>
      </c>
      <c r="D62" s="48">
        <v>0</v>
      </c>
      <c r="E62" s="48">
        <v>0</v>
      </c>
      <c r="F62" s="48">
        <v>0</v>
      </c>
      <c r="G62" s="48">
        <v>0</v>
      </c>
      <c r="H62" s="48">
        <v>0</v>
      </c>
      <c r="I62" s="48">
        <v>5</v>
      </c>
      <c r="J62" s="48">
        <v>5</v>
      </c>
      <c r="K62" s="48">
        <v>0</v>
      </c>
      <c r="L62" s="48">
        <v>0</v>
      </c>
      <c r="M62" s="48">
        <v>0</v>
      </c>
      <c r="N62" s="48">
        <v>0</v>
      </c>
    </row>
    <row r="63" spans="1:14" ht="27" hidden="1" customHeight="1">
      <c r="A63" s="129" t="s">
        <v>1462</v>
      </c>
      <c r="B63" s="9" t="s">
        <v>1463</v>
      </c>
      <c r="C63" s="48">
        <v>0</v>
      </c>
      <c r="D63" s="48">
        <v>0</v>
      </c>
      <c r="E63" s="48">
        <v>0</v>
      </c>
      <c r="F63" s="48">
        <v>0</v>
      </c>
      <c r="G63" s="48">
        <v>0</v>
      </c>
      <c r="H63" s="48">
        <v>0</v>
      </c>
      <c r="I63" s="48">
        <v>5</v>
      </c>
      <c r="J63" s="48">
        <v>5</v>
      </c>
      <c r="K63" s="48">
        <v>0</v>
      </c>
      <c r="L63" s="48">
        <v>0</v>
      </c>
      <c r="M63" s="48">
        <v>0</v>
      </c>
      <c r="N63" s="48">
        <v>0</v>
      </c>
    </row>
    <row r="64" spans="1:14" ht="27" hidden="1" customHeight="1">
      <c r="A64" s="129" t="s">
        <v>1464</v>
      </c>
      <c r="B64" s="9" t="s">
        <v>1465</v>
      </c>
      <c r="C64" s="48">
        <v>70.98</v>
      </c>
      <c r="D64" s="48">
        <v>68.98</v>
      </c>
      <c r="E64" s="48">
        <v>2</v>
      </c>
      <c r="F64" s="48">
        <v>0</v>
      </c>
      <c r="G64" s="48">
        <v>2</v>
      </c>
      <c r="H64" s="48">
        <v>0</v>
      </c>
      <c r="I64" s="48">
        <v>49.5</v>
      </c>
      <c r="J64" s="48">
        <v>43.5</v>
      </c>
      <c r="K64" s="48">
        <v>6</v>
      </c>
      <c r="L64" s="48">
        <v>0</v>
      </c>
      <c r="M64" s="48">
        <v>6</v>
      </c>
      <c r="N64" s="48">
        <v>0</v>
      </c>
    </row>
    <row r="65" spans="1:14" ht="27" hidden="1" customHeight="1">
      <c r="A65" s="129" t="s">
        <v>1466</v>
      </c>
      <c r="B65" s="9" t="s">
        <v>1467</v>
      </c>
      <c r="C65" s="48">
        <v>6.9</v>
      </c>
      <c r="D65" s="48">
        <v>6.9</v>
      </c>
      <c r="E65" s="48">
        <v>0</v>
      </c>
      <c r="F65" s="48">
        <v>0</v>
      </c>
      <c r="G65" s="48">
        <v>0</v>
      </c>
      <c r="H65" s="48">
        <v>0</v>
      </c>
      <c r="I65" s="48">
        <v>5</v>
      </c>
      <c r="J65" s="48">
        <v>5</v>
      </c>
      <c r="K65" s="48">
        <v>0</v>
      </c>
      <c r="L65" s="48">
        <v>0</v>
      </c>
      <c r="M65" s="48">
        <v>0</v>
      </c>
      <c r="N65" s="48">
        <v>0</v>
      </c>
    </row>
    <row r="66" spans="1:14" ht="27" hidden="1" customHeight="1">
      <c r="A66" s="129" t="s">
        <v>1468</v>
      </c>
      <c r="B66" s="9" t="s">
        <v>1469</v>
      </c>
      <c r="C66" s="48">
        <v>9.1999999999999993</v>
      </c>
      <c r="D66" s="48">
        <v>7.2</v>
      </c>
      <c r="E66" s="48">
        <v>2</v>
      </c>
      <c r="F66" s="48">
        <v>0</v>
      </c>
      <c r="G66" s="48">
        <v>2</v>
      </c>
      <c r="H66" s="48">
        <v>0</v>
      </c>
      <c r="I66" s="48">
        <v>6</v>
      </c>
      <c r="J66" s="48">
        <v>3</v>
      </c>
      <c r="K66" s="48">
        <v>3</v>
      </c>
      <c r="L66" s="48">
        <v>0</v>
      </c>
      <c r="M66" s="48">
        <v>3</v>
      </c>
      <c r="N66" s="48">
        <v>0</v>
      </c>
    </row>
    <row r="67" spans="1:14" ht="27" hidden="1" customHeight="1">
      <c r="A67" s="129" t="s">
        <v>1470</v>
      </c>
      <c r="B67" s="9" t="s">
        <v>1471</v>
      </c>
      <c r="C67" s="48">
        <v>5.98</v>
      </c>
      <c r="D67" s="48">
        <v>5.98</v>
      </c>
      <c r="E67" s="48">
        <v>0</v>
      </c>
      <c r="F67" s="48">
        <v>0</v>
      </c>
      <c r="G67" s="48">
        <v>0</v>
      </c>
      <c r="H67" s="48">
        <v>0</v>
      </c>
      <c r="I67" s="48">
        <v>3</v>
      </c>
      <c r="J67" s="48">
        <v>3</v>
      </c>
      <c r="K67" s="48">
        <v>0</v>
      </c>
      <c r="L67" s="48">
        <v>0</v>
      </c>
      <c r="M67" s="48">
        <v>0</v>
      </c>
      <c r="N67" s="48">
        <v>0</v>
      </c>
    </row>
    <row r="68" spans="1:14" ht="27" hidden="1" customHeight="1">
      <c r="A68" s="129" t="s">
        <v>1472</v>
      </c>
      <c r="B68" s="9" t="s">
        <v>1473</v>
      </c>
      <c r="C68" s="48">
        <v>2.8</v>
      </c>
      <c r="D68" s="48">
        <v>2.8</v>
      </c>
      <c r="E68" s="48">
        <v>0</v>
      </c>
      <c r="F68" s="48">
        <v>0</v>
      </c>
      <c r="G68" s="48">
        <v>0</v>
      </c>
      <c r="H68" s="48">
        <v>0</v>
      </c>
      <c r="I68" s="48">
        <v>2.5</v>
      </c>
      <c r="J68" s="48">
        <v>2.5</v>
      </c>
      <c r="K68" s="48">
        <v>0</v>
      </c>
      <c r="L68" s="48">
        <v>0</v>
      </c>
      <c r="M68" s="48">
        <v>0</v>
      </c>
      <c r="N68" s="48">
        <v>0</v>
      </c>
    </row>
    <row r="69" spans="1:14" ht="27" hidden="1" customHeight="1">
      <c r="A69" s="129" t="s">
        <v>1474</v>
      </c>
      <c r="B69" s="9" t="s">
        <v>1475</v>
      </c>
      <c r="C69" s="48">
        <v>3.8</v>
      </c>
      <c r="D69" s="48">
        <v>3.8</v>
      </c>
      <c r="E69" s="48">
        <v>0</v>
      </c>
      <c r="F69" s="48">
        <v>0</v>
      </c>
      <c r="G69" s="48">
        <v>0</v>
      </c>
      <c r="H69" s="48">
        <v>0</v>
      </c>
      <c r="I69" s="48">
        <v>3</v>
      </c>
      <c r="J69" s="48">
        <v>3</v>
      </c>
      <c r="K69" s="48">
        <v>0</v>
      </c>
      <c r="L69" s="48">
        <v>0</v>
      </c>
      <c r="M69" s="48">
        <v>0</v>
      </c>
      <c r="N69" s="48">
        <v>0</v>
      </c>
    </row>
    <row r="70" spans="1:14" ht="27" hidden="1" customHeight="1">
      <c r="A70" s="129" t="s">
        <v>1476</v>
      </c>
      <c r="B70" s="9" t="s">
        <v>1477</v>
      </c>
      <c r="C70" s="48">
        <v>11.6</v>
      </c>
      <c r="D70" s="48">
        <v>11.6</v>
      </c>
      <c r="E70" s="48">
        <v>0</v>
      </c>
      <c r="F70" s="48">
        <v>0</v>
      </c>
      <c r="G70" s="48">
        <v>0</v>
      </c>
      <c r="H70" s="48">
        <v>0</v>
      </c>
      <c r="I70" s="48">
        <v>3</v>
      </c>
      <c r="J70" s="48">
        <v>3</v>
      </c>
      <c r="K70" s="48">
        <v>0</v>
      </c>
      <c r="L70" s="48">
        <v>0</v>
      </c>
      <c r="M70" s="48">
        <v>0</v>
      </c>
      <c r="N70" s="48">
        <v>0</v>
      </c>
    </row>
    <row r="71" spans="1:14" ht="27" hidden="1" customHeight="1">
      <c r="A71" s="129" t="s">
        <v>1478</v>
      </c>
      <c r="B71" s="9" t="s">
        <v>1479</v>
      </c>
      <c r="C71" s="48">
        <v>20.399999999999999</v>
      </c>
      <c r="D71" s="48">
        <v>20.399999999999999</v>
      </c>
      <c r="E71" s="48">
        <v>0</v>
      </c>
      <c r="F71" s="48">
        <v>0</v>
      </c>
      <c r="G71" s="48">
        <v>0</v>
      </c>
      <c r="H71" s="48">
        <v>0</v>
      </c>
      <c r="I71" s="48">
        <v>19</v>
      </c>
      <c r="J71" s="48">
        <v>19</v>
      </c>
      <c r="K71" s="48">
        <v>0</v>
      </c>
      <c r="L71" s="48">
        <v>0</v>
      </c>
      <c r="M71" s="48">
        <v>0</v>
      </c>
      <c r="N71" s="48">
        <v>0</v>
      </c>
    </row>
    <row r="72" spans="1:14" ht="27" hidden="1" customHeight="1">
      <c r="A72" s="129" t="s">
        <v>1480</v>
      </c>
      <c r="B72" s="9" t="s">
        <v>1481</v>
      </c>
      <c r="C72" s="48">
        <v>10.3</v>
      </c>
      <c r="D72" s="48">
        <v>10.3</v>
      </c>
      <c r="E72" s="48">
        <v>0</v>
      </c>
      <c r="F72" s="48">
        <v>0</v>
      </c>
      <c r="G72" s="48">
        <v>0</v>
      </c>
      <c r="H72" s="48">
        <v>0</v>
      </c>
      <c r="I72" s="48">
        <v>8</v>
      </c>
      <c r="J72" s="48">
        <v>5</v>
      </c>
      <c r="K72" s="48">
        <v>3</v>
      </c>
      <c r="L72" s="48">
        <v>0</v>
      </c>
      <c r="M72" s="48">
        <v>3</v>
      </c>
      <c r="N72" s="48">
        <v>0</v>
      </c>
    </row>
    <row r="73" spans="1:14" ht="27" hidden="1" customHeight="1">
      <c r="A73" s="129" t="s">
        <v>309</v>
      </c>
      <c r="B73" s="9" t="s">
        <v>1482</v>
      </c>
      <c r="C73" s="48">
        <v>30</v>
      </c>
      <c r="D73" s="48">
        <v>28</v>
      </c>
      <c r="E73" s="48">
        <v>2</v>
      </c>
      <c r="F73" s="48">
        <v>0</v>
      </c>
      <c r="G73" s="48">
        <v>2</v>
      </c>
      <c r="H73" s="48">
        <v>0</v>
      </c>
      <c r="I73" s="48">
        <v>26.5</v>
      </c>
      <c r="J73" s="48">
        <v>24.5</v>
      </c>
      <c r="K73" s="48">
        <v>2</v>
      </c>
      <c r="L73" s="48">
        <v>0</v>
      </c>
      <c r="M73" s="48">
        <v>2</v>
      </c>
      <c r="N73" s="48">
        <v>0</v>
      </c>
    </row>
    <row r="74" spans="1:14" ht="27" hidden="1" customHeight="1">
      <c r="A74" s="129" t="s">
        <v>1483</v>
      </c>
      <c r="B74" s="9" t="s">
        <v>1484</v>
      </c>
      <c r="C74" s="48">
        <v>4</v>
      </c>
      <c r="D74" s="48">
        <v>4</v>
      </c>
      <c r="E74" s="48">
        <v>0</v>
      </c>
      <c r="F74" s="48">
        <v>0</v>
      </c>
      <c r="G74" s="48">
        <v>0</v>
      </c>
      <c r="H74" s="48">
        <v>0</v>
      </c>
      <c r="I74" s="48">
        <v>3.5</v>
      </c>
      <c r="J74" s="48">
        <v>3.5</v>
      </c>
      <c r="K74" s="48">
        <v>0</v>
      </c>
      <c r="L74" s="48">
        <v>0</v>
      </c>
      <c r="M74" s="48">
        <v>0</v>
      </c>
      <c r="N74" s="48">
        <v>0</v>
      </c>
    </row>
    <row r="75" spans="1:14" ht="27" hidden="1" customHeight="1">
      <c r="A75" s="129" t="s">
        <v>1485</v>
      </c>
      <c r="B75" s="9" t="s">
        <v>1486</v>
      </c>
      <c r="C75" s="48">
        <v>18</v>
      </c>
      <c r="D75" s="48">
        <v>16</v>
      </c>
      <c r="E75" s="48">
        <v>2</v>
      </c>
      <c r="F75" s="48">
        <v>0</v>
      </c>
      <c r="G75" s="48">
        <v>2</v>
      </c>
      <c r="H75" s="48">
        <v>0</v>
      </c>
      <c r="I75" s="48">
        <v>16</v>
      </c>
      <c r="J75" s="48">
        <v>14</v>
      </c>
      <c r="K75" s="48">
        <v>2</v>
      </c>
      <c r="L75" s="48">
        <v>0</v>
      </c>
      <c r="M75" s="48">
        <v>2</v>
      </c>
      <c r="N75" s="48">
        <v>0</v>
      </c>
    </row>
    <row r="76" spans="1:14" ht="27" hidden="1" customHeight="1">
      <c r="A76" s="129" t="s">
        <v>1487</v>
      </c>
      <c r="B76" s="9" t="s">
        <v>1488</v>
      </c>
      <c r="C76" s="48">
        <v>4</v>
      </c>
      <c r="D76" s="48">
        <v>4</v>
      </c>
      <c r="E76" s="48">
        <v>0</v>
      </c>
      <c r="F76" s="48">
        <v>0</v>
      </c>
      <c r="G76" s="48">
        <v>0</v>
      </c>
      <c r="H76" s="48">
        <v>0</v>
      </c>
      <c r="I76" s="48">
        <v>3.5</v>
      </c>
      <c r="J76" s="48">
        <v>3.5</v>
      </c>
      <c r="K76" s="48">
        <v>0</v>
      </c>
      <c r="L76" s="48">
        <v>0</v>
      </c>
      <c r="M76" s="48">
        <v>0</v>
      </c>
      <c r="N76" s="48">
        <v>0</v>
      </c>
    </row>
    <row r="77" spans="1:14" ht="27" hidden="1" customHeight="1">
      <c r="A77" s="129" t="s">
        <v>1489</v>
      </c>
      <c r="B77" s="9" t="s">
        <v>1490</v>
      </c>
      <c r="C77" s="48">
        <v>4</v>
      </c>
      <c r="D77" s="48">
        <v>4</v>
      </c>
      <c r="E77" s="48">
        <v>0</v>
      </c>
      <c r="F77" s="48">
        <v>0</v>
      </c>
      <c r="G77" s="48">
        <v>0</v>
      </c>
      <c r="H77" s="48">
        <v>0</v>
      </c>
      <c r="I77" s="48">
        <v>3.5</v>
      </c>
      <c r="J77" s="48">
        <v>3.5</v>
      </c>
      <c r="K77" s="48">
        <v>0</v>
      </c>
      <c r="L77" s="48">
        <v>0</v>
      </c>
      <c r="M77" s="48">
        <v>0</v>
      </c>
      <c r="N77" s="48">
        <v>0</v>
      </c>
    </row>
    <row r="78" spans="1:14" ht="27" hidden="1" customHeight="1">
      <c r="A78" s="129" t="s">
        <v>1491</v>
      </c>
      <c r="B78" s="9" t="s">
        <v>1492</v>
      </c>
      <c r="C78" s="48">
        <v>6.8</v>
      </c>
      <c r="D78" s="48">
        <v>6.8</v>
      </c>
      <c r="E78" s="48">
        <v>0</v>
      </c>
      <c r="F78" s="48">
        <v>0</v>
      </c>
      <c r="G78" s="48">
        <v>0</v>
      </c>
      <c r="H78" s="48">
        <v>0</v>
      </c>
      <c r="I78" s="48">
        <v>6.5</v>
      </c>
      <c r="J78" s="48">
        <v>6.5</v>
      </c>
      <c r="K78" s="48">
        <v>0</v>
      </c>
      <c r="L78" s="48">
        <v>0</v>
      </c>
      <c r="M78" s="48">
        <v>0</v>
      </c>
      <c r="N78" s="48">
        <v>0</v>
      </c>
    </row>
    <row r="79" spans="1:14" ht="27" hidden="1" customHeight="1">
      <c r="A79" s="129" t="s">
        <v>1493</v>
      </c>
      <c r="B79" s="9" t="s">
        <v>1494</v>
      </c>
      <c r="C79" s="48">
        <v>6.8</v>
      </c>
      <c r="D79" s="48">
        <v>6.8</v>
      </c>
      <c r="E79" s="48">
        <v>0</v>
      </c>
      <c r="F79" s="48">
        <v>0</v>
      </c>
      <c r="G79" s="48">
        <v>0</v>
      </c>
      <c r="H79" s="48">
        <v>0</v>
      </c>
      <c r="I79" s="48">
        <v>6.5</v>
      </c>
      <c r="J79" s="48">
        <v>6.5</v>
      </c>
      <c r="K79" s="48">
        <v>0</v>
      </c>
      <c r="L79" s="48">
        <v>0</v>
      </c>
      <c r="M79" s="48">
        <v>0</v>
      </c>
      <c r="N79" s="48">
        <v>0</v>
      </c>
    </row>
    <row r="80" spans="1:14" ht="27" hidden="1" customHeight="1">
      <c r="A80" s="129" t="s">
        <v>395</v>
      </c>
      <c r="B80" s="9" t="s">
        <v>1495</v>
      </c>
      <c r="C80" s="48">
        <v>88.5</v>
      </c>
      <c r="D80" s="48">
        <v>76.5</v>
      </c>
      <c r="E80" s="48">
        <v>12</v>
      </c>
      <c r="F80" s="48">
        <v>0</v>
      </c>
      <c r="G80" s="48">
        <v>12</v>
      </c>
      <c r="H80" s="48">
        <v>0</v>
      </c>
      <c r="I80" s="48">
        <v>79</v>
      </c>
      <c r="J80" s="48">
        <v>67</v>
      </c>
      <c r="K80" s="48">
        <v>12</v>
      </c>
      <c r="L80" s="48">
        <v>0</v>
      </c>
      <c r="M80" s="48">
        <v>12</v>
      </c>
      <c r="N80" s="48">
        <v>0</v>
      </c>
    </row>
    <row r="81" spans="1:14" ht="27" hidden="1" customHeight="1">
      <c r="A81" s="129" t="s">
        <v>1496</v>
      </c>
      <c r="B81" s="9" t="s">
        <v>1497</v>
      </c>
      <c r="C81" s="48">
        <v>3</v>
      </c>
      <c r="D81" s="48">
        <v>3</v>
      </c>
      <c r="E81" s="48">
        <v>0</v>
      </c>
      <c r="F81" s="48">
        <v>0</v>
      </c>
      <c r="G81" s="48">
        <v>0</v>
      </c>
      <c r="H81" s="48">
        <v>0</v>
      </c>
      <c r="I81" s="48">
        <v>2.7</v>
      </c>
      <c r="J81" s="48">
        <v>2.7</v>
      </c>
      <c r="K81" s="48">
        <v>0</v>
      </c>
      <c r="L81" s="48">
        <v>0</v>
      </c>
      <c r="M81" s="48">
        <v>0</v>
      </c>
      <c r="N81" s="48">
        <v>0</v>
      </c>
    </row>
    <row r="82" spans="1:14" ht="27" hidden="1" customHeight="1">
      <c r="A82" s="129" t="s">
        <v>1498</v>
      </c>
      <c r="B82" s="9" t="s">
        <v>1499</v>
      </c>
      <c r="C82" s="48">
        <v>23.7</v>
      </c>
      <c r="D82" s="48">
        <v>17.7</v>
      </c>
      <c r="E82" s="48">
        <v>6</v>
      </c>
      <c r="F82" s="48">
        <v>0</v>
      </c>
      <c r="G82" s="48">
        <v>6</v>
      </c>
      <c r="H82" s="48">
        <v>0</v>
      </c>
      <c r="I82" s="48">
        <v>22</v>
      </c>
      <c r="J82" s="48">
        <v>16</v>
      </c>
      <c r="K82" s="48">
        <v>6</v>
      </c>
      <c r="L82" s="48">
        <v>0</v>
      </c>
      <c r="M82" s="48">
        <v>6</v>
      </c>
      <c r="N82" s="48">
        <v>0</v>
      </c>
    </row>
    <row r="83" spans="1:14" ht="27" hidden="1" customHeight="1">
      <c r="A83" s="129" t="s">
        <v>1500</v>
      </c>
      <c r="B83" s="9" t="s">
        <v>1501</v>
      </c>
      <c r="C83" s="48">
        <v>0.7</v>
      </c>
      <c r="D83" s="48">
        <v>0.7</v>
      </c>
      <c r="E83" s="48">
        <v>0</v>
      </c>
      <c r="F83" s="48">
        <v>0</v>
      </c>
      <c r="G83" s="48">
        <v>0</v>
      </c>
      <c r="H83" s="48">
        <v>0</v>
      </c>
      <c r="I83" s="48">
        <v>0.6</v>
      </c>
      <c r="J83" s="48">
        <v>0.6</v>
      </c>
      <c r="K83" s="48">
        <v>0</v>
      </c>
      <c r="L83" s="48">
        <v>0</v>
      </c>
      <c r="M83" s="48">
        <v>0</v>
      </c>
      <c r="N83" s="48">
        <v>0</v>
      </c>
    </row>
    <row r="84" spans="1:14" ht="27" hidden="1" customHeight="1">
      <c r="A84" s="129" t="s">
        <v>1502</v>
      </c>
      <c r="B84" s="9" t="s">
        <v>1503</v>
      </c>
      <c r="C84" s="48">
        <v>9.3000000000000007</v>
      </c>
      <c r="D84" s="48">
        <v>7.3</v>
      </c>
      <c r="E84" s="48">
        <v>2</v>
      </c>
      <c r="F84" s="48">
        <v>0</v>
      </c>
      <c r="G84" s="48">
        <v>2</v>
      </c>
      <c r="H84" s="48">
        <v>0</v>
      </c>
      <c r="I84" s="48">
        <v>7</v>
      </c>
      <c r="J84" s="48">
        <v>7</v>
      </c>
      <c r="K84" s="48">
        <v>0</v>
      </c>
      <c r="L84" s="48">
        <v>0</v>
      </c>
      <c r="M84" s="48">
        <v>0</v>
      </c>
      <c r="N84" s="48">
        <v>0</v>
      </c>
    </row>
    <row r="85" spans="1:14" ht="27" hidden="1" customHeight="1">
      <c r="A85" s="129" t="s">
        <v>1504</v>
      </c>
      <c r="B85" s="9" t="s">
        <v>1505</v>
      </c>
      <c r="C85" s="48">
        <v>32</v>
      </c>
      <c r="D85" s="48">
        <v>30</v>
      </c>
      <c r="E85" s="48">
        <v>2</v>
      </c>
      <c r="F85" s="48">
        <v>0</v>
      </c>
      <c r="G85" s="48">
        <v>2</v>
      </c>
      <c r="H85" s="48">
        <v>0</v>
      </c>
      <c r="I85" s="48">
        <v>28</v>
      </c>
      <c r="J85" s="48">
        <v>25</v>
      </c>
      <c r="K85" s="48">
        <v>3</v>
      </c>
      <c r="L85" s="48">
        <v>0</v>
      </c>
      <c r="M85" s="48">
        <v>3</v>
      </c>
      <c r="N85" s="48">
        <v>0</v>
      </c>
    </row>
    <row r="86" spans="1:14" ht="27" hidden="1" customHeight="1">
      <c r="A86" s="129" t="s">
        <v>1506</v>
      </c>
      <c r="B86" s="9" t="s">
        <v>1507</v>
      </c>
      <c r="C86" s="48">
        <v>2</v>
      </c>
      <c r="D86" s="48">
        <v>2</v>
      </c>
      <c r="E86" s="48">
        <v>0</v>
      </c>
      <c r="F86" s="48">
        <v>0</v>
      </c>
      <c r="G86" s="48">
        <v>0</v>
      </c>
      <c r="H86" s="48">
        <v>0</v>
      </c>
      <c r="I86" s="48">
        <v>1.8</v>
      </c>
      <c r="J86" s="48">
        <v>1.8</v>
      </c>
      <c r="K86" s="48">
        <v>0</v>
      </c>
      <c r="L86" s="48">
        <v>0</v>
      </c>
      <c r="M86" s="48">
        <v>0</v>
      </c>
      <c r="N86" s="48">
        <v>0</v>
      </c>
    </row>
    <row r="87" spans="1:14" ht="27" hidden="1" customHeight="1">
      <c r="A87" s="129" t="s">
        <v>1508</v>
      </c>
      <c r="B87" s="9" t="s">
        <v>1509</v>
      </c>
      <c r="C87" s="48">
        <v>1.8</v>
      </c>
      <c r="D87" s="48">
        <v>1.8</v>
      </c>
      <c r="E87" s="48">
        <v>0</v>
      </c>
      <c r="F87" s="48">
        <v>0</v>
      </c>
      <c r="G87" s="48">
        <v>0</v>
      </c>
      <c r="H87" s="48">
        <v>0</v>
      </c>
      <c r="I87" s="48">
        <v>1.6</v>
      </c>
      <c r="J87" s="48">
        <v>1.6</v>
      </c>
      <c r="K87" s="48">
        <v>0</v>
      </c>
      <c r="L87" s="48">
        <v>0</v>
      </c>
      <c r="M87" s="48">
        <v>0</v>
      </c>
      <c r="N87" s="48">
        <v>0</v>
      </c>
    </row>
    <row r="88" spans="1:14" ht="27" hidden="1" customHeight="1">
      <c r="A88" s="129" t="s">
        <v>1510</v>
      </c>
      <c r="B88" s="9" t="s">
        <v>1511</v>
      </c>
      <c r="C88" s="48">
        <v>3</v>
      </c>
      <c r="D88" s="48">
        <v>3</v>
      </c>
      <c r="E88" s="48">
        <v>0</v>
      </c>
      <c r="F88" s="48">
        <v>0</v>
      </c>
      <c r="G88" s="48">
        <v>0</v>
      </c>
      <c r="H88" s="48">
        <v>0</v>
      </c>
      <c r="I88" s="48">
        <v>2.7</v>
      </c>
      <c r="J88" s="48">
        <v>2.7</v>
      </c>
      <c r="K88" s="48">
        <v>0</v>
      </c>
      <c r="L88" s="48">
        <v>0</v>
      </c>
      <c r="M88" s="48">
        <v>0</v>
      </c>
      <c r="N88" s="48">
        <v>0</v>
      </c>
    </row>
    <row r="89" spans="1:14" ht="27" hidden="1" customHeight="1">
      <c r="A89" s="129" t="s">
        <v>1512</v>
      </c>
      <c r="B89" s="9" t="s">
        <v>1513</v>
      </c>
      <c r="C89" s="48">
        <v>9</v>
      </c>
      <c r="D89" s="48">
        <v>7</v>
      </c>
      <c r="E89" s="48">
        <v>2</v>
      </c>
      <c r="F89" s="48">
        <v>0</v>
      </c>
      <c r="G89" s="48">
        <v>2</v>
      </c>
      <c r="H89" s="48">
        <v>0</v>
      </c>
      <c r="I89" s="48">
        <v>9</v>
      </c>
      <c r="J89" s="48">
        <v>6</v>
      </c>
      <c r="K89" s="48">
        <v>3</v>
      </c>
      <c r="L89" s="48">
        <v>0</v>
      </c>
      <c r="M89" s="48">
        <v>3</v>
      </c>
      <c r="N89" s="48">
        <v>0</v>
      </c>
    </row>
    <row r="90" spans="1:14" ht="27" hidden="1" customHeight="1">
      <c r="A90" s="129" t="s">
        <v>1514</v>
      </c>
      <c r="B90" s="9" t="s">
        <v>1515</v>
      </c>
      <c r="C90" s="48">
        <v>4</v>
      </c>
      <c r="D90" s="48">
        <v>4</v>
      </c>
      <c r="E90" s="48">
        <v>0</v>
      </c>
      <c r="F90" s="48">
        <v>0</v>
      </c>
      <c r="G90" s="48">
        <v>0</v>
      </c>
      <c r="H90" s="48">
        <v>0</v>
      </c>
      <c r="I90" s="48">
        <v>3.6</v>
      </c>
      <c r="J90" s="48">
        <v>3.6</v>
      </c>
      <c r="K90" s="48">
        <v>0</v>
      </c>
      <c r="L90" s="48">
        <v>0</v>
      </c>
      <c r="M90" s="48">
        <v>0</v>
      </c>
      <c r="N90" s="48">
        <v>0</v>
      </c>
    </row>
    <row r="91" spans="1:14" ht="27" hidden="1" customHeight="1">
      <c r="A91" s="129" t="s">
        <v>349</v>
      </c>
      <c r="B91" s="9" t="s">
        <v>1516</v>
      </c>
      <c r="C91" s="48">
        <v>1</v>
      </c>
      <c r="D91" s="48">
        <v>1</v>
      </c>
      <c r="E91" s="48">
        <v>0</v>
      </c>
      <c r="F91" s="48">
        <v>0</v>
      </c>
      <c r="G91" s="48">
        <v>0</v>
      </c>
      <c r="H91" s="48">
        <v>0</v>
      </c>
      <c r="I91" s="48">
        <v>1</v>
      </c>
      <c r="J91" s="48">
        <v>1</v>
      </c>
      <c r="K91" s="48">
        <v>0</v>
      </c>
      <c r="L91" s="48">
        <v>0</v>
      </c>
      <c r="M91" s="48">
        <v>0</v>
      </c>
      <c r="N91" s="48">
        <v>0</v>
      </c>
    </row>
    <row r="92" spans="1:14" ht="27" hidden="1" customHeight="1">
      <c r="A92" s="129" t="s">
        <v>1517</v>
      </c>
      <c r="B92" s="9" t="s">
        <v>1518</v>
      </c>
      <c r="C92" s="48">
        <v>1</v>
      </c>
      <c r="D92" s="48">
        <v>1</v>
      </c>
      <c r="E92" s="48">
        <v>0</v>
      </c>
      <c r="F92" s="48">
        <v>0</v>
      </c>
      <c r="G92" s="48">
        <v>0</v>
      </c>
      <c r="H92" s="48">
        <v>0</v>
      </c>
      <c r="I92" s="48">
        <v>1</v>
      </c>
      <c r="J92" s="48">
        <v>1</v>
      </c>
      <c r="K92" s="48">
        <v>0</v>
      </c>
      <c r="L92" s="48">
        <v>0</v>
      </c>
      <c r="M92" s="48">
        <v>0</v>
      </c>
      <c r="N92" s="48">
        <v>0</v>
      </c>
    </row>
    <row r="93" spans="1:14" ht="27" hidden="1" customHeight="1">
      <c r="A93" s="129" t="s">
        <v>691</v>
      </c>
      <c r="B93" s="9" t="s">
        <v>1519</v>
      </c>
      <c r="C93" s="48">
        <v>1.7</v>
      </c>
      <c r="D93" s="48">
        <v>1.7</v>
      </c>
      <c r="E93" s="48">
        <v>0</v>
      </c>
      <c r="F93" s="48">
        <v>0</v>
      </c>
      <c r="G93" s="48">
        <v>0</v>
      </c>
      <c r="H93" s="48">
        <v>0</v>
      </c>
      <c r="I93" s="48">
        <v>1.5</v>
      </c>
      <c r="J93" s="48">
        <v>1.5</v>
      </c>
      <c r="K93" s="48">
        <v>0</v>
      </c>
      <c r="L93" s="48">
        <v>0</v>
      </c>
      <c r="M93" s="48">
        <v>0</v>
      </c>
      <c r="N93" s="48">
        <v>0</v>
      </c>
    </row>
    <row r="94" spans="1:14" ht="27" hidden="1" customHeight="1">
      <c r="A94" s="129" t="s">
        <v>1520</v>
      </c>
      <c r="B94" s="9" t="s">
        <v>1521</v>
      </c>
      <c r="C94" s="48">
        <v>1.7</v>
      </c>
      <c r="D94" s="48">
        <v>1.7</v>
      </c>
      <c r="E94" s="48">
        <v>0</v>
      </c>
      <c r="F94" s="48">
        <v>0</v>
      </c>
      <c r="G94" s="48">
        <v>0</v>
      </c>
      <c r="H94" s="48">
        <v>0</v>
      </c>
      <c r="I94" s="48">
        <v>1.5</v>
      </c>
      <c r="J94" s="48">
        <v>1.5</v>
      </c>
      <c r="K94" s="48">
        <v>0</v>
      </c>
      <c r="L94" s="48">
        <v>0</v>
      </c>
      <c r="M94" s="48">
        <v>0</v>
      </c>
      <c r="N94" s="48">
        <v>0</v>
      </c>
    </row>
    <row r="95" spans="1:14" ht="27" hidden="1" customHeight="1">
      <c r="A95" s="129" t="s">
        <v>716</v>
      </c>
      <c r="B95" s="9" t="s">
        <v>1522</v>
      </c>
      <c r="C95" s="48">
        <v>0</v>
      </c>
      <c r="D95" s="48">
        <v>0</v>
      </c>
      <c r="E95" s="48">
        <v>0</v>
      </c>
      <c r="F95" s="48">
        <v>0</v>
      </c>
      <c r="G95" s="48">
        <v>0</v>
      </c>
      <c r="H95" s="48">
        <v>0</v>
      </c>
      <c r="I95" s="48">
        <v>8</v>
      </c>
      <c r="J95" s="48">
        <v>8</v>
      </c>
      <c r="K95" s="48">
        <v>0</v>
      </c>
      <c r="L95" s="48">
        <v>0</v>
      </c>
      <c r="M95" s="48">
        <v>0</v>
      </c>
      <c r="N95" s="48">
        <v>0</v>
      </c>
    </row>
    <row r="96" spans="1:14" ht="27" hidden="1" customHeight="1">
      <c r="A96" s="129" t="s">
        <v>1523</v>
      </c>
      <c r="B96" s="9" t="s">
        <v>1524</v>
      </c>
      <c r="C96" s="48">
        <v>0</v>
      </c>
      <c r="D96" s="48">
        <v>0</v>
      </c>
      <c r="E96" s="48">
        <v>0</v>
      </c>
      <c r="F96" s="48">
        <v>0</v>
      </c>
      <c r="G96" s="48">
        <v>0</v>
      </c>
      <c r="H96" s="48">
        <v>0</v>
      </c>
      <c r="I96" s="48">
        <v>3</v>
      </c>
      <c r="J96" s="48">
        <v>3</v>
      </c>
      <c r="K96" s="48">
        <v>0</v>
      </c>
      <c r="L96" s="48">
        <v>0</v>
      </c>
      <c r="M96" s="48">
        <v>0</v>
      </c>
      <c r="N96" s="48">
        <v>0</v>
      </c>
    </row>
    <row r="97" spans="1:14" ht="27" hidden="1" customHeight="1">
      <c r="A97" s="129" t="s">
        <v>1525</v>
      </c>
      <c r="B97" s="9" t="s">
        <v>1526</v>
      </c>
      <c r="C97" s="48">
        <v>0</v>
      </c>
      <c r="D97" s="48">
        <v>0</v>
      </c>
      <c r="E97" s="48">
        <v>0</v>
      </c>
      <c r="F97" s="48">
        <v>0</v>
      </c>
      <c r="G97" s="48">
        <v>0</v>
      </c>
      <c r="H97" s="48">
        <v>0</v>
      </c>
      <c r="I97" s="48">
        <v>5</v>
      </c>
      <c r="J97" s="48">
        <v>5</v>
      </c>
      <c r="K97" s="48">
        <v>0</v>
      </c>
      <c r="L97" s="48">
        <v>0</v>
      </c>
      <c r="M97" s="48">
        <v>0</v>
      </c>
      <c r="N97" s="48">
        <v>0</v>
      </c>
    </row>
    <row r="98" spans="1:14" ht="27" hidden="1" customHeight="1">
      <c r="A98" s="129" t="s">
        <v>314</v>
      </c>
      <c r="B98" s="9" t="s">
        <v>1527</v>
      </c>
      <c r="C98" s="48">
        <v>27</v>
      </c>
      <c r="D98" s="48">
        <v>27</v>
      </c>
      <c r="E98" s="48">
        <v>0</v>
      </c>
      <c r="F98" s="48">
        <v>0</v>
      </c>
      <c r="G98" s="48">
        <v>0</v>
      </c>
      <c r="H98" s="48">
        <v>0</v>
      </c>
      <c r="I98" s="48">
        <v>28</v>
      </c>
      <c r="J98" s="48">
        <v>25</v>
      </c>
      <c r="K98" s="48">
        <v>3</v>
      </c>
      <c r="L98" s="48">
        <v>0</v>
      </c>
      <c r="M98" s="48">
        <v>3</v>
      </c>
      <c r="N98" s="48">
        <v>0</v>
      </c>
    </row>
    <row r="99" spans="1:14" ht="27" hidden="1" customHeight="1">
      <c r="A99" s="129" t="s">
        <v>1528</v>
      </c>
      <c r="B99" s="9" t="s">
        <v>1529</v>
      </c>
      <c r="C99" s="48">
        <v>27</v>
      </c>
      <c r="D99" s="48">
        <v>27</v>
      </c>
      <c r="E99" s="48">
        <v>0</v>
      </c>
      <c r="F99" s="48">
        <v>0</v>
      </c>
      <c r="G99" s="48">
        <v>0</v>
      </c>
      <c r="H99" s="48">
        <v>0</v>
      </c>
      <c r="I99" s="48">
        <v>28</v>
      </c>
      <c r="J99" s="48">
        <v>25</v>
      </c>
      <c r="K99" s="48">
        <v>3</v>
      </c>
      <c r="L99" s="48">
        <v>0</v>
      </c>
      <c r="M99" s="48">
        <v>3</v>
      </c>
      <c r="N99" s="48">
        <v>0</v>
      </c>
    </row>
    <row r="100" spans="1:14" ht="27" hidden="1" customHeight="1">
      <c r="A100" s="129" t="s">
        <v>1530</v>
      </c>
      <c r="B100" s="9" t="s">
        <v>1531</v>
      </c>
      <c r="C100" s="48">
        <v>32</v>
      </c>
      <c r="D100" s="48">
        <v>32</v>
      </c>
      <c r="E100" s="48">
        <v>0</v>
      </c>
      <c r="F100" s="48">
        <v>0</v>
      </c>
      <c r="G100" s="48">
        <v>0</v>
      </c>
      <c r="H100" s="48">
        <v>0</v>
      </c>
      <c r="I100" s="48">
        <v>29.3</v>
      </c>
      <c r="J100" s="48">
        <v>29.3</v>
      </c>
      <c r="K100" s="48">
        <v>0</v>
      </c>
      <c r="L100" s="48">
        <v>0</v>
      </c>
      <c r="M100" s="48">
        <v>0</v>
      </c>
      <c r="N100" s="48">
        <v>0</v>
      </c>
    </row>
    <row r="101" spans="1:14" ht="27" hidden="1" customHeight="1">
      <c r="A101" s="129" t="s">
        <v>1532</v>
      </c>
      <c r="B101" s="9" t="s">
        <v>1533</v>
      </c>
      <c r="C101" s="48">
        <v>15</v>
      </c>
      <c r="D101" s="48">
        <v>15</v>
      </c>
      <c r="E101" s="48">
        <v>0</v>
      </c>
      <c r="F101" s="48">
        <v>0</v>
      </c>
      <c r="G101" s="48">
        <v>0</v>
      </c>
      <c r="H101" s="48">
        <v>0</v>
      </c>
      <c r="I101" s="48">
        <v>14</v>
      </c>
      <c r="J101" s="48">
        <v>14</v>
      </c>
      <c r="K101" s="48">
        <v>0</v>
      </c>
      <c r="L101" s="48">
        <v>0</v>
      </c>
      <c r="M101" s="48">
        <v>0</v>
      </c>
      <c r="N101" s="48">
        <v>0</v>
      </c>
    </row>
    <row r="102" spans="1:14" ht="27" hidden="1" customHeight="1">
      <c r="A102" s="129" t="s">
        <v>1534</v>
      </c>
      <c r="B102" s="9" t="s">
        <v>1535</v>
      </c>
      <c r="C102" s="48">
        <v>5</v>
      </c>
      <c r="D102" s="48">
        <v>5</v>
      </c>
      <c r="E102" s="48">
        <v>0</v>
      </c>
      <c r="F102" s="48">
        <v>0</v>
      </c>
      <c r="G102" s="48">
        <v>0</v>
      </c>
      <c r="H102" s="48">
        <v>0</v>
      </c>
      <c r="I102" s="48">
        <v>4.5</v>
      </c>
      <c r="J102" s="48">
        <v>4.5</v>
      </c>
      <c r="K102" s="48">
        <v>0</v>
      </c>
      <c r="L102" s="48">
        <v>0</v>
      </c>
      <c r="M102" s="48">
        <v>0</v>
      </c>
      <c r="N102" s="48">
        <v>0</v>
      </c>
    </row>
    <row r="103" spans="1:14" ht="27" hidden="1" customHeight="1">
      <c r="A103" s="129" t="s">
        <v>1536</v>
      </c>
      <c r="B103" s="9" t="s">
        <v>1537</v>
      </c>
      <c r="C103" s="48">
        <v>10</v>
      </c>
      <c r="D103" s="48">
        <v>10</v>
      </c>
      <c r="E103" s="48">
        <v>0</v>
      </c>
      <c r="F103" s="48">
        <v>0</v>
      </c>
      <c r="G103" s="48">
        <v>0</v>
      </c>
      <c r="H103" s="48">
        <v>0</v>
      </c>
      <c r="I103" s="48">
        <v>9</v>
      </c>
      <c r="J103" s="48">
        <v>9</v>
      </c>
      <c r="K103" s="48">
        <v>0</v>
      </c>
      <c r="L103" s="48">
        <v>0</v>
      </c>
      <c r="M103" s="48">
        <v>0</v>
      </c>
      <c r="N103" s="48">
        <v>0</v>
      </c>
    </row>
    <row r="104" spans="1:14" ht="27" hidden="1" customHeight="1">
      <c r="A104" s="129" t="s">
        <v>1538</v>
      </c>
      <c r="B104" s="9" t="s">
        <v>1539</v>
      </c>
      <c r="C104" s="48">
        <v>2</v>
      </c>
      <c r="D104" s="48">
        <v>2</v>
      </c>
      <c r="E104" s="48">
        <v>0</v>
      </c>
      <c r="F104" s="48">
        <v>0</v>
      </c>
      <c r="G104" s="48">
        <v>0</v>
      </c>
      <c r="H104" s="48">
        <v>0</v>
      </c>
      <c r="I104" s="48">
        <v>1.8</v>
      </c>
      <c r="J104" s="48">
        <v>1.8</v>
      </c>
      <c r="K104" s="48">
        <v>0</v>
      </c>
      <c r="L104" s="48">
        <v>0</v>
      </c>
      <c r="M104" s="48">
        <v>0</v>
      </c>
      <c r="N104" s="48">
        <v>0</v>
      </c>
    </row>
    <row r="105" spans="1:14" ht="27" hidden="1" customHeight="1">
      <c r="A105" s="129" t="s">
        <v>1540</v>
      </c>
      <c r="B105" s="9" t="s">
        <v>1541</v>
      </c>
      <c r="C105" s="48">
        <v>5</v>
      </c>
      <c r="D105" s="48">
        <v>5</v>
      </c>
      <c r="E105" s="48">
        <v>0</v>
      </c>
      <c r="F105" s="48">
        <v>0</v>
      </c>
      <c r="G105" s="48">
        <v>0</v>
      </c>
      <c r="H105" s="48">
        <v>0</v>
      </c>
      <c r="I105" s="48">
        <v>5</v>
      </c>
      <c r="J105" s="48">
        <v>5</v>
      </c>
      <c r="K105" s="48">
        <v>0</v>
      </c>
      <c r="L105" s="48">
        <v>0</v>
      </c>
      <c r="M105" s="48">
        <v>0</v>
      </c>
      <c r="N105" s="48">
        <v>0</v>
      </c>
    </row>
    <row r="106" spans="1:14" ht="27" hidden="1" customHeight="1">
      <c r="A106" s="129" t="s">
        <v>1542</v>
      </c>
      <c r="B106" s="9" t="s">
        <v>1543</v>
      </c>
      <c r="C106" s="48">
        <v>5</v>
      </c>
      <c r="D106" s="48">
        <v>5</v>
      </c>
      <c r="E106" s="48">
        <v>0</v>
      </c>
      <c r="F106" s="48">
        <v>0</v>
      </c>
      <c r="G106" s="48">
        <v>0</v>
      </c>
      <c r="H106" s="48">
        <v>0</v>
      </c>
      <c r="I106" s="48">
        <v>5</v>
      </c>
      <c r="J106" s="48">
        <v>5</v>
      </c>
      <c r="K106" s="48">
        <v>0</v>
      </c>
      <c r="L106" s="48">
        <v>0</v>
      </c>
      <c r="M106" s="48">
        <v>0</v>
      </c>
      <c r="N106" s="48">
        <v>0</v>
      </c>
    </row>
    <row r="107" spans="1:14" ht="27" hidden="1" customHeight="1">
      <c r="A107" s="129" t="s">
        <v>1544</v>
      </c>
      <c r="B107" s="9" t="s">
        <v>1545</v>
      </c>
      <c r="C107" s="48">
        <v>15</v>
      </c>
      <c r="D107" s="48">
        <v>15</v>
      </c>
      <c r="E107" s="48">
        <v>0</v>
      </c>
      <c r="F107" s="48">
        <v>0</v>
      </c>
      <c r="G107" s="48">
        <v>0</v>
      </c>
      <c r="H107" s="48">
        <v>0</v>
      </c>
      <c r="I107" s="48">
        <v>14</v>
      </c>
      <c r="J107" s="48">
        <v>14</v>
      </c>
      <c r="K107" s="48">
        <v>0</v>
      </c>
      <c r="L107" s="48">
        <v>0</v>
      </c>
      <c r="M107" s="48">
        <v>0</v>
      </c>
      <c r="N107" s="48">
        <v>0</v>
      </c>
    </row>
    <row r="108" spans="1:14" ht="27" hidden="1" customHeight="1">
      <c r="A108" s="129" t="s">
        <v>1546</v>
      </c>
      <c r="B108" s="9" t="s">
        <v>1547</v>
      </c>
      <c r="C108" s="48">
        <v>15</v>
      </c>
      <c r="D108" s="48">
        <v>15</v>
      </c>
      <c r="E108" s="48">
        <v>0</v>
      </c>
      <c r="F108" s="48">
        <v>0</v>
      </c>
      <c r="G108" s="48">
        <v>0</v>
      </c>
      <c r="H108" s="48">
        <v>0</v>
      </c>
      <c r="I108" s="48">
        <v>14</v>
      </c>
      <c r="J108" s="48">
        <v>14</v>
      </c>
      <c r="K108" s="48">
        <v>0</v>
      </c>
      <c r="L108" s="48">
        <v>0</v>
      </c>
      <c r="M108" s="48">
        <v>0</v>
      </c>
      <c r="N108" s="48">
        <v>0</v>
      </c>
    </row>
    <row r="109" spans="1:14" ht="27" hidden="1" customHeight="1">
      <c r="A109" s="129" t="s">
        <v>1548</v>
      </c>
      <c r="B109" s="9" t="s">
        <v>96</v>
      </c>
      <c r="C109" s="48">
        <v>10.6</v>
      </c>
      <c r="D109" s="48">
        <v>10.6</v>
      </c>
      <c r="E109" s="48">
        <v>0</v>
      </c>
      <c r="F109" s="48">
        <v>0</v>
      </c>
      <c r="G109" s="48">
        <v>0</v>
      </c>
      <c r="H109" s="48">
        <v>0</v>
      </c>
      <c r="I109" s="48">
        <v>10</v>
      </c>
      <c r="J109" s="48">
        <v>7</v>
      </c>
      <c r="K109" s="48">
        <v>3</v>
      </c>
      <c r="L109" s="48">
        <v>0</v>
      </c>
      <c r="M109" s="48">
        <v>3</v>
      </c>
      <c r="N109" s="48">
        <v>0</v>
      </c>
    </row>
    <row r="110" spans="1:14" ht="27" hidden="1" customHeight="1">
      <c r="A110" s="129" t="s">
        <v>1549</v>
      </c>
      <c r="B110" s="9" t="s">
        <v>1550</v>
      </c>
      <c r="C110" s="48">
        <v>10.6</v>
      </c>
      <c r="D110" s="48">
        <v>10.6</v>
      </c>
      <c r="E110" s="48">
        <v>0</v>
      </c>
      <c r="F110" s="48">
        <v>0</v>
      </c>
      <c r="G110" s="48">
        <v>0</v>
      </c>
      <c r="H110" s="48">
        <v>0</v>
      </c>
      <c r="I110" s="48">
        <v>10</v>
      </c>
      <c r="J110" s="48">
        <v>7</v>
      </c>
      <c r="K110" s="48">
        <v>3</v>
      </c>
      <c r="L110" s="48">
        <v>0</v>
      </c>
      <c r="M110" s="48">
        <v>3</v>
      </c>
      <c r="N110" s="48">
        <v>0</v>
      </c>
    </row>
    <row r="111" spans="1:14" ht="27" hidden="1" customHeight="1">
      <c r="A111" s="129" t="s">
        <v>1551</v>
      </c>
      <c r="B111" s="9" t="s">
        <v>1552</v>
      </c>
      <c r="C111" s="48">
        <v>2</v>
      </c>
      <c r="D111" s="48">
        <v>2</v>
      </c>
      <c r="E111" s="48">
        <v>0</v>
      </c>
      <c r="F111" s="48">
        <v>0</v>
      </c>
      <c r="G111" s="48">
        <v>0</v>
      </c>
      <c r="H111" s="48">
        <v>0</v>
      </c>
      <c r="I111" s="48">
        <v>2</v>
      </c>
      <c r="J111" s="48">
        <v>2</v>
      </c>
      <c r="K111" s="48">
        <v>0</v>
      </c>
      <c r="L111" s="48">
        <v>0</v>
      </c>
      <c r="M111" s="48">
        <v>0</v>
      </c>
      <c r="N111" s="48">
        <v>0</v>
      </c>
    </row>
    <row r="112" spans="1:14" ht="27" hidden="1" customHeight="1">
      <c r="A112" s="129" t="s">
        <v>1553</v>
      </c>
      <c r="B112" s="9" t="s">
        <v>1554</v>
      </c>
      <c r="C112" s="48">
        <v>2</v>
      </c>
      <c r="D112" s="48">
        <v>2</v>
      </c>
      <c r="E112" s="48">
        <v>0</v>
      </c>
      <c r="F112" s="48">
        <v>0</v>
      </c>
      <c r="G112" s="48">
        <v>0</v>
      </c>
      <c r="H112" s="48">
        <v>0</v>
      </c>
      <c r="I112" s="48">
        <v>2</v>
      </c>
      <c r="J112" s="48">
        <v>2</v>
      </c>
      <c r="K112" s="48">
        <v>0</v>
      </c>
      <c r="L112" s="48">
        <v>0</v>
      </c>
      <c r="M112" s="48">
        <v>0</v>
      </c>
      <c r="N112" s="48">
        <v>0</v>
      </c>
    </row>
    <row r="113" spans="1:14" ht="27" hidden="1" customHeight="1">
      <c r="A113" s="129" t="s">
        <v>1555</v>
      </c>
      <c r="B113" s="9" t="s">
        <v>1556</v>
      </c>
      <c r="C113" s="48">
        <v>2.5</v>
      </c>
      <c r="D113" s="48">
        <v>0.5</v>
      </c>
      <c r="E113" s="48">
        <v>2</v>
      </c>
      <c r="F113" s="48">
        <v>0</v>
      </c>
      <c r="G113" s="48">
        <v>2</v>
      </c>
      <c r="H113" s="48">
        <v>0</v>
      </c>
      <c r="I113" s="48">
        <v>1</v>
      </c>
      <c r="J113" s="48">
        <v>1</v>
      </c>
      <c r="K113" s="48">
        <v>0</v>
      </c>
      <c r="L113" s="48">
        <v>0</v>
      </c>
      <c r="M113" s="48">
        <v>0</v>
      </c>
      <c r="N113" s="48">
        <v>0</v>
      </c>
    </row>
    <row r="114" spans="1:14" ht="27" hidden="1" customHeight="1">
      <c r="A114" s="129" t="s">
        <v>1557</v>
      </c>
      <c r="B114" s="9" t="s">
        <v>1558</v>
      </c>
      <c r="C114" s="48">
        <v>2.5</v>
      </c>
      <c r="D114" s="48">
        <v>0.5</v>
      </c>
      <c r="E114" s="48">
        <v>2</v>
      </c>
      <c r="F114" s="48">
        <v>0</v>
      </c>
      <c r="G114" s="48">
        <v>2</v>
      </c>
      <c r="H114" s="48">
        <v>0</v>
      </c>
      <c r="I114" s="48">
        <v>1</v>
      </c>
      <c r="J114" s="48">
        <v>1</v>
      </c>
      <c r="K114" s="48">
        <v>0</v>
      </c>
      <c r="L114" s="48">
        <v>0</v>
      </c>
      <c r="M114" s="48">
        <v>0</v>
      </c>
      <c r="N114" s="48">
        <v>0</v>
      </c>
    </row>
    <row r="115" spans="1:14" ht="27" hidden="1" customHeight="1">
      <c r="A115" s="129" t="s">
        <v>1559</v>
      </c>
      <c r="B115" s="9" t="s">
        <v>1560</v>
      </c>
      <c r="C115" s="48">
        <v>3.5</v>
      </c>
      <c r="D115" s="48">
        <v>3.5</v>
      </c>
      <c r="E115" s="48">
        <v>0</v>
      </c>
      <c r="F115" s="48">
        <v>0</v>
      </c>
      <c r="G115" s="48">
        <v>0</v>
      </c>
      <c r="H115" s="48">
        <v>0</v>
      </c>
      <c r="I115" s="48">
        <v>3</v>
      </c>
      <c r="J115" s="48">
        <v>3</v>
      </c>
      <c r="K115" s="48">
        <v>0</v>
      </c>
      <c r="L115" s="48">
        <v>0</v>
      </c>
      <c r="M115" s="48">
        <v>0</v>
      </c>
      <c r="N115" s="48">
        <v>0</v>
      </c>
    </row>
    <row r="116" spans="1:14" ht="27" hidden="1" customHeight="1">
      <c r="A116" s="129" t="s">
        <v>1561</v>
      </c>
      <c r="B116" s="9" t="s">
        <v>1562</v>
      </c>
      <c r="C116" s="48">
        <v>3.5</v>
      </c>
      <c r="D116" s="48">
        <v>3.5</v>
      </c>
      <c r="E116" s="48">
        <v>0</v>
      </c>
      <c r="F116" s="48">
        <v>0</v>
      </c>
      <c r="G116" s="48">
        <v>0</v>
      </c>
      <c r="H116" s="48">
        <v>0</v>
      </c>
      <c r="I116" s="48">
        <v>3</v>
      </c>
      <c r="J116" s="48">
        <v>3</v>
      </c>
      <c r="K116" s="48">
        <v>0</v>
      </c>
      <c r="L116" s="48">
        <v>0</v>
      </c>
      <c r="M116" s="48">
        <v>0</v>
      </c>
      <c r="N116" s="48">
        <v>0</v>
      </c>
    </row>
    <row r="117" spans="1:14" ht="27" hidden="1" customHeight="1">
      <c r="A117" s="129" t="s">
        <v>1563</v>
      </c>
      <c r="B117" s="9" t="s">
        <v>98</v>
      </c>
      <c r="C117" s="48">
        <v>52.6</v>
      </c>
      <c r="D117" s="48">
        <v>32.6</v>
      </c>
      <c r="E117" s="48">
        <v>20</v>
      </c>
      <c r="F117" s="48">
        <v>0</v>
      </c>
      <c r="G117" s="48">
        <v>20</v>
      </c>
      <c r="H117" s="48">
        <v>0</v>
      </c>
      <c r="I117" s="48">
        <v>52</v>
      </c>
      <c r="J117" s="48">
        <v>32</v>
      </c>
      <c r="K117" s="48">
        <v>20</v>
      </c>
      <c r="L117" s="48">
        <v>0</v>
      </c>
      <c r="M117" s="48">
        <v>20</v>
      </c>
      <c r="N117" s="48">
        <v>0</v>
      </c>
    </row>
    <row r="118" spans="1:14" ht="27" hidden="1" customHeight="1">
      <c r="A118" s="129" t="s">
        <v>1564</v>
      </c>
      <c r="B118" s="9" t="s">
        <v>1565</v>
      </c>
      <c r="C118" s="48">
        <v>52.6</v>
      </c>
      <c r="D118" s="48">
        <v>32.6</v>
      </c>
      <c r="E118" s="48">
        <v>20</v>
      </c>
      <c r="F118" s="48">
        <v>0</v>
      </c>
      <c r="G118" s="48">
        <v>20</v>
      </c>
      <c r="H118" s="48">
        <v>0</v>
      </c>
      <c r="I118" s="48">
        <v>52</v>
      </c>
      <c r="J118" s="48">
        <v>32</v>
      </c>
      <c r="K118" s="48">
        <v>20</v>
      </c>
      <c r="L118" s="48">
        <v>0</v>
      </c>
      <c r="M118" s="48">
        <v>20</v>
      </c>
      <c r="N118" s="48">
        <v>0</v>
      </c>
    </row>
    <row r="119" spans="1:14" ht="27" hidden="1" customHeight="1">
      <c r="A119" s="129" t="s">
        <v>1566</v>
      </c>
      <c r="B119" s="9" t="s">
        <v>1567</v>
      </c>
      <c r="C119" s="48">
        <v>14</v>
      </c>
      <c r="D119" s="48">
        <v>4</v>
      </c>
      <c r="E119" s="48">
        <v>10</v>
      </c>
      <c r="F119" s="48">
        <v>0</v>
      </c>
      <c r="G119" s="48">
        <v>10</v>
      </c>
      <c r="H119" s="48">
        <v>0</v>
      </c>
      <c r="I119" s="48">
        <v>16</v>
      </c>
      <c r="J119" s="48">
        <v>4</v>
      </c>
      <c r="K119" s="48">
        <v>12</v>
      </c>
      <c r="L119" s="48">
        <v>0</v>
      </c>
      <c r="M119" s="48">
        <v>12</v>
      </c>
      <c r="N119" s="48">
        <v>0</v>
      </c>
    </row>
    <row r="120" spans="1:14" ht="27" hidden="1" customHeight="1">
      <c r="A120" s="129" t="s">
        <v>1568</v>
      </c>
      <c r="B120" s="9" t="s">
        <v>1569</v>
      </c>
      <c r="C120" s="48">
        <v>14</v>
      </c>
      <c r="D120" s="48">
        <v>4</v>
      </c>
      <c r="E120" s="48">
        <v>10</v>
      </c>
      <c r="F120" s="48">
        <v>0</v>
      </c>
      <c r="G120" s="48">
        <v>10</v>
      </c>
      <c r="H120" s="48">
        <v>0</v>
      </c>
      <c r="I120" s="48">
        <v>16</v>
      </c>
      <c r="J120" s="48">
        <v>4</v>
      </c>
      <c r="K120" s="48">
        <v>12</v>
      </c>
      <c r="L120" s="48">
        <v>0</v>
      </c>
      <c r="M120" s="48">
        <v>12</v>
      </c>
      <c r="N120" s="48">
        <v>0</v>
      </c>
    </row>
    <row r="121" spans="1:14" ht="27" hidden="1" customHeight="1">
      <c r="A121" s="129" t="s">
        <v>1570</v>
      </c>
      <c r="B121" s="9" t="s">
        <v>1571</v>
      </c>
      <c r="C121" s="48">
        <v>4.8</v>
      </c>
      <c r="D121" s="48">
        <v>2.8</v>
      </c>
      <c r="E121" s="48">
        <v>2</v>
      </c>
      <c r="F121" s="48">
        <v>0</v>
      </c>
      <c r="G121" s="48">
        <v>2</v>
      </c>
      <c r="H121" s="48">
        <v>0</v>
      </c>
      <c r="I121" s="48">
        <v>4.5</v>
      </c>
      <c r="J121" s="48">
        <v>1.5</v>
      </c>
      <c r="K121" s="48">
        <v>3</v>
      </c>
      <c r="L121" s="48">
        <v>0</v>
      </c>
      <c r="M121" s="48">
        <v>3</v>
      </c>
      <c r="N121" s="48">
        <v>0</v>
      </c>
    </row>
    <row r="122" spans="1:14" ht="27" hidden="1" customHeight="1">
      <c r="A122" s="129" t="s">
        <v>1572</v>
      </c>
      <c r="B122" s="9" t="s">
        <v>1573</v>
      </c>
      <c r="C122" s="48">
        <v>4.8</v>
      </c>
      <c r="D122" s="48">
        <v>2.8</v>
      </c>
      <c r="E122" s="48">
        <v>2</v>
      </c>
      <c r="F122" s="48">
        <v>0</v>
      </c>
      <c r="G122" s="48">
        <v>2</v>
      </c>
      <c r="H122" s="48">
        <v>0</v>
      </c>
      <c r="I122" s="48">
        <v>4.5</v>
      </c>
      <c r="J122" s="48">
        <v>1.5</v>
      </c>
      <c r="K122" s="48">
        <v>3</v>
      </c>
      <c r="L122" s="48">
        <v>0</v>
      </c>
      <c r="M122" s="48">
        <v>3</v>
      </c>
      <c r="N122" s="48">
        <v>0</v>
      </c>
    </row>
    <row r="123" spans="1:14" ht="27" hidden="1" customHeight="1">
      <c r="A123" s="129" t="s">
        <v>1574</v>
      </c>
      <c r="B123" s="9" t="s">
        <v>1575</v>
      </c>
      <c r="C123" s="48">
        <v>22.5</v>
      </c>
      <c r="D123" s="48">
        <v>18.5</v>
      </c>
      <c r="E123" s="48">
        <v>4</v>
      </c>
      <c r="F123" s="48">
        <v>0</v>
      </c>
      <c r="G123" s="48">
        <v>4</v>
      </c>
      <c r="H123" s="48">
        <v>0</v>
      </c>
      <c r="I123" s="48">
        <v>21.5</v>
      </c>
      <c r="J123" s="48">
        <v>15.5</v>
      </c>
      <c r="K123" s="48">
        <v>6</v>
      </c>
      <c r="L123" s="48">
        <v>0</v>
      </c>
      <c r="M123" s="48">
        <v>6</v>
      </c>
      <c r="N123" s="48">
        <v>0</v>
      </c>
    </row>
    <row r="124" spans="1:14" ht="27" hidden="1" customHeight="1">
      <c r="A124" s="129" t="s">
        <v>1576</v>
      </c>
      <c r="B124" s="9" t="s">
        <v>1577</v>
      </c>
      <c r="C124" s="48">
        <v>4</v>
      </c>
      <c r="D124" s="48">
        <v>2</v>
      </c>
      <c r="E124" s="48">
        <v>2</v>
      </c>
      <c r="F124" s="48">
        <v>0</v>
      </c>
      <c r="G124" s="48">
        <v>2</v>
      </c>
      <c r="H124" s="48">
        <v>0</v>
      </c>
      <c r="I124" s="48">
        <v>4.5</v>
      </c>
      <c r="J124" s="48">
        <v>1.5</v>
      </c>
      <c r="K124" s="48">
        <v>3</v>
      </c>
      <c r="L124" s="48">
        <v>0</v>
      </c>
      <c r="M124" s="48">
        <v>3</v>
      </c>
      <c r="N124" s="48">
        <v>0</v>
      </c>
    </row>
    <row r="125" spans="1:14" ht="27" hidden="1" customHeight="1">
      <c r="A125" s="129" t="s">
        <v>1578</v>
      </c>
      <c r="B125" s="9" t="s">
        <v>1579</v>
      </c>
      <c r="C125" s="48">
        <v>2</v>
      </c>
      <c r="D125" s="48">
        <v>2</v>
      </c>
      <c r="E125" s="48">
        <v>0</v>
      </c>
      <c r="F125" s="48">
        <v>0</v>
      </c>
      <c r="G125" s="48">
        <v>0</v>
      </c>
      <c r="H125" s="48">
        <v>0</v>
      </c>
      <c r="I125" s="48">
        <v>2</v>
      </c>
      <c r="J125" s="48">
        <v>2</v>
      </c>
      <c r="K125" s="48">
        <v>0</v>
      </c>
      <c r="L125" s="48">
        <v>0</v>
      </c>
      <c r="M125" s="48">
        <v>0</v>
      </c>
      <c r="N125" s="48">
        <v>0</v>
      </c>
    </row>
    <row r="126" spans="1:14" ht="27" hidden="1" customHeight="1">
      <c r="A126" s="129" t="s">
        <v>1580</v>
      </c>
      <c r="B126" s="9" t="s">
        <v>1581</v>
      </c>
      <c r="C126" s="48">
        <v>1.5</v>
      </c>
      <c r="D126" s="48">
        <v>1.5</v>
      </c>
      <c r="E126" s="48">
        <v>0</v>
      </c>
      <c r="F126" s="48">
        <v>0</v>
      </c>
      <c r="G126" s="48">
        <v>0</v>
      </c>
      <c r="H126" s="48">
        <v>0</v>
      </c>
      <c r="I126" s="48">
        <v>1</v>
      </c>
      <c r="J126" s="48">
        <v>1</v>
      </c>
      <c r="K126" s="48">
        <v>0</v>
      </c>
      <c r="L126" s="48">
        <v>0</v>
      </c>
      <c r="M126" s="48">
        <v>0</v>
      </c>
      <c r="N126" s="48">
        <v>0</v>
      </c>
    </row>
    <row r="127" spans="1:14" ht="27" hidden="1" customHeight="1">
      <c r="A127" s="129" t="s">
        <v>1582</v>
      </c>
      <c r="B127" s="9" t="s">
        <v>1583</v>
      </c>
      <c r="C127" s="48">
        <v>2</v>
      </c>
      <c r="D127" s="48">
        <v>2</v>
      </c>
      <c r="E127" s="48">
        <v>0</v>
      </c>
      <c r="F127" s="48">
        <v>0</v>
      </c>
      <c r="G127" s="48">
        <v>0</v>
      </c>
      <c r="H127" s="48">
        <v>0</v>
      </c>
      <c r="I127" s="48">
        <v>1</v>
      </c>
      <c r="J127" s="48">
        <v>1</v>
      </c>
      <c r="K127" s="48">
        <v>0</v>
      </c>
      <c r="L127" s="48">
        <v>0</v>
      </c>
      <c r="M127" s="48">
        <v>0</v>
      </c>
      <c r="N127" s="48">
        <v>0</v>
      </c>
    </row>
    <row r="128" spans="1:14" ht="27" hidden="1" customHeight="1">
      <c r="A128" s="129" t="s">
        <v>1584</v>
      </c>
      <c r="B128" s="9" t="s">
        <v>1585</v>
      </c>
      <c r="C128" s="48">
        <v>4</v>
      </c>
      <c r="D128" s="48">
        <v>2</v>
      </c>
      <c r="E128" s="48">
        <v>2</v>
      </c>
      <c r="F128" s="48">
        <v>0</v>
      </c>
      <c r="G128" s="48">
        <v>2</v>
      </c>
      <c r="H128" s="48">
        <v>0</v>
      </c>
      <c r="I128" s="48">
        <v>5</v>
      </c>
      <c r="J128" s="48">
        <v>2</v>
      </c>
      <c r="K128" s="48">
        <v>3</v>
      </c>
      <c r="L128" s="48">
        <v>0</v>
      </c>
      <c r="M128" s="48">
        <v>3</v>
      </c>
      <c r="N128" s="48">
        <v>0</v>
      </c>
    </row>
    <row r="129" spans="1:14" ht="27" hidden="1" customHeight="1">
      <c r="A129" s="129" t="s">
        <v>1586</v>
      </c>
      <c r="B129" s="9" t="s">
        <v>1587</v>
      </c>
      <c r="C129" s="48">
        <v>1</v>
      </c>
      <c r="D129" s="48">
        <v>1</v>
      </c>
      <c r="E129" s="48">
        <v>0</v>
      </c>
      <c r="F129" s="48">
        <v>0</v>
      </c>
      <c r="G129" s="48">
        <v>0</v>
      </c>
      <c r="H129" s="48">
        <v>0</v>
      </c>
      <c r="I129" s="48">
        <v>1</v>
      </c>
      <c r="J129" s="48">
        <v>1</v>
      </c>
      <c r="K129" s="48">
        <v>0</v>
      </c>
      <c r="L129" s="48">
        <v>0</v>
      </c>
      <c r="M129" s="48">
        <v>0</v>
      </c>
      <c r="N129" s="48">
        <v>0</v>
      </c>
    </row>
    <row r="130" spans="1:14" ht="27" hidden="1" customHeight="1">
      <c r="A130" s="129" t="s">
        <v>1588</v>
      </c>
      <c r="B130" s="9" t="s">
        <v>1589</v>
      </c>
      <c r="C130" s="48">
        <v>8</v>
      </c>
      <c r="D130" s="48">
        <v>8</v>
      </c>
      <c r="E130" s="48">
        <v>0</v>
      </c>
      <c r="F130" s="48">
        <v>0</v>
      </c>
      <c r="G130" s="48">
        <v>0</v>
      </c>
      <c r="H130" s="48">
        <v>0</v>
      </c>
      <c r="I130" s="48">
        <v>7</v>
      </c>
      <c r="J130" s="48">
        <v>7</v>
      </c>
      <c r="K130" s="48">
        <v>0</v>
      </c>
      <c r="L130" s="48">
        <v>0</v>
      </c>
      <c r="M130" s="48">
        <v>0</v>
      </c>
      <c r="N130" s="48">
        <v>0</v>
      </c>
    </row>
    <row r="131" spans="1:14" ht="27" hidden="1" customHeight="1">
      <c r="A131" s="129" t="s">
        <v>1590</v>
      </c>
      <c r="B131" s="9" t="s">
        <v>1591</v>
      </c>
      <c r="C131" s="48">
        <v>15</v>
      </c>
      <c r="D131" s="48">
        <v>13</v>
      </c>
      <c r="E131" s="48">
        <v>2</v>
      </c>
      <c r="F131" s="48">
        <v>0</v>
      </c>
      <c r="G131" s="48">
        <v>2</v>
      </c>
      <c r="H131" s="48">
        <v>0</v>
      </c>
      <c r="I131" s="48">
        <v>13</v>
      </c>
      <c r="J131" s="48">
        <v>13</v>
      </c>
      <c r="K131" s="48">
        <v>0</v>
      </c>
      <c r="L131" s="48">
        <v>0</v>
      </c>
      <c r="M131" s="48">
        <v>0</v>
      </c>
      <c r="N131" s="48">
        <v>0</v>
      </c>
    </row>
    <row r="132" spans="1:14" ht="27" hidden="1" customHeight="1">
      <c r="A132" s="129" t="s">
        <v>1592</v>
      </c>
      <c r="B132" s="9" t="s">
        <v>1593</v>
      </c>
      <c r="C132" s="48">
        <v>15</v>
      </c>
      <c r="D132" s="48">
        <v>13</v>
      </c>
      <c r="E132" s="48">
        <v>2</v>
      </c>
      <c r="F132" s="48">
        <v>0</v>
      </c>
      <c r="G132" s="48">
        <v>2</v>
      </c>
      <c r="H132" s="48">
        <v>0</v>
      </c>
      <c r="I132" s="48">
        <v>13</v>
      </c>
      <c r="J132" s="48">
        <v>13</v>
      </c>
      <c r="K132" s="48">
        <v>0</v>
      </c>
      <c r="L132" s="48">
        <v>0</v>
      </c>
      <c r="M132" s="48">
        <v>0</v>
      </c>
      <c r="N132" s="48">
        <v>0</v>
      </c>
    </row>
    <row r="133" spans="1:14" ht="27" hidden="1" customHeight="1">
      <c r="A133" s="129" t="s">
        <v>1594</v>
      </c>
      <c r="B133" s="9" t="s">
        <v>1595</v>
      </c>
      <c r="C133" s="48">
        <v>28</v>
      </c>
      <c r="D133" s="48">
        <v>16</v>
      </c>
      <c r="E133" s="48">
        <v>12</v>
      </c>
      <c r="F133" s="48">
        <v>0</v>
      </c>
      <c r="G133" s="48">
        <v>12</v>
      </c>
      <c r="H133" s="48">
        <v>0</v>
      </c>
      <c r="I133" s="48">
        <v>28</v>
      </c>
      <c r="J133" s="48">
        <v>16</v>
      </c>
      <c r="K133" s="48">
        <v>12</v>
      </c>
      <c r="L133" s="48">
        <v>0</v>
      </c>
      <c r="M133" s="48">
        <v>12</v>
      </c>
      <c r="N133" s="48">
        <v>0</v>
      </c>
    </row>
    <row r="134" spans="1:14" ht="27" hidden="1" customHeight="1">
      <c r="A134" s="129" t="s">
        <v>1596</v>
      </c>
      <c r="B134" s="9" t="s">
        <v>1597</v>
      </c>
      <c r="C134" s="48">
        <v>28</v>
      </c>
      <c r="D134" s="48">
        <v>16</v>
      </c>
      <c r="E134" s="48">
        <v>12</v>
      </c>
      <c r="F134" s="48">
        <v>0</v>
      </c>
      <c r="G134" s="48">
        <v>12</v>
      </c>
      <c r="H134" s="48">
        <v>0</v>
      </c>
      <c r="I134" s="48">
        <v>28</v>
      </c>
      <c r="J134" s="48">
        <v>16</v>
      </c>
      <c r="K134" s="48">
        <v>12</v>
      </c>
      <c r="L134" s="48">
        <v>0</v>
      </c>
      <c r="M134" s="48">
        <v>12</v>
      </c>
      <c r="N134" s="48">
        <v>0</v>
      </c>
    </row>
    <row r="135" spans="1:14" ht="27" hidden="1" customHeight="1">
      <c r="A135" s="129" t="s">
        <v>1598</v>
      </c>
      <c r="B135" s="9" t="s">
        <v>1599</v>
      </c>
      <c r="C135" s="48">
        <v>3.3</v>
      </c>
      <c r="D135" s="48">
        <v>3.3</v>
      </c>
      <c r="E135" s="48">
        <v>0</v>
      </c>
      <c r="F135" s="48">
        <v>0</v>
      </c>
      <c r="G135" s="48">
        <v>0</v>
      </c>
      <c r="H135" s="48">
        <v>0</v>
      </c>
      <c r="I135" s="48">
        <v>3</v>
      </c>
      <c r="J135" s="48">
        <v>3</v>
      </c>
      <c r="K135" s="48">
        <v>0</v>
      </c>
      <c r="L135" s="48">
        <v>0</v>
      </c>
      <c r="M135" s="48">
        <v>0</v>
      </c>
      <c r="N135" s="48">
        <v>0</v>
      </c>
    </row>
    <row r="136" spans="1:14" ht="27" hidden="1" customHeight="1">
      <c r="A136" s="129" t="s">
        <v>1600</v>
      </c>
      <c r="B136" s="9" t="s">
        <v>1601</v>
      </c>
      <c r="C136" s="48">
        <v>3.3</v>
      </c>
      <c r="D136" s="48">
        <v>3.3</v>
      </c>
      <c r="E136" s="48">
        <v>0</v>
      </c>
      <c r="F136" s="48">
        <v>0</v>
      </c>
      <c r="G136" s="48">
        <v>0</v>
      </c>
      <c r="H136" s="48">
        <v>0</v>
      </c>
      <c r="I136" s="48">
        <v>3</v>
      </c>
      <c r="J136" s="48">
        <v>3</v>
      </c>
      <c r="K136" s="48">
        <v>0</v>
      </c>
      <c r="L136" s="48">
        <v>0</v>
      </c>
      <c r="M136" s="48">
        <v>0</v>
      </c>
      <c r="N136" s="48">
        <v>0</v>
      </c>
    </row>
    <row r="137" spans="1:14" ht="27" hidden="1" customHeight="1">
      <c r="A137" s="129" t="s">
        <v>1602</v>
      </c>
      <c r="B137" s="9" t="s">
        <v>1603</v>
      </c>
      <c r="C137" s="48">
        <v>36</v>
      </c>
      <c r="D137" s="48">
        <v>20</v>
      </c>
      <c r="E137" s="48">
        <v>16</v>
      </c>
      <c r="F137" s="48">
        <v>0</v>
      </c>
      <c r="G137" s="48">
        <v>16</v>
      </c>
      <c r="H137" s="48">
        <v>0</v>
      </c>
      <c r="I137" s="48">
        <v>44.5</v>
      </c>
      <c r="J137" s="48">
        <v>25.5</v>
      </c>
      <c r="K137" s="48">
        <v>19</v>
      </c>
      <c r="L137" s="48">
        <v>0</v>
      </c>
      <c r="M137" s="48">
        <v>19</v>
      </c>
      <c r="N137" s="48">
        <v>0</v>
      </c>
    </row>
    <row r="138" spans="1:14" ht="27" hidden="1" customHeight="1">
      <c r="A138" s="129" t="s">
        <v>1604</v>
      </c>
      <c r="B138" s="9" t="s">
        <v>1605</v>
      </c>
      <c r="C138" s="48">
        <v>0</v>
      </c>
      <c r="D138" s="48">
        <v>0</v>
      </c>
      <c r="E138" s="48">
        <v>0</v>
      </c>
      <c r="F138" s="48">
        <v>0</v>
      </c>
      <c r="G138" s="48">
        <v>0</v>
      </c>
      <c r="H138" s="48">
        <v>0</v>
      </c>
      <c r="I138" s="48">
        <v>12</v>
      </c>
      <c r="J138" s="48">
        <v>9</v>
      </c>
      <c r="K138" s="48">
        <v>3</v>
      </c>
      <c r="L138" s="48">
        <v>0</v>
      </c>
      <c r="M138" s="48">
        <v>3</v>
      </c>
      <c r="N138" s="48">
        <v>0</v>
      </c>
    </row>
    <row r="139" spans="1:14" ht="27" hidden="1" customHeight="1">
      <c r="A139" s="129" t="s">
        <v>1606</v>
      </c>
      <c r="B139" s="9" t="s">
        <v>1607</v>
      </c>
      <c r="C139" s="48">
        <v>20.5</v>
      </c>
      <c r="D139" s="48">
        <v>6.5</v>
      </c>
      <c r="E139" s="48">
        <v>14</v>
      </c>
      <c r="F139" s="48">
        <v>0</v>
      </c>
      <c r="G139" s="48">
        <v>14</v>
      </c>
      <c r="H139" s="48">
        <v>0</v>
      </c>
      <c r="I139" s="48">
        <v>19</v>
      </c>
      <c r="J139" s="48">
        <v>6</v>
      </c>
      <c r="K139" s="48">
        <v>13</v>
      </c>
      <c r="L139" s="48">
        <v>0</v>
      </c>
      <c r="M139" s="48">
        <v>13</v>
      </c>
      <c r="N139" s="48">
        <v>0</v>
      </c>
    </row>
    <row r="140" spans="1:14" ht="27" hidden="1" customHeight="1">
      <c r="A140" s="129" t="s">
        <v>1608</v>
      </c>
      <c r="B140" s="9" t="s">
        <v>1609</v>
      </c>
      <c r="C140" s="48">
        <v>0.5</v>
      </c>
      <c r="D140" s="48">
        <v>0.5</v>
      </c>
      <c r="E140" s="48">
        <v>0</v>
      </c>
      <c r="F140" s="48">
        <v>0</v>
      </c>
      <c r="G140" s="48">
        <v>0</v>
      </c>
      <c r="H140" s="48">
        <v>0</v>
      </c>
      <c r="I140" s="48">
        <v>0.5</v>
      </c>
      <c r="J140" s="48">
        <v>0.5</v>
      </c>
      <c r="K140" s="48">
        <v>0</v>
      </c>
      <c r="L140" s="48">
        <v>0</v>
      </c>
      <c r="M140" s="48">
        <v>0</v>
      </c>
      <c r="N140" s="48">
        <v>0</v>
      </c>
    </row>
    <row r="141" spans="1:14" ht="27" hidden="1" customHeight="1">
      <c r="A141" s="129" t="s">
        <v>1610</v>
      </c>
      <c r="B141" s="9" t="s">
        <v>1611</v>
      </c>
      <c r="C141" s="48">
        <v>0</v>
      </c>
      <c r="D141" s="48">
        <v>0</v>
      </c>
      <c r="E141" s="48">
        <v>0</v>
      </c>
      <c r="F141" s="48">
        <v>0</v>
      </c>
      <c r="G141" s="48">
        <v>0</v>
      </c>
      <c r="H141" s="48">
        <v>0</v>
      </c>
      <c r="I141" s="48">
        <v>2</v>
      </c>
      <c r="J141" s="48">
        <v>2</v>
      </c>
      <c r="K141" s="48">
        <v>0</v>
      </c>
      <c r="L141" s="48">
        <v>0</v>
      </c>
      <c r="M141" s="48">
        <v>0</v>
      </c>
      <c r="N141" s="48">
        <v>0</v>
      </c>
    </row>
    <row r="142" spans="1:14" ht="27" hidden="1" customHeight="1">
      <c r="A142" s="129" t="s">
        <v>1612</v>
      </c>
      <c r="B142" s="9" t="s">
        <v>1613</v>
      </c>
      <c r="C142" s="48">
        <v>15</v>
      </c>
      <c r="D142" s="48">
        <v>13</v>
      </c>
      <c r="E142" s="48">
        <v>2</v>
      </c>
      <c r="F142" s="48">
        <v>0</v>
      </c>
      <c r="G142" s="48">
        <v>2</v>
      </c>
      <c r="H142" s="48">
        <v>0</v>
      </c>
      <c r="I142" s="48">
        <v>11</v>
      </c>
      <c r="J142" s="48">
        <v>8</v>
      </c>
      <c r="K142" s="48">
        <v>3</v>
      </c>
      <c r="L142" s="48">
        <v>0</v>
      </c>
      <c r="M142" s="48">
        <v>3</v>
      </c>
      <c r="N142" s="48">
        <v>0</v>
      </c>
    </row>
    <row r="143" spans="1:14" ht="27" hidden="1" customHeight="1">
      <c r="A143" s="129" t="s">
        <v>1614</v>
      </c>
      <c r="B143" s="9" t="s">
        <v>1615</v>
      </c>
      <c r="C143" s="48">
        <v>1.8</v>
      </c>
      <c r="D143" s="48">
        <v>1.8</v>
      </c>
      <c r="E143" s="48">
        <v>0</v>
      </c>
      <c r="F143" s="48">
        <v>0</v>
      </c>
      <c r="G143" s="48">
        <v>0</v>
      </c>
      <c r="H143" s="48">
        <v>0</v>
      </c>
      <c r="I143" s="48">
        <v>1.5</v>
      </c>
      <c r="J143" s="48">
        <v>1.5</v>
      </c>
      <c r="K143" s="48">
        <v>0</v>
      </c>
      <c r="L143" s="48">
        <v>0</v>
      </c>
      <c r="M143" s="48">
        <v>0</v>
      </c>
      <c r="N143" s="48">
        <v>0</v>
      </c>
    </row>
    <row r="144" spans="1:14" ht="27" hidden="1" customHeight="1">
      <c r="A144" s="129" t="s">
        <v>1616</v>
      </c>
      <c r="B144" s="9" t="s">
        <v>1617</v>
      </c>
      <c r="C144" s="48">
        <v>1.8</v>
      </c>
      <c r="D144" s="48">
        <v>1.8</v>
      </c>
      <c r="E144" s="48">
        <v>0</v>
      </c>
      <c r="F144" s="48">
        <v>0</v>
      </c>
      <c r="G144" s="48">
        <v>0</v>
      </c>
      <c r="H144" s="48">
        <v>0</v>
      </c>
      <c r="I144" s="48">
        <v>1.5</v>
      </c>
      <c r="J144" s="48">
        <v>1.5</v>
      </c>
      <c r="K144" s="48">
        <v>0</v>
      </c>
      <c r="L144" s="48">
        <v>0</v>
      </c>
      <c r="M144" s="48">
        <v>0</v>
      </c>
      <c r="N144" s="48">
        <v>0</v>
      </c>
    </row>
    <row r="145" spans="1:14" ht="27" hidden="1" customHeight="1">
      <c r="A145" s="129" t="s">
        <v>1277</v>
      </c>
      <c r="B145" s="9" t="s">
        <v>102</v>
      </c>
      <c r="C145" s="48">
        <v>6</v>
      </c>
      <c r="D145" s="48">
        <v>6</v>
      </c>
      <c r="E145" s="48">
        <v>0</v>
      </c>
      <c r="F145" s="48">
        <v>0</v>
      </c>
      <c r="G145" s="48">
        <v>0</v>
      </c>
      <c r="H145" s="48">
        <v>0</v>
      </c>
      <c r="I145" s="48">
        <v>5</v>
      </c>
      <c r="J145" s="48">
        <v>5</v>
      </c>
      <c r="K145" s="48">
        <v>0</v>
      </c>
      <c r="L145" s="48">
        <v>0</v>
      </c>
      <c r="M145" s="48">
        <v>0</v>
      </c>
      <c r="N145" s="48">
        <v>0</v>
      </c>
    </row>
    <row r="146" spans="1:14" ht="27" hidden="1" customHeight="1">
      <c r="A146" s="129" t="s">
        <v>1618</v>
      </c>
      <c r="B146" s="9" t="s">
        <v>1619</v>
      </c>
      <c r="C146" s="48">
        <v>6</v>
      </c>
      <c r="D146" s="48">
        <v>6</v>
      </c>
      <c r="E146" s="48">
        <v>0</v>
      </c>
      <c r="F146" s="48">
        <v>0</v>
      </c>
      <c r="G146" s="48">
        <v>0</v>
      </c>
      <c r="H146" s="48">
        <v>0</v>
      </c>
      <c r="I146" s="48">
        <v>5</v>
      </c>
      <c r="J146" s="48">
        <v>5</v>
      </c>
      <c r="K146" s="48">
        <v>0</v>
      </c>
      <c r="L146" s="48">
        <v>0</v>
      </c>
      <c r="M146" s="48">
        <v>0</v>
      </c>
      <c r="N146" s="48">
        <v>0</v>
      </c>
    </row>
    <row r="147" spans="1:14" ht="27" hidden="1" customHeight="1">
      <c r="A147" s="129" t="s">
        <v>1620</v>
      </c>
      <c r="B147" s="9" t="s">
        <v>104</v>
      </c>
      <c r="C147" s="48">
        <v>33</v>
      </c>
      <c r="D147" s="48">
        <v>33</v>
      </c>
      <c r="E147" s="48">
        <v>0</v>
      </c>
      <c r="F147" s="48">
        <v>0</v>
      </c>
      <c r="G147" s="48">
        <v>0</v>
      </c>
      <c r="H147" s="48">
        <v>0</v>
      </c>
      <c r="I147" s="48">
        <v>33</v>
      </c>
      <c r="J147" s="48">
        <v>33</v>
      </c>
      <c r="K147" s="48">
        <v>0</v>
      </c>
      <c r="L147" s="48">
        <v>0</v>
      </c>
      <c r="M147" s="48">
        <v>0</v>
      </c>
      <c r="N147" s="48">
        <v>0</v>
      </c>
    </row>
    <row r="148" spans="1:14" ht="27" hidden="1" customHeight="1">
      <c r="A148" s="129" t="s">
        <v>1621</v>
      </c>
      <c r="B148" s="9" t="s">
        <v>1622</v>
      </c>
      <c r="C148" s="48">
        <v>33</v>
      </c>
      <c r="D148" s="48">
        <v>33</v>
      </c>
      <c r="E148" s="48">
        <v>0</v>
      </c>
      <c r="F148" s="48">
        <v>0</v>
      </c>
      <c r="G148" s="48">
        <v>0</v>
      </c>
      <c r="H148" s="48">
        <v>0</v>
      </c>
      <c r="I148" s="48">
        <v>33</v>
      </c>
      <c r="J148" s="48">
        <v>33</v>
      </c>
      <c r="K148" s="48">
        <v>0</v>
      </c>
      <c r="L148" s="48">
        <v>0</v>
      </c>
      <c r="M148" s="48">
        <v>0</v>
      </c>
      <c r="N148" s="48">
        <v>0</v>
      </c>
    </row>
    <row r="149" spans="1:14" ht="27" hidden="1" customHeight="1">
      <c r="A149" s="129" t="s">
        <v>1623</v>
      </c>
      <c r="B149" s="9" t="s">
        <v>106</v>
      </c>
      <c r="C149" s="48">
        <v>16.7</v>
      </c>
      <c r="D149" s="48">
        <v>16.7</v>
      </c>
      <c r="E149" s="48">
        <v>0</v>
      </c>
      <c r="F149" s="48">
        <v>0</v>
      </c>
      <c r="G149" s="48">
        <v>0</v>
      </c>
      <c r="H149" s="48">
        <v>0</v>
      </c>
      <c r="I149" s="48">
        <v>14</v>
      </c>
      <c r="J149" s="48">
        <v>14</v>
      </c>
      <c r="K149" s="48">
        <v>0</v>
      </c>
      <c r="L149" s="48">
        <v>0</v>
      </c>
      <c r="M149" s="48">
        <v>0</v>
      </c>
      <c r="N149" s="48">
        <v>0</v>
      </c>
    </row>
    <row r="150" spans="1:14" ht="27" hidden="1" customHeight="1">
      <c r="A150" s="129" t="s">
        <v>1624</v>
      </c>
      <c r="B150" s="9" t="s">
        <v>1625</v>
      </c>
      <c r="C150" s="48">
        <v>7.8</v>
      </c>
      <c r="D150" s="48">
        <v>7.8</v>
      </c>
      <c r="E150" s="48">
        <v>0</v>
      </c>
      <c r="F150" s="48">
        <v>0</v>
      </c>
      <c r="G150" s="48">
        <v>0</v>
      </c>
      <c r="H150" s="48">
        <v>0</v>
      </c>
      <c r="I150" s="48">
        <v>7</v>
      </c>
      <c r="J150" s="48">
        <v>7</v>
      </c>
      <c r="K150" s="48">
        <v>0</v>
      </c>
      <c r="L150" s="48">
        <v>0</v>
      </c>
      <c r="M150" s="48">
        <v>0</v>
      </c>
      <c r="N150" s="48">
        <v>0</v>
      </c>
    </row>
    <row r="151" spans="1:14" ht="27" hidden="1" customHeight="1">
      <c r="A151" s="129" t="s">
        <v>1626</v>
      </c>
      <c r="B151" s="9" t="s">
        <v>1627</v>
      </c>
      <c r="C151" s="48">
        <v>3.6</v>
      </c>
      <c r="D151" s="48">
        <v>3.6</v>
      </c>
      <c r="E151" s="48">
        <v>0</v>
      </c>
      <c r="F151" s="48">
        <v>0</v>
      </c>
      <c r="G151" s="48">
        <v>0</v>
      </c>
      <c r="H151" s="48">
        <v>0</v>
      </c>
      <c r="I151" s="48">
        <v>3</v>
      </c>
      <c r="J151" s="48">
        <v>3</v>
      </c>
      <c r="K151" s="48">
        <v>0</v>
      </c>
      <c r="L151" s="48">
        <v>0</v>
      </c>
      <c r="M151" s="48">
        <v>0</v>
      </c>
      <c r="N151" s="48">
        <v>0</v>
      </c>
    </row>
    <row r="152" spans="1:14" ht="27" hidden="1" customHeight="1">
      <c r="A152" s="129" t="s">
        <v>1628</v>
      </c>
      <c r="B152" s="9" t="s">
        <v>1629</v>
      </c>
      <c r="C152" s="48">
        <v>2.9</v>
      </c>
      <c r="D152" s="48">
        <v>2.9</v>
      </c>
      <c r="E152" s="48">
        <v>0</v>
      </c>
      <c r="F152" s="48">
        <v>0</v>
      </c>
      <c r="G152" s="48">
        <v>0</v>
      </c>
      <c r="H152" s="48">
        <v>0</v>
      </c>
      <c r="I152" s="48">
        <v>2</v>
      </c>
      <c r="J152" s="48">
        <v>2</v>
      </c>
      <c r="K152" s="48">
        <v>0</v>
      </c>
      <c r="L152" s="48">
        <v>0</v>
      </c>
      <c r="M152" s="48">
        <v>0</v>
      </c>
      <c r="N152" s="48">
        <v>0</v>
      </c>
    </row>
    <row r="153" spans="1:14" ht="27" hidden="1" customHeight="1">
      <c r="A153" s="129" t="s">
        <v>1630</v>
      </c>
      <c r="B153" s="9" t="s">
        <v>1631</v>
      </c>
      <c r="C153" s="48">
        <v>2.4</v>
      </c>
      <c r="D153" s="48">
        <v>2.4</v>
      </c>
      <c r="E153" s="48">
        <v>0</v>
      </c>
      <c r="F153" s="48">
        <v>0</v>
      </c>
      <c r="G153" s="48">
        <v>0</v>
      </c>
      <c r="H153" s="48">
        <v>0</v>
      </c>
      <c r="I153" s="48">
        <v>2</v>
      </c>
      <c r="J153" s="48">
        <v>2</v>
      </c>
      <c r="K153" s="48">
        <v>0</v>
      </c>
      <c r="L153" s="48">
        <v>0</v>
      </c>
      <c r="M153" s="48">
        <v>0</v>
      </c>
      <c r="N153" s="48">
        <v>0</v>
      </c>
    </row>
    <row r="154" spans="1:14" ht="27" hidden="1" customHeight="1">
      <c r="A154" s="129" t="s">
        <v>1632</v>
      </c>
      <c r="B154" s="9" t="s">
        <v>1633</v>
      </c>
      <c r="C154" s="48">
        <v>4.8</v>
      </c>
      <c r="D154" s="48">
        <v>4.8</v>
      </c>
      <c r="E154" s="48">
        <v>0</v>
      </c>
      <c r="F154" s="48">
        <v>0</v>
      </c>
      <c r="G154" s="48">
        <v>0</v>
      </c>
      <c r="H154" s="48">
        <v>0</v>
      </c>
      <c r="I154" s="48">
        <v>4</v>
      </c>
      <c r="J154" s="48">
        <v>4</v>
      </c>
      <c r="K154" s="48">
        <v>0</v>
      </c>
      <c r="L154" s="48">
        <v>0</v>
      </c>
      <c r="M154" s="48">
        <v>0</v>
      </c>
      <c r="N154" s="48">
        <v>0</v>
      </c>
    </row>
    <row r="155" spans="1:14" ht="27" hidden="1" customHeight="1">
      <c r="A155" s="129" t="s">
        <v>1634</v>
      </c>
      <c r="B155" s="9" t="s">
        <v>1635</v>
      </c>
      <c r="C155" s="48">
        <v>4.8</v>
      </c>
      <c r="D155" s="48">
        <v>4.8</v>
      </c>
      <c r="E155" s="48">
        <v>0</v>
      </c>
      <c r="F155" s="48">
        <v>0</v>
      </c>
      <c r="G155" s="48">
        <v>0</v>
      </c>
      <c r="H155" s="48">
        <v>0</v>
      </c>
      <c r="I155" s="48">
        <v>4</v>
      </c>
      <c r="J155" s="48">
        <v>4</v>
      </c>
      <c r="K155" s="48">
        <v>0</v>
      </c>
      <c r="L155" s="48">
        <v>0</v>
      </c>
      <c r="M155" s="48">
        <v>0</v>
      </c>
      <c r="N155" s="48">
        <v>0</v>
      </c>
    </row>
    <row r="156" spans="1:14" ht="27" hidden="1" customHeight="1">
      <c r="A156" s="129" t="s">
        <v>1636</v>
      </c>
      <c r="B156" s="9" t="s">
        <v>1637</v>
      </c>
      <c r="C156" s="48">
        <v>25.7</v>
      </c>
      <c r="D156" s="48">
        <v>25.7</v>
      </c>
      <c r="E156" s="48">
        <v>0</v>
      </c>
      <c r="F156" s="48">
        <v>0</v>
      </c>
      <c r="G156" s="48">
        <v>0</v>
      </c>
      <c r="H156" s="48">
        <v>0</v>
      </c>
      <c r="I156" s="48">
        <v>25</v>
      </c>
      <c r="J156" s="48">
        <v>25</v>
      </c>
      <c r="K156" s="48">
        <v>0</v>
      </c>
      <c r="L156" s="48">
        <v>0</v>
      </c>
      <c r="M156" s="48">
        <v>0</v>
      </c>
      <c r="N156" s="48">
        <v>0</v>
      </c>
    </row>
    <row r="157" spans="1:14" ht="27" hidden="1" customHeight="1">
      <c r="A157" s="129" t="s">
        <v>1638</v>
      </c>
      <c r="B157" s="9" t="s">
        <v>1639</v>
      </c>
      <c r="C157" s="48">
        <v>3.3</v>
      </c>
      <c r="D157" s="48">
        <v>3.3</v>
      </c>
      <c r="E157" s="48">
        <v>0</v>
      </c>
      <c r="F157" s="48">
        <v>0</v>
      </c>
      <c r="G157" s="48">
        <v>0</v>
      </c>
      <c r="H157" s="48">
        <v>0</v>
      </c>
      <c r="I157" s="48">
        <v>3</v>
      </c>
      <c r="J157" s="48">
        <v>3</v>
      </c>
      <c r="K157" s="48">
        <v>0</v>
      </c>
      <c r="L157" s="48">
        <v>0</v>
      </c>
      <c r="M157" s="48">
        <v>0</v>
      </c>
      <c r="N157" s="48">
        <v>0</v>
      </c>
    </row>
    <row r="158" spans="1:14" ht="27" hidden="1" customHeight="1">
      <c r="A158" s="129" t="s">
        <v>1640</v>
      </c>
      <c r="B158" s="9" t="s">
        <v>1641</v>
      </c>
      <c r="C158" s="48">
        <v>18.2</v>
      </c>
      <c r="D158" s="48">
        <v>18.2</v>
      </c>
      <c r="E158" s="48">
        <v>0</v>
      </c>
      <c r="F158" s="48">
        <v>0</v>
      </c>
      <c r="G158" s="48">
        <v>0</v>
      </c>
      <c r="H158" s="48">
        <v>0</v>
      </c>
      <c r="I158" s="48">
        <v>18</v>
      </c>
      <c r="J158" s="48">
        <v>18</v>
      </c>
      <c r="K158" s="48">
        <v>0</v>
      </c>
      <c r="L158" s="48">
        <v>0</v>
      </c>
      <c r="M158" s="48">
        <v>0</v>
      </c>
      <c r="N158" s="48">
        <v>0</v>
      </c>
    </row>
    <row r="159" spans="1:14" ht="27" hidden="1" customHeight="1">
      <c r="A159" s="129" t="s">
        <v>1642</v>
      </c>
      <c r="B159" s="9" t="s">
        <v>1643</v>
      </c>
      <c r="C159" s="48">
        <v>4.2</v>
      </c>
      <c r="D159" s="48">
        <v>4.2</v>
      </c>
      <c r="E159" s="48">
        <v>0</v>
      </c>
      <c r="F159" s="48">
        <v>0</v>
      </c>
      <c r="G159" s="48">
        <v>0</v>
      </c>
      <c r="H159" s="48">
        <v>0</v>
      </c>
      <c r="I159" s="48">
        <v>4</v>
      </c>
      <c r="J159" s="48">
        <v>4</v>
      </c>
      <c r="K159" s="48">
        <v>0</v>
      </c>
      <c r="L159" s="48">
        <v>0</v>
      </c>
      <c r="M159" s="48">
        <v>0</v>
      </c>
      <c r="N159" s="48">
        <v>0</v>
      </c>
    </row>
    <row r="160" spans="1:14" ht="27" hidden="1" customHeight="1">
      <c r="A160" s="129" t="s">
        <v>1644</v>
      </c>
      <c r="B160" s="9" t="s">
        <v>1645</v>
      </c>
      <c r="C160" s="48">
        <v>11.6</v>
      </c>
      <c r="D160" s="48">
        <v>11.6</v>
      </c>
      <c r="E160" s="48">
        <v>0</v>
      </c>
      <c r="F160" s="48">
        <v>0</v>
      </c>
      <c r="G160" s="48">
        <v>0</v>
      </c>
      <c r="H160" s="48">
        <v>0</v>
      </c>
      <c r="I160" s="48">
        <v>10</v>
      </c>
      <c r="J160" s="48">
        <v>10</v>
      </c>
      <c r="K160" s="48">
        <v>0</v>
      </c>
      <c r="L160" s="48">
        <v>0</v>
      </c>
      <c r="M160" s="48">
        <v>0</v>
      </c>
      <c r="N160" s="48">
        <v>0</v>
      </c>
    </row>
    <row r="161" spans="1:14" ht="27" hidden="1" customHeight="1">
      <c r="A161" s="129" t="s">
        <v>1646</v>
      </c>
      <c r="B161" s="9" t="s">
        <v>1647</v>
      </c>
      <c r="C161" s="48">
        <v>11.6</v>
      </c>
      <c r="D161" s="48">
        <v>11.6</v>
      </c>
      <c r="E161" s="48">
        <v>0</v>
      </c>
      <c r="F161" s="48">
        <v>0</v>
      </c>
      <c r="G161" s="48">
        <v>0</v>
      </c>
      <c r="H161" s="48">
        <v>0</v>
      </c>
      <c r="I161" s="48">
        <v>10</v>
      </c>
      <c r="J161" s="48">
        <v>10</v>
      </c>
      <c r="K161" s="48">
        <v>0</v>
      </c>
      <c r="L161" s="48">
        <v>0</v>
      </c>
      <c r="M161" s="48">
        <v>0</v>
      </c>
      <c r="N161" s="48">
        <v>0</v>
      </c>
    </row>
    <row r="162" spans="1:14" ht="27" hidden="1" customHeight="1">
      <c r="A162" s="129" t="s">
        <v>1648</v>
      </c>
      <c r="B162" s="9" t="s">
        <v>1649</v>
      </c>
      <c r="C162" s="48">
        <v>6</v>
      </c>
      <c r="D162" s="48">
        <v>6</v>
      </c>
      <c r="E162" s="48">
        <v>0</v>
      </c>
      <c r="F162" s="48">
        <v>0</v>
      </c>
      <c r="G162" s="48">
        <v>0</v>
      </c>
      <c r="H162" s="48">
        <v>0</v>
      </c>
      <c r="I162" s="48">
        <v>5</v>
      </c>
      <c r="J162" s="48">
        <v>5</v>
      </c>
      <c r="K162" s="48">
        <v>0</v>
      </c>
      <c r="L162" s="48">
        <v>0</v>
      </c>
      <c r="M162" s="48">
        <v>0</v>
      </c>
      <c r="N162" s="48">
        <v>0</v>
      </c>
    </row>
    <row r="163" spans="1:14" ht="27" hidden="1" customHeight="1">
      <c r="A163" s="129" t="s">
        <v>1650</v>
      </c>
      <c r="B163" s="9" t="s">
        <v>1651</v>
      </c>
      <c r="C163" s="48">
        <v>6</v>
      </c>
      <c r="D163" s="48">
        <v>6</v>
      </c>
      <c r="E163" s="48">
        <v>0</v>
      </c>
      <c r="F163" s="48">
        <v>0</v>
      </c>
      <c r="G163" s="48">
        <v>0</v>
      </c>
      <c r="H163" s="48">
        <v>0</v>
      </c>
      <c r="I163" s="48">
        <v>5</v>
      </c>
      <c r="J163" s="48">
        <v>5</v>
      </c>
      <c r="K163" s="48">
        <v>0</v>
      </c>
      <c r="L163" s="48">
        <v>0</v>
      </c>
      <c r="M163" s="48">
        <v>0</v>
      </c>
      <c r="N163" s="48">
        <v>0</v>
      </c>
    </row>
    <row r="164" spans="1:14" ht="27" hidden="1" customHeight="1">
      <c r="A164" s="129" t="s">
        <v>1652</v>
      </c>
      <c r="B164" s="9" t="s">
        <v>1653</v>
      </c>
      <c r="C164" s="48">
        <v>461.9</v>
      </c>
      <c r="D164" s="48">
        <v>409.9</v>
      </c>
      <c r="E164" s="48">
        <v>52</v>
      </c>
      <c r="F164" s="48">
        <v>0</v>
      </c>
      <c r="G164" s="48">
        <v>52</v>
      </c>
      <c r="H164" s="48">
        <v>0</v>
      </c>
      <c r="I164" s="48">
        <v>391</v>
      </c>
      <c r="J164" s="48">
        <v>367</v>
      </c>
      <c r="K164" s="48">
        <v>24</v>
      </c>
      <c r="L164" s="48">
        <v>0</v>
      </c>
      <c r="M164" s="48">
        <v>24</v>
      </c>
      <c r="N164" s="48">
        <v>0</v>
      </c>
    </row>
    <row r="165" spans="1:14" ht="27" hidden="1" customHeight="1">
      <c r="A165" s="129" t="s">
        <v>1654</v>
      </c>
      <c r="B165" s="9" t="s">
        <v>1655</v>
      </c>
      <c r="C165" s="48">
        <v>32.200000000000003</v>
      </c>
      <c r="D165" s="48">
        <v>26.2</v>
      </c>
      <c r="E165" s="48">
        <v>6</v>
      </c>
      <c r="F165" s="48">
        <v>0</v>
      </c>
      <c r="G165" s="48">
        <v>6</v>
      </c>
      <c r="H165" s="48">
        <v>0</v>
      </c>
      <c r="I165" s="48">
        <v>26</v>
      </c>
      <c r="J165" s="48">
        <v>26</v>
      </c>
      <c r="K165" s="48">
        <v>0</v>
      </c>
      <c r="L165" s="48">
        <v>0</v>
      </c>
      <c r="M165" s="48">
        <v>0</v>
      </c>
      <c r="N165" s="48">
        <v>0</v>
      </c>
    </row>
    <row r="166" spans="1:14" ht="27" hidden="1" customHeight="1">
      <c r="A166" s="129" t="s">
        <v>1656</v>
      </c>
      <c r="B166" s="9" t="s">
        <v>1657</v>
      </c>
      <c r="C166" s="48">
        <v>24</v>
      </c>
      <c r="D166" s="48">
        <v>24</v>
      </c>
      <c r="E166" s="48">
        <v>0</v>
      </c>
      <c r="F166" s="48">
        <v>0</v>
      </c>
      <c r="G166" s="48">
        <v>0</v>
      </c>
      <c r="H166" s="48">
        <v>0</v>
      </c>
      <c r="I166" s="48">
        <v>22</v>
      </c>
      <c r="J166" s="48">
        <v>22</v>
      </c>
      <c r="K166" s="48">
        <v>0</v>
      </c>
      <c r="L166" s="48">
        <v>0</v>
      </c>
      <c r="M166" s="48">
        <v>0</v>
      </c>
      <c r="N166" s="48">
        <v>0</v>
      </c>
    </row>
    <row r="167" spans="1:14" ht="27" hidden="1" customHeight="1">
      <c r="A167" s="129" t="s">
        <v>1658</v>
      </c>
      <c r="B167" s="9" t="s">
        <v>1659</v>
      </c>
      <c r="C167" s="48">
        <v>26.2</v>
      </c>
      <c r="D167" s="48">
        <v>26.2</v>
      </c>
      <c r="E167" s="48">
        <v>0</v>
      </c>
      <c r="F167" s="48">
        <v>0</v>
      </c>
      <c r="G167" s="48">
        <v>0</v>
      </c>
      <c r="H167" s="48">
        <v>0</v>
      </c>
      <c r="I167" s="48">
        <v>24</v>
      </c>
      <c r="J167" s="48">
        <v>24</v>
      </c>
      <c r="K167" s="48">
        <v>0</v>
      </c>
      <c r="L167" s="48">
        <v>0</v>
      </c>
      <c r="M167" s="48">
        <v>0</v>
      </c>
      <c r="N167" s="48">
        <v>0</v>
      </c>
    </row>
    <row r="168" spans="1:14" ht="27" hidden="1" customHeight="1">
      <c r="A168" s="129" t="s">
        <v>1660</v>
      </c>
      <c r="B168" s="9" t="s">
        <v>1661</v>
      </c>
      <c r="C168" s="48">
        <v>32.5</v>
      </c>
      <c r="D168" s="48">
        <v>26.5</v>
      </c>
      <c r="E168" s="48">
        <v>6</v>
      </c>
      <c r="F168" s="48">
        <v>0</v>
      </c>
      <c r="G168" s="48">
        <v>6</v>
      </c>
      <c r="H168" s="48">
        <v>0</v>
      </c>
      <c r="I168" s="48">
        <v>26</v>
      </c>
      <c r="J168" s="48">
        <v>26</v>
      </c>
      <c r="K168" s="48">
        <v>0</v>
      </c>
      <c r="L168" s="48">
        <v>0</v>
      </c>
      <c r="M168" s="48">
        <v>0</v>
      </c>
      <c r="N168" s="48">
        <v>0</v>
      </c>
    </row>
    <row r="169" spans="1:14" ht="27" hidden="1" customHeight="1">
      <c r="A169" s="129" t="s">
        <v>1662</v>
      </c>
      <c r="B169" s="9" t="s">
        <v>1663</v>
      </c>
      <c r="C169" s="48">
        <v>25</v>
      </c>
      <c r="D169" s="48">
        <v>25</v>
      </c>
      <c r="E169" s="48">
        <v>0</v>
      </c>
      <c r="F169" s="48">
        <v>0</v>
      </c>
      <c r="G169" s="48">
        <v>0</v>
      </c>
      <c r="H169" s="48">
        <v>0</v>
      </c>
      <c r="I169" s="48">
        <v>23</v>
      </c>
      <c r="J169" s="48">
        <v>23</v>
      </c>
      <c r="K169" s="48">
        <v>0</v>
      </c>
      <c r="L169" s="48">
        <v>0</v>
      </c>
      <c r="M169" s="48">
        <v>0</v>
      </c>
      <c r="N169" s="48">
        <v>0</v>
      </c>
    </row>
    <row r="170" spans="1:14" ht="27" hidden="1" customHeight="1">
      <c r="A170" s="129" t="s">
        <v>1664</v>
      </c>
      <c r="B170" s="9" t="s">
        <v>1665</v>
      </c>
      <c r="C170" s="48">
        <v>26</v>
      </c>
      <c r="D170" s="48">
        <v>26</v>
      </c>
      <c r="E170" s="48">
        <v>0</v>
      </c>
      <c r="F170" s="48">
        <v>0</v>
      </c>
      <c r="G170" s="48">
        <v>0</v>
      </c>
      <c r="H170" s="48">
        <v>0</v>
      </c>
      <c r="I170" s="48">
        <v>24</v>
      </c>
      <c r="J170" s="48">
        <v>24</v>
      </c>
      <c r="K170" s="48">
        <v>0</v>
      </c>
      <c r="L170" s="48">
        <v>0</v>
      </c>
      <c r="M170" s="48">
        <v>0</v>
      </c>
      <c r="N170" s="48">
        <v>0</v>
      </c>
    </row>
    <row r="171" spans="1:14" ht="27" hidden="1" customHeight="1">
      <c r="A171" s="129" t="s">
        <v>1666</v>
      </c>
      <c r="B171" s="9" t="s">
        <v>1667</v>
      </c>
      <c r="C171" s="48">
        <v>22</v>
      </c>
      <c r="D171" s="48">
        <v>22</v>
      </c>
      <c r="E171" s="48">
        <v>0</v>
      </c>
      <c r="F171" s="48">
        <v>0</v>
      </c>
      <c r="G171" s="48">
        <v>0</v>
      </c>
      <c r="H171" s="48">
        <v>0</v>
      </c>
      <c r="I171" s="48">
        <v>22</v>
      </c>
      <c r="J171" s="48">
        <v>22</v>
      </c>
      <c r="K171" s="48">
        <v>0</v>
      </c>
      <c r="L171" s="48">
        <v>0</v>
      </c>
      <c r="M171" s="48">
        <v>0</v>
      </c>
      <c r="N171" s="48">
        <v>0</v>
      </c>
    </row>
    <row r="172" spans="1:14" ht="27" hidden="1" customHeight="1">
      <c r="A172" s="129" t="s">
        <v>1668</v>
      </c>
      <c r="B172" s="9" t="s">
        <v>1669</v>
      </c>
      <c r="C172" s="48">
        <v>26.5</v>
      </c>
      <c r="D172" s="48">
        <v>20.5</v>
      </c>
      <c r="E172" s="48">
        <v>6</v>
      </c>
      <c r="F172" s="48">
        <v>0</v>
      </c>
      <c r="G172" s="48">
        <v>6</v>
      </c>
      <c r="H172" s="48">
        <v>0</v>
      </c>
      <c r="I172" s="48">
        <v>26</v>
      </c>
      <c r="J172" s="48">
        <v>20</v>
      </c>
      <c r="K172" s="48">
        <v>6</v>
      </c>
      <c r="L172" s="48">
        <v>0</v>
      </c>
      <c r="M172" s="48">
        <v>6</v>
      </c>
      <c r="N172" s="48">
        <v>0</v>
      </c>
    </row>
    <row r="173" spans="1:14" ht="27" hidden="1" customHeight="1">
      <c r="A173" s="129" t="s">
        <v>1670</v>
      </c>
      <c r="B173" s="9" t="s">
        <v>1671</v>
      </c>
      <c r="C173" s="48">
        <v>32</v>
      </c>
      <c r="D173" s="48">
        <v>26</v>
      </c>
      <c r="E173" s="48">
        <v>6</v>
      </c>
      <c r="F173" s="48">
        <v>0</v>
      </c>
      <c r="G173" s="48">
        <v>6</v>
      </c>
      <c r="H173" s="48">
        <v>0</v>
      </c>
      <c r="I173" s="48">
        <v>32</v>
      </c>
      <c r="J173" s="48">
        <v>26</v>
      </c>
      <c r="K173" s="48">
        <v>6</v>
      </c>
      <c r="L173" s="48">
        <v>0</v>
      </c>
      <c r="M173" s="48">
        <v>6</v>
      </c>
      <c r="N173" s="48">
        <v>0</v>
      </c>
    </row>
    <row r="174" spans="1:14" ht="27" hidden="1" customHeight="1">
      <c r="A174" s="129" t="s">
        <v>1672</v>
      </c>
      <c r="B174" s="9" t="s">
        <v>1673</v>
      </c>
      <c r="C174" s="48">
        <v>32.5</v>
      </c>
      <c r="D174" s="48">
        <v>26.5</v>
      </c>
      <c r="E174" s="48">
        <v>6</v>
      </c>
      <c r="F174" s="48">
        <v>0</v>
      </c>
      <c r="G174" s="48">
        <v>6</v>
      </c>
      <c r="H174" s="48">
        <v>0</v>
      </c>
      <c r="I174" s="48">
        <v>26</v>
      </c>
      <c r="J174" s="48">
        <v>26</v>
      </c>
      <c r="K174" s="48">
        <v>0</v>
      </c>
      <c r="L174" s="48">
        <v>0</v>
      </c>
      <c r="M174" s="48">
        <v>0</v>
      </c>
      <c r="N174" s="48">
        <v>0</v>
      </c>
    </row>
    <row r="175" spans="1:14" ht="27" hidden="1" customHeight="1">
      <c r="A175" s="129" t="s">
        <v>1674</v>
      </c>
      <c r="B175" s="9" t="s">
        <v>1675</v>
      </c>
      <c r="C175" s="48">
        <v>36</v>
      </c>
      <c r="D175" s="48">
        <v>30</v>
      </c>
      <c r="E175" s="48">
        <v>6</v>
      </c>
      <c r="F175" s="48">
        <v>0</v>
      </c>
      <c r="G175" s="48">
        <v>6</v>
      </c>
      <c r="H175" s="48">
        <v>0</v>
      </c>
      <c r="I175" s="48">
        <v>30</v>
      </c>
      <c r="J175" s="48">
        <v>30</v>
      </c>
      <c r="K175" s="48">
        <v>0</v>
      </c>
      <c r="L175" s="48">
        <v>0</v>
      </c>
      <c r="M175" s="48">
        <v>0</v>
      </c>
      <c r="N175" s="48">
        <v>0</v>
      </c>
    </row>
    <row r="176" spans="1:14" ht="27" hidden="1" customHeight="1">
      <c r="A176" s="129" t="s">
        <v>1676</v>
      </c>
      <c r="B176" s="9" t="s">
        <v>1677</v>
      </c>
      <c r="C176" s="48">
        <v>24</v>
      </c>
      <c r="D176" s="48">
        <v>20</v>
      </c>
      <c r="E176" s="48">
        <v>4</v>
      </c>
      <c r="F176" s="48">
        <v>0</v>
      </c>
      <c r="G176" s="48">
        <v>4</v>
      </c>
      <c r="H176" s="48">
        <v>0</v>
      </c>
      <c r="I176" s="48">
        <v>10</v>
      </c>
      <c r="J176" s="48">
        <v>10</v>
      </c>
      <c r="K176" s="48">
        <v>0</v>
      </c>
      <c r="L176" s="48">
        <v>0</v>
      </c>
      <c r="M176" s="48">
        <v>0</v>
      </c>
      <c r="N176" s="48">
        <v>0</v>
      </c>
    </row>
    <row r="177" spans="1:14" ht="27" hidden="1" customHeight="1">
      <c r="A177" s="129" t="s">
        <v>1678</v>
      </c>
      <c r="B177" s="9" t="s">
        <v>1679</v>
      </c>
      <c r="C177" s="48">
        <v>31.5</v>
      </c>
      <c r="D177" s="48">
        <v>25.5</v>
      </c>
      <c r="E177" s="48">
        <v>6</v>
      </c>
      <c r="F177" s="48">
        <v>0</v>
      </c>
      <c r="G177" s="48">
        <v>6</v>
      </c>
      <c r="H177" s="48">
        <v>0</v>
      </c>
      <c r="I177" s="48">
        <v>31</v>
      </c>
      <c r="J177" s="48">
        <v>25</v>
      </c>
      <c r="K177" s="48">
        <v>6</v>
      </c>
      <c r="L177" s="48">
        <v>0</v>
      </c>
      <c r="M177" s="48">
        <v>6</v>
      </c>
      <c r="N177" s="48">
        <v>0</v>
      </c>
    </row>
    <row r="178" spans="1:14" ht="27" hidden="1" customHeight="1">
      <c r="A178" s="129" t="s">
        <v>1680</v>
      </c>
      <c r="B178" s="9" t="s">
        <v>1681</v>
      </c>
      <c r="C178" s="48">
        <v>24</v>
      </c>
      <c r="D178" s="48">
        <v>24</v>
      </c>
      <c r="E178" s="48">
        <v>0</v>
      </c>
      <c r="F178" s="48">
        <v>0</v>
      </c>
      <c r="G178" s="48">
        <v>0</v>
      </c>
      <c r="H178" s="48">
        <v>0</v>
      </c>
      <c r="I178" s="48">
        <v>22</v>
      </c>
      <c r="J178" s="48">
        <v>22</v>
      </c>
      <c r="K178" s="48">
        <v>0</v>
      </c>
      <c r="L178" s="48">
        <v>0</v>
      </c>
      <c r="M178" s="48">
        <v>0</v>
      </c>
      <c r="N178" s="48">
        <v>0</v>
      </c>
    </row>
    <row r="179" spans="1:14" ht="27" hidden="1" customHeight="1">
      <c r="A179" s="129" t="s">
        <v>1682</v>
      </c>
      <c r="B179" s="9" t="s">
        <v>1683</v>
      </c>
      <c r="C179" s="48">
        <v>32.5</v>
      </c>
      <c r="D179" s="48">
        <v>26.5</v>
      </c>
      <c r="E179" s="48">
        <v>6</v>
      </c>
      <c r="F179" s="48">
        <v>0</v>
      </c>
      <c r="G179" s="48">
        <v>6</v>
      </c>
      <c r="H179" s="48">
        <v>0</v>
      </c>
      <c r="I179" s="48">
        <v>32</v>
      </c>
      <c r="J179" s="48">
        <v>26</v>
      </c>
      <c r="K179" s="48">
        <v>6</v>
      </c>
      <c r="L179" s="48">
        <v>0</v>
      </c>
      <c r="M179" s="48">
        <v>6</v>
      </c>
      <c r="N179" s="48">
        <v>0</v>
      </c>
    </row>
    <row r="180" spans="1:14" ht="27" hidden="1" customHeight="1">
      <c r="A180" s="129" t="s">
        <v>1684</v>
      </c>
      <c r="B180" s="9" t="s">
        <v>1685</v>
      </c>
      <c r="C180" s="48">
        <v>35</v>
      </c>
      <c r="D180" s="48">
        <v>35</v>
      </c>
      <c r="E180" s="48">
        <v>0</v>
      </c>
      <c r="F180" s="48">
        <v>0</v>
      </c>
      <c r="G180" s="48">
        <v>0</v>
      </c>
      <c r="H180" s="48">
        <v>0</v>
      </c>
      <c r="I180" s="48">
        <v>15</v>
      </c>
      <c r="J180" s="48">
        <v>15</v>
      </c>
      <c r="K180" s="48">
        <v>0</v>
      </c>
      <c r="L180" s="48">
        <v>0</v>
      </c>
      <c r="M180" s="48">
        <v>0</v>
      </c>
      <c r="N180" s="48">
        <v>0</v>
      </c>
    </row>
    <row r="181" spans="1:14" ht="9.75" customHeight="1">
      <c r="A181" s="14"/>
      <c r="B181" s="132"/>
      <c r="C181" s="133"/>
      <c r="D181" s="133"/>
      <c r="E181" s="133"/>
      <c r="F181" s="133"/>
      <c r="G181" s="133"/>
      <c r="H181" s="133"/>
      <c r="I181" s="133"/>
    </row>
  </sheetData>
  <mergeCells count="17">
    <mergeCell ref="N4:N5"/>
    <mergeCell ref="F4:G4"/>
    <mergeCell ref="L4:M4"/>
    <mergeCell ref="A3:A5"/>
    <mergeCell ref="B3:B5"/>
    <mergeCell ref="C4:C5"/>
    <mergeCell ref="D4:D5"/>
    <mergeCell ref="E4:E5"/>
    <mergeCell ref="H4:H5"/>
    <mergeCell ref="I4:I5"/>
    <mergeCell ref="J4:J5"/>
    <mergeCell ref="K4:K5"/>
    <mergeCell ref="A1:N1"/>
    <mergeCell ref="A2:F2"/>
    <mergeCell ref="K2:N2"/>
    <mergeCell ref="C3:H3"/>
    <mergeCell ref="I3:N3"/>
  </mergeCells>
  <phoneticPr fontId="0" type="noConversion"/>
  <printOptions horizontalCentered="1"/>
  <pageMargins left="0.196527777777778" right="0.196527777777778" top="1.37777777777778" bottom="0.59027777777777801" header="0" footer="0.51111111111111096"/>
  <pageSetup paperSize="9" scale="90" firstPageNumber="4294963191" orientation="landscape" useFirstPageNumber="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sqref="A1:J1"/>
    </sheetView>
  </sheetViews>
  <sheetFormatPr defaultColWidth="9.1640625" defaultRowHeight="11.25"/>
  <cols>
    <col min="1" max="1" width="46" style="121" customWidth="1"/>
    <col min="2" max="2" width="13.33203125" style="121" customWidth="1"/>
    <col min="3" max="3" width="13.6640625" style="121" customWidth="1"/>
    <col min="4" max="4" width="12.83203125" style="121" customWidth="1"/>
    <col min="5" max="5" width="15.6640625" style="121" customWidth="1"/>
    <col min="6" max="6" width="13.33203125" style="121" customWidth="1"/>
    <col min="7" max="8" width="11.6640625" style="121" customWidth="1"/>
    <col min="9" max="9" width="12.6640625" style="121" customWidth="1"/>
    <col min="10" max="10" width="10.6640625" style="121" customWidth="1"/>
    <col min="11" max="16384" width="9.1640625" style="121"/>
  </cols>
  <sheetData>
    <row r="1" spans="1:10" ht="33.75" customHeight="1">
      <c r="A1" s="399" t="s">
        <v>3352</v>
      </c>
      <c r="B1" s="399"/>
      <c r="C1" s="399"/>
      <c r="D1" s="399"/>
      <c r="E1" s="399"/>
      <c r="F1" s="399"/>
      <c r="G1" s="399"/>
      <c r="H1" s="399"/>
      <c r="I1" s="399"/>
      <c r="J1" s="399"/>
    </row>
    <row r="2" spans="1:10" ht="16.899999999999999" customHeight="1">
      <c r="A2" s="400" t="s">
        <v>1686</v>
      </c>
      <c r="B2" s="400"/>
      <c r="C2" s="400"/>
      <c r="D2" s="400"/>
      <c r="E2" s="400"/>
      <c r="F2" s="400"/>
      <c r="G2" s="400"/>
      <c r="H2" s="400"/>
      <c r="I2" s="400"/>
      <c r="J2" s="400"/>
    </row>
    <row r="3" spans="1:10" ht="16.899999999999999" customHeight="1">
      <c r="A3" s="353" t="s">
        <v>1255</v>
      </c>
      <c r="B3" s="353" t="s">
        <v>24</v>
      </c>
      <c r="C3" s="353" t="s">
        <v>1687</v>
      </c>
      <c r="D3" s="353"/>
      <c r="E3" s="353"/>
      <c r="F3" s="353"/>
      <c r="G3" s="353"/>
      <c r="H3" s="353" t="s">
        <v>1688</v>
      </c>
      <c r="I3" s="353"/>
      <c r="J3" s="353"/>
    </row>
    <row r="4" spans="1:10" ht="31.5" customHeight="1">
      <c r="A4" s="353"/>
      <c r="B4" s="353"/>
      <c r="C4" s="22" t="s">
        <v>76</v>
      </c>
      <c r="D4" s="22" t="s">
        <v>1689</v>
      </c>
      <c r="E4" s="22" t="s">
        <v>1690</v>
      </c>
      <c r="F4" s="22" t="s">
        <v>1691</v>
      </c>
      <c r="G4" s="22" t="s">
        <v>1692</v>
      </c>
      <c r="H4" s="22" t="s">
        <v>76</v>
      </c>
      <c r="I4" s="22" t="s">
        <v>1693</v>
      </c>
      <c r="J4" s="22" t="s">
        <v>1694</v>
      </c>
    </row>
    <row r="5" spans="1:10" ht="30" customHeight="1">
      <c r="A5" s="122" t="s">
        <v>1695</v>
      </c>
      <c r="B5" s="123">
        <v>176666</v>
      </c>
      <c r="C5" s="123">
        <v>91947</v>
      </c>
      <c r="D5" s="123">
        <v>91947</v>
      </c>
      <c r="E5" s="123"/>
      <c r="F5" s="123"/>
      <c r="G5" s="123"/>
      <c r="H5" s="123">
        <v>84719</v>
      </c>
      <c r="I5" s="123">
        <v>84719</v>
      </c>
      <c r="J5" s="123"/>
    </row>
    <row r="6" spans="1:10" ht="30" customHeight="1">
      <c r="A6" s="122" t="s">
        <v>1696</v>
      </c>
      <c r="B6" s="123">
        <v>192466</v>
      </c>
      <c r="C6" s="123">
        <v>107747</v>
      </c>
      <c r="D6" s="123">
        <v>107747</v>
      </c>
      <c r="E6" s="123"/>
      <c r="F6" s="123"/>
      <c r="G6" s="123"/>
      <c r="H6" s="123">
        <v>84719</v>
      </c>
      <c r="I6" s="123">
        <v>84719</v>
      </c>
      <c r="J6" s="123"/>
    </row>
    <row r="7" spans="1:10" ht="30" customHeight="1">
      <c r="A7" s="122" t="s">
        <v>1697</v>
      </c>
      <c r="B7" s="123">
        <v>21400</v>
      </c>
      <c r="C7" s="123">
        <v>15800</v>
      </c>
      <c r="D7" s="123">
        <v>15800</v>
      </c>
      <c r="E7" s="123"/>
      <c r="F7" s="123"/>
      <c r="G7" s="123"/>
      <c r="H7" s="123">
        <v>5600</v>
      </c>
      <c r="I7" s="123">
        <v>5600</v>
      </c>
      <c r="J7" s="123"/>
    </row>
    <row r="8" spans="1:10" ht="30" customHeight="1">
      <c r="A8" s="122" t="s">
        <v>1698</v>
      </c>
      <c r="B8" s="123">
        <v>5600</v>
      </c>
      <c r="C8" s="123">
        <v>0</v>
      </c>
      <c r="D8" s="123">
        <v>0</v>
      </c>
      <c r="E8" s="123"/>
      <c r="F8" s="123"/>
      <c r="G8" s="123"/>
      <c r="H8" s="123">
        <v>5600</v>
      </c>
      <c r="I8" s="123">
        <v>5600</v>
      </c>
      <c r="J8" s="123"/>
    </row>
    <row r="9" spans="1:10" ht="30" customHeight="1">
      <c r="A9" s="122" t="s">
        <v>1699</v>
      </c>
      <c r="B9" s="123">
        <v>0</v>
      </c>
      <c r="C9" s="123">
        <v>0</v>
      </c>
      <c r="D9" s="123">
        <v>0</v>
      </c>
      <c r="E9" s="123"/>
      <c r="F9" s="123"/>
      <c r="G9" s="123"/>
      <c r="H9" s="123">
        <v>0</v>
      </c>
      <c r="I9" s="123">
        <v>0</v>
      </c>
      <c r="J9" s="123"/>
    </row>
    <row r="10" spans="1:10" ht="30" customHeight="1">
      <c r="A10" s="122" t="s">
        <v>1700</v>
      </c>
      <c r="B10" s="123">
        <v>192466</v>
      </c>
      <c r="C10" s="123">
        <v>107747</v>
      </c>
      <c r="D10" s="123">
        <v>107747</v>
      </c>
      <c r="E10" s="123"/>
      <c r="F10" s="123"/>
      <c r="G10" s="123"/>
      <c r="H10" s="123">
        <v>84719</v>
      </c>
      <c r="I10" s="123">
        <v>84719</v>
      </c>
      <c r="J10" s="123"/>
    </row>
  </sheetData>
  <mergeCells count="6">
    <mergeCell ref="A1:J1"/>
    <mergeCell ref="A2:J2"/>
    <mergeCell ref="C3:G3"/>
    <mergeCell ref="H3:J3"/>
    <mergeCell ref="A3:A4"/>
    <mergeCell ref="B3:B4"/>
  </mergeCells>
  <phoneticPr fontId="0" type="noConversion"/>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workbookViewId="0">
      <selection activeCell="D10" sqref="D10"/>
    </sheetView>
  </sheetViews>
  <sheetFormatPr defaultColWidth="9.1640625" defaultRowHeight="13.5"/>
  <cols>
    <col min="1" max="1" width="44.6640625" style="93" customWidth="1"/>
    <col min="2" max="6" width="26.1640625" style="93" customWidth="1"/>
    <col min="7" max="255" width="9.1640625" style="93"/>
    <col min="256" max="256" width="46" style="93" customWidth="1"/>
    <col min="257" max="257" width="13.33203125" style="93" customWidth="1"/>
    <col min="258" max="258" width="13.6640625" style="93" customWidth="1"/>
    <col min="259" max="259" width="12.83203125" style="93" customWidth="1"/>
    <col min="260" max="260" width="15.6640625" style="93" customWidth="1"/>
    <col min="261" max="261" width="13.33203125" style="93" customWidth="1"/>
    <col min="262" max="263" width="11.6640625" style="93" customWidth="1"/>
    <col min="264" max="264" width="12.6640625" style="93" customWidth="1"/>
    <col min="265" max="265" width="10.6640625" style="93" customWidth="1"/>
    <col min="266" max="511" width="9.1640625" style="93"/>
    <col min="512" max="512" width="46" style="93" customWidth="1"/>
    <col min="513" max="513" width="13.33203125" style="93" customWidth="1"/>
    <col min="514" max="514" width="13.6640625" style="93" customWidth="1"/>
    <col min="515" max="515" width="12.83203125" style="93" customWidth="1"/>
    <col min="516" max="516" width="15.6640625" style="93" customWidth="1"/>
    <col min="517" max="517" width="13.33203125" style="93" customWidth="1"/>
    <col min="518" max="519" width="11.6640625" style="93" customWidth="1"/>
    <col min="520" max="520" width="12.6640625" style="93" customWidth="1"/>
    <col min="521" max="521" width="10.6640625" style="93" customWidth="1"/>
    <col min="522" max="767" width="9.1640625" style="93"/>
    <col min="768" max="768" width="46" style="93" customWidth="1"/>
    <col min="769" max="769" width="13.33203125" style="93" customWidth="1"/>
    <col min="770" max="770" width="13.6640625" style="93" customWidth="1"/>
    <col min="771" max="771" width="12.83203125" style="93" customWidth="1"/>
    <col min="772" max="772" width="15.6640625" style="93" customWidth="1"/>
    <col min="773" max="773" width="13.33203125" style="93" customWidth="1"/>
    <col min="774" max="775" width="11.6640625" style="93" customWidth="1"/>
    <col min="776" max="776" width="12.6640625" style="93" customWidth="1"/>
    <col min="777" max="777" width="10.6640625" style="93" customWidth="1"/>
    <col min="778" max="1023" width="9.1640625" style="93"/>
    <col min="1024" max="1024" width="46" style="93" customWidth="1"/>
    <col min="1025" max="1025" width="13.33203125" style="93" customWidth="1"/>
    <col min="1026" max="1026" width="13.6640625" style="93" customWidth="1"/>
    <col min="1027" max="1027" width="12.83203125" style="93" customWidth="1"/>
    <col min="1028" max="1028" width="15.6640625" style="93" customWidth="1"/>
    <col min="1029" max="1029" width="13.33203125" style="93" customWidth="1"/>
    <col min="1030" max="1031" width="11.6640625" style="93" customWidth="1"/>
    <col min="1032" max="1032" width="12.6640625" style="93" customWidth="1"/>
    <col min="1033" max="1033" width="10.6640625" style="93" customWidth="1"/>
    <col min="1034" max="1279" width="9.1640625" style="93"/>
    <col min="1280" max="1280" width="46" style="93" customWidth="1"/>
    <col min="1281" max="1281" width="13.33203125" style="93" customWidth="1"/>
    <col min="1282" max="1282" width="13.6640625" style="93" customWidth="1"/>
    <col min="1283" max="1283" width="12.83203125" style="93" customWidth="1"/>
    <col min="1284" max="1284" width="15.6640625" style="93" customWidth="1"/>
    <col min="1285" max="1285" width="13.33203125" style="93" customWidth="1"/>
    <col min="1286" max="1287" width="11.6640625" style="93" customWidth="1"/>
    <col min="1288" max="1288" width="12.6640625" style="93" customWidth="1"/>
    <col min="1289" max="1289" width="10.6640625" style="93" customWidth="1"/>
    <col min="1290" max="1535" width="9.1640625" style="93"/>
    <col min="1536" max="1536" width="46" style="93" customWidth="1"/>
    <col min="1537" max="1537" width="13.33203125" style="93" customWidth="1"/>
    <col min="1538" max="1538" width="13.6640625" style="93" customWidth="1"/>
    <col min="1539" max="1539" width="12.83203125" style="93" customWidth="1"/>
    <col min="1540" max="1540" width="15.6640625" style="93" customWidth="1"/>
    <col min="1541" max="1541" width="13.33203125" style="93" customWidth="1"/>
    <col min="1542" max="1543" width="11.6640625" style="93" customWidth="1"/>
    <col min="1544" max="1544" width="12.6640625" style="93" customWidth="1"/>
    <col min="1545" max="1545" width="10.6640625" style="93" customWidth="1"/>
    <col min="1546" max="1791" width="9.1640625" style="93"/>
    <col min="1792" max="1792" width="46" style="93" customWidth="1"/>
    <col min="1793" max="1793" width="13.33203125" style="93" customWidth="1"/>
    <col min="1794" max="1794" width="13.6640625" style="93" customWidth="1"/>
    <col min="1795" max="1795" width="12.83203125" style="93" customWidth="1"/>
    <col min="1796" max="1796" width="15.6640625" style="93" customWidth="1"/>
    <col min="1797" max="1797" width="13.33203125" style="93" customWidth="1"/>
    <col min="1798" max="1799" width="11.6640625" style="93" customWidth="1"/>
    <col min="1800" max="1800" width="12.6640625" style="93" customWidth="1"/>
    <col min="1801" max="1801" width="10.6640625" style="93" customWidth="1"/>
    <col min="1802" max="2047" width="9.1640625" style="93"/>
    <col min="2048" max="2048" width="46" style="93" customWidth="1"/>
    <col min="2049" max="2049" width="13.33203125" style="93" customWidth="1"/>
    <col min="2050" max="2050" width="13.6640625" style="93" customWidth="1"/>
    <col min="2051" max="2051" width="12.83203125" style="93" customWidth="1"/>
    <col min="2052" max="2052" width="15.6640625" style="93" customWidth="1"/>
    <col min="2053" max="2053" width="13.33203125" style="93" customWidth="1"/>
    <col min="2054" max="2055" width="11.6640625" style="93" customWidth="1"/>
    <col min="2056" max="2056" width="12.6640625" style="93" customWidth="1"/>
    <col min="2057" max="2057" width="10.6640625" style="93" customWidth="1"/>
    <col min="2058" max="2303" width="9.1640625" style="93"/>
    <col min="2304" max="2304" width="46" style="93" customWidth="1"/>
    <col min="2305" max="2305" width="13.33203125" style="93" customWidth="1"/>
    <col min="2306" max="2306" width="13.6640625" style="93" customWidth="1"/>
    <col min="2307" max="2307" width="12.83203125" style="93" customWidth="1"/>
    <col min="2308" max="2308" width="15.6640625" style="93" customWidth="1"/>
    <col min="2309" max="2309" width="13.33203125" style="93" customWidth="1"/>
    <col min="2310" max="2311" width="11.6640625" style="93" customWidth="1"/>
    <col min="2312" max="2312" width="12.6640625" style="93" customWidth="1"/>
    <col min="2313" max="2313" width="10.6640625" style="93" customWidth="1"/>
    <col min="2314" max="2559" width="9.1640625" style="93"/>
    <col min="2560" max="2560" width="46" style="93" customWidth="1"/>
    <col min="2561" max="2561" width="13.33203125" style="93" customWidth="1"/>
    <col min="2562" max="2562" width="13.6640625" style="93" customWidth="1"/>
    <col min="2563" max="2563" width="12.83203125" style="93" customWidth="1"/>
    <col min="2564" max="2564" width="15.6640625" style="93" customWidth="1"/>
    <col min="2565" max="2565" width="13.33203125" style="93" customWidth="1"/>
    <col min="2566" max="2567" width="11.6640625" style="93" customWidth="1"/>
    <col min="2568" max="2568" width="12.6640625" style="93" customWidth="1"/>
    <col min="2569" max="2569" width="10.6640625" style="93" customWidth="1"/>
    <col min="2570" max="2815" width="9.1640625" style="93"/>
    <col min="2816" max="2816" width="46" style="93" customWidth="1"/>
    <col min="2817" max="2817" width="13.33203125" style="93" customWidth="1"/>
    <col min="2818" max="2818" width="13.6640625" style="93" customWidth="1"/>
    <col min="2819" max="2819" width="12.83203125" style="93" customWidth="1"/>
    <col min="2820" max="2820" width="15.6640625" style="93" customWidth="1"/>
    <col min="2821" max="2821" width="13.33203125" style="93" customWidth="1"/>
    <col min="2822" max="2823" width="11.6640625" style="93" customWidth="1"/>
    <col min="2824" max="2824" width="12.6640625" style="93" customWidth="1"/>
    <col min="2825" max="2825" width="10.6640625" style="93" customWidth="1"/>
    <col min="2826" max="3071" width="9.1640625" style="93"/>
    <col min="3072" max="3072" width="46" style="93" customWidth="1"/>
    <col min="3073" max="3073" width="13.33203125" style="93" customWidth="1"/>
    <col min="3074" max="3074" width="13.6640625" style="93" customWidth="1"/>
    <col min="3075" max="3075" width="12.83203125" style="93" customWidth="1"/>
    <col min="3076" max="3076" width="15.6640625" style="93" customWidth="1"/>
    <col min="3077" max="3077" width="13.33203125" style="93" customWidth="1"/>
    <col min="3078" max="3079" width="11.6640625" style="93" customWidth="1"/>
    <col min="3080" max="3080" width="12.6640625" style="93" customWidth="1"/>
    <col min="3081" max="3081" width="10.6640625" style="93" customWidth="1"/>
    <col min="3082" max="3327" width="9.1640625" style="93"/>
    <col min="3328" max="3328" width="46" style="93" customWidth="1"/>
    <col min="3329" max="3329" width="13.33203125" style="93" customWidth="1"/>
    <col min="3330" max="3330" width="13.6640625" style="93" customWidth="1"/>
    <col min="3331" max="3331" width="12.83203125" style="93" customWidth="1"/>
    <col min="3332" max="3332" width="15.6640625" style="93" customWidth="1"/>
    <col min="3333" max="3333" width="13.33203125" style="93" customWidth="1"/>
    <col min="3334" max="3335" width="11.6640625" style="93" customWidth="1"/>
    <col min="3336" max="3336" width="12.6640625" style="93" customWidth="1"/>
    <col min="3337" max="3337" width="10.6640625" style="93" customWidth="1"/>
    <col min="3338" max="3583" width="9.1640625" style="93"/>
    <col min="3584" max="3584" width="46" style="93" customWidth="1"/>
    <col min="3585" max="3585" width="13.33203125" style="93" customWidth="1"/>
    <col min="3586" max="3586" width="13.6640625" style="93" customWidth="1"/>
    <col min="3587" max="3587" width="12.83203125" style="93" customWidth="1"/>
    <col min="3588" max="3588" width="15.6640625" style="93" customWidth="1"/>
    <col min="3589" max="3589" width="13.33203125" style="93" customWidth="1"/>
    <col min="3590" max="3591" width="11.6640625" style="93" customWidth="1"/>
    <col min="3592" max="3592" width="12.6640625" style="93" customWidth="1"/>
    <col min="3593" max="3593" width="10.6640625" style="93" customWidth="1"/>
    <col min="3594" max="3839" width="9.1640625" style="93"/>
    <col min="3840" max="3840" width="46" style="93" customWidth="1"/>
    <col min="3841" max="3841" width="13.33203125" style="93" customWidth="1"/>
    <col min="3842" max="3842" width="13.6640625" style="93" customWidth="1"/>
    <col min="3843" max="3843" width="12.83203125" style="93" customWidth="1"/>
    <col min="3844" max="3844" width="15.6640625" style="93" customWidth="1"/>
    <col min="3845" max="3845" width="13.33203125" style="93" customWidth="1"/>
    <col min="3846" max="3847" width="11.6640625" style="93" customWidth="1"/>
    <col min="3848" max="3848" width="12.6640625" style="93" customWidth="1"/>
    <col min="3849" max="3849" width="10.6640625" style="93" customWidth="1"/>
    <col min="3850" max="4095" width="9.1640625" style="93"/>
    <col min="4096" max="4096" width="46" style="93" customWidth="1"/>
    <col min="4097" max="4097" width="13.33203125" style="93" customWidth="1"/>
    <col min="4098" max="4098" width="13.6640625" style="93" customWidth="1"/>
    <col min="4099" max="4099" width="12.83203125" style="93" customWidth="1"/>
    <col min="4100" max="4100" width="15.6640625" style="93" customWidth="1"/>
    <col min="4101" max="4101" width="13.33203125" style="93" customWidth="1"/>
    <col min="4102" max="4103" width="11.6640625" style="93" customWidth="1"/>
    <col min="4104" max="4104" width="12.6640625" style="93" customWidth="1"/>
    <col min="4105" max="4105" width="10.6640625" style="93" customWidth="1"/>
    <col min="4106" max="4351" width="9.1640625" style="93"/>
    <col min="4352" max="4352" width="46" style="93" customWidth="1"/>
    <col min="4353" max="4353" width="13.33203125" style="93" customWidth="1"/>
    <col min="4354" max="4354" width="13.6640625" style="93" customWidth="1"/>
    <col min="4355" max="4355" width="12.83203125" style="93" customWidth="1"/>
    <col min="4356" max="4356" width="15.6640625" style="93" customWidth="1"/>
    <col min="4357" max="4357" width="13.33203125" style="93" customWidth="1"/>
    <col min="4358" max="4359" width="11.6640625" style="93" customWidth="1"/>
    <col min="4360" max="4360" width="12.6640625" style="93" customWidth="1"/>
    <col min="4361" max="4361" width="10.6640625" style="93" customWidth="1"/>
    <col min="4362" max="4607" width="9.1640625" style="93"/>
    <col min="4608" max="4608" width="46" style="93" customWidth="1"/>
    <col min="4609" max="4609" width="13.33203125" style="93" customWidth="1"/>
    <col min="4610" max="4610" width="13.6640625" style="93" customWidth="1"/>
    <col min="4611" max="4611" width="12.83203125" style="93" customWidth="1"/>
    <col min="4612" max="4612" width="15.6640625" style="93" customWidth="1"/>
    <col min="4613" max="4613" width="13.33203125" style="93" customWidth="1"/>
    <col min="4614" max="4615" width="11.6640625" style="93" customWidth="1"/>
    <col min="4616" max="4616" width="12.6640625" style="93" customWidth="1"/>
    <col min="4617" max="4617" width="10.6640625" style="93" customWidth="1"/>
    <col min="4618" max="4863" width="9.1640625" style="93"/>
    <col min="4864" max="4864" width="46" style="93" customWidth="1"/>
    <col min="4865" max="4865" width="13.33203125" style="93" customWidth="1"/>
    <col min="4866" max="4866" width="13.6640625" style="93" customWidth="1"/>
    <col min="4867" max="4867" width="12.83203125" style="93" customWidth="1"/>
    <col min="4868" max="4868" width="15.6640625" style="93" customWidth="1"/>
    <col min="4869" max="4869" width="13.33203125" style="93" customWidth="1"/>
    <col min="4870" max="4871" width="11.6640625" style="93" customWidth="1"/>
    <col min="4872" max="4872" width="12.6640625" style="93" customWidth="1"/>
    <col min="4873" max="4873" width="10.6640625" style="93" customWidth="1"/>
    <col min="4874" max="5119" width="9.1640625" style="93"/>
    <col min="5120" max="5120" width="46" style="93" customWidth="1"/>
    <col min="5121" max="5121" width="13.33203125" style="93" customWidth="1"/>
    <col min="5122" max="5122" width="13.6640625" style="93" customWidth="1"/>
    <col min="5123" max="5123" width="12.83203125" style="93" customWidth="1"/>
    <col min="5124" max="5124" width="15.6640625" style="93" customWidth="1"/>
    <col min="5125" max="5125" width="13.33203125" style="93" customWidth="1"/>
    <col min="5126" max="5127" width="11.6640625" style="93" customWidth="1"/>
    <col min="5128" max="5128" width="12.6640625" style="93" customWidth="1"/>
    <col min="5129" max="5129" width="10.6640625" style="93" customWidth="1"/>
    <col min="5130" max="5375" width="9.1640625" style="93"/>
    <col min="5376" max="5376" width="46" style="93" customWidth="1"/>
    <col min="5377" max="5377" width="13.33203125" style="93" customWidth="1"/>
    <col min="5378" max="5378" width="13.6640625" style="93" customWidth="1"/>
    <col min="5379" max="5379" width="12.83203125" style="93" customWidth="1"/>
    <col min="5380" max="5380" width="15.6640625" style="93" customWidth="1"/>
    <col min="5381" max="5381" width="13.33203125" style="93" customWidth="1"/>
    <col min="5382" max="5383" width="11.6640625" style="93" customWidth="1"/>
    <col min="5384" max="5384" width="12.6640625" style="93" customWidth="1"/>
    <col min="5385" max="5385" width="10.6640625" style="93" customWidth="1"/>
    <col min="5386" max="5631" width="9.1640625" style="93"/>
    <col min="5632" max="5632" width="46" style="93" customWidth="1"/>
    <col min="5633" max="5633" width="13.33203125" style="93" customWidth="1"/>
    <col min="5634" max="5634" width="13.6640625" style="93" customWidth="1"/>
    <col min="5635" max="5635" width="12.83203125" style="93" customWidth="1"/>
    <col min="5636" max="5636" width="15.6640625" style="93" customWidth="1"/>
    <col min="5637" max="5637" width="13.33203125" style="93" customWidth="1"/>
    <col min="5638" max="5639" width="11.6640625" style="93" customWidth="1"/>
    <col min="5640" max="5640" width="12.6640625" style="93" customWidth="1"/>
    <col min="5641" max="5641" width="10.6640625" style="93" customWidth="1"/>
    <col min="5642" max="5887" width="9.1640625" style="93"/>
    <col min="5888" max="5888" width="46" style="93" customWidth="1"/>
    <col min="5889" max="5889" width="13.33203125" style="93" customWidth="1"/>
    <col min="5890" max="5890" width="13.6640625" style="93" customWidth="1"/>
    <col min="5891" max="5891" width="12.83203125" style="93" customWidth="1"/>
    <col min="5892" max="5892" width="15.6640625" style="93" customWidth="1"/>
    <col min="5893" max="5893" width="13.33203125" style="93" customWidth="1"/>
    <col min="5894" max="5895" width="11.6640625" style="93" customWidth="1"/>
    <col min="5896" max="5896" width="12.6640625" style="93" customWidth="1"/>
    <col min="5897" max="5897" width="10.6640625" style="93" customWidth="1"/>
    <col min="5898" max="6143" width="9.1640625" style="93"/>
    <col min="6144" max="6144" width="46" style="93" customWidth="1"/>
    <col min="6145" max="6145" width="13.33203125" style="93" customWidth="1"/>
    <col min="6146" max="6146" width="13.6640625" style="93" customWidth="1"/>
    <col min="6147" max="6147" width="12.83203125" style="93" customWidth="1"/>
    <col min="6148" max="6148" width="15.6640625" style="93" customWidth="1"/>
    <col min="6149" max="6149" width="13.33203125" style="93" customWidth="1"/>
    <col min="6150" max="6151" width="11.6640625" style="93" customWidth="1"/>
    <col min="6152" max="6152" width="12.6640625" style="93" customWidth="1"/>
    <col min="6153" max="6153" width="10.6640625" style="93" customWidth="1"/>
    <col min="6154" max="6399" width="9.1640625" style="93"/>
    <col min="6400" max="6400" width="46" style="93" customWidth="1"/>
    <col min="6401" max="6401" width="13.33203125" style="93" customWidth="1"/>
    <col min="6402" max="6402" width="13.6640625" style="93" customWidth="1"/>
    <col min="6403" max="6403" width="12.83203125" style="93" customWidth="1"/>
    <col min="6404" max="6404" width="15.6640625" style="93" customWidth="1"/>
    <col min="6405" max="6405" width="13.33203125" style="93" customWidth="1"/>
    <col min="6406" max="6407" width="11.6640625" style="93" customWidth="1"/>
    <col min="6408" max="6408" width="12.6640625" style="93" customWidth="1"/>
    <col min="6409" max="6409" width="10.6640625" style="93" customWidth="1"/>
    <col min="6410" max="6655" width="9.1640625" style="93"/>
    <col min="6656" max="6656" width="46" style="93" customWidth="1"/>
    <col min="6657" max="6657" width="13.33203125" style="93" customWidth="1"/>
    <col min="6658" max="6658" width="13.6640625" style="93" customWidth="1"/>
    <col min="6659" max="6659" width="12.83203125" style="93" customWidth="1"/>
    <col min="6660" max="6660" width="15.6640625" style="93" customWidth="1"/>
    <col min="6661" max="6661" width="13.33203125" style="93" customWidth="1"/>
    <col min="6662" max="6663" width="11.6640625" style="93" customWidth="1"/>
    <col min="6664" max="6664" width="12.6640625" style="93" customWidth="1"/>
    <col min="6665" max="6665" width="10.6640625" style="93" customWidth="1"/>
    <col min="6666" max="6911" width="9.1640625" style="93"/>
    <col min="6912" max="6912" width="46" style="93" customWidth="1"/>
    <col min="6913" max="6913" width="13.33203125" style="93" customWidth="1"/>
    <col min="6914" max="6914" width="13.6640625" style="93" customWidth="1"/>
    <col min="6915" max="6915" width="12.83203125" style="93" customWidth="1"/>
    <col min="6916" max="6916" width="15.6640625" style="93" customWidth="1"/>
    <col min="6917" max="6917" width="13.33203125" style="93" customWidth="1"/>
    <col min="6918" max="6919" width="11.6640625" style="93" customWidth="1"/>
    <col min="6920" max="6920" width="12.6640625" style="93" customWidth="1"/>
    <col min="6921" max="6921" width="10.6640625" style="93" customWidth="1"/>
    <col min="6922" max="7167" width="9.1640625" style="93"/>
    <col min="7168" max="7168" width="46" style="93" customWidth="1"/>
    <col min="7169" max="7169" width="13.33203125" style="93" customWidth="1"/>
    <col min="7170" max="7170" width="13.6640625" style="93" customWidth="1"/>
    <col min="7171" max="7171" width="12.83203125" style="93" customWidth="1"/>
    <col min="7172" max="7172" width="15.6640625" style="93" customWidth="1"/>
    <col min="7173" max="7173" width="13.33203125" style="93" customWidth="1"/>
    <col min="7174" max="7175" width="11.6640625" style="93" customWidth="1"/>
    <col min="7176" max="7176" width="12.6640625" style="93" customWidth="1"/>
    <col min="7177" max="7177" width="10.6640625" style="93" customWidth="1"/>
    <col min="7178" max="7423" width="9.1640625" style="93"/>
    <col min="7424" max="7424" width="46" style="93" customWidth="1"/>
    <col min="7425" max="7425" width="13.33203125" style="93" customWidth="1"/>
    <col min="7426" max="7426" width="13.6640625" style="93" customWidth="1"/>
    <col min="7427" max="7427" width="12.83203125" style="93" customWidth="1"/>
    <col min="7428" max="7428" width="15.6640625" style="93" customWidth="1"/>
    <col min="7429" max="7429" width="13.33203125" style="93" customWidth="1"/>
    <col min="7430" max="7431" width="11.6640625" style="93" customWidth="1"/>
    <col min="7432" max="7432" width="12.6640625" style="93" customWidth="1"/>
    <col min="7433" max="7433" width="10.6640625" style="93" customWidth="1"/>
    <col min="7434" max="7679" width="9.1640625" style="93"/>
    <col min="7680" max="7680" width="46" style="93" customWidth="1"/>
    <col min="7681" max="7681" width="13.33203125" style="93" customWidth="1"/>
    <col min="7682" max="7682" width="13.6640625" style="93" customWidth="1"/>
    <col min="7683" max="7683" width="12.83203125" style="93" customWidth="1"/>
    <col min="7684" max="7684" width="15.6640625" style="93" customWidth="1"/>
    <col min="7685" max="7685" width="13.33203125" style="93" customWidth="1"/>
    <col min="7686" max="7687" width="11.6640625" style="93" customWidth="1"/>
    <col min="7688" max="7688" width="12.6640625" style="93" customWidth="1"/>
    <col min="7689" max="7689" width="10.6640625" style="93" customWidth="1"/>
    <col min="7690" max="7935" width="9.1640625" style="93"/>
    <col min="7936" max="7936" width="46" style="93" customWidth="1"/>
    <col min="7937" max="7937" width="13.33203125" style="93" customWidth="1"/>
    <col min="7938" max="7938" width="13.6640625" style="93" customWidth="1"/>
    <col min="7939" max="7939" width="12.83203125" style="93" customWidth="1"/>
    <col min="7940" max="7940" width="15.6640625" style="93" customWidth="1"/>
    <col min="7941" max="7941" width="13.33203125" style="93" customWidth="1"/>
    <col min="7942" max="7943" width="11.6640625" style="93" customWidth="1"/>
    <col min="7944" max="7944" width="12.6640625" style="93" customWidth="1"/>
    <col min="7945" max="7945" width="10.6640625" style="93" customWidth="1"/>
    <col min="7946" max="8191" width="9.1640625" style="93"/>
    <col min="8192" max="8192" width="46" style="93" customWidth="1"/>
    <col min="8193" max="8193" width="13.33203125" style="93" customWidth="1"/>
    <col min="8194" max="8194" width="13.6640625" style="93" customWidth="1"/>
    <col min="8195" max="8195" width="12.83203125" style="93" customWidth="1"/>
    <col min="8196" max="8196" width="15.6640625" style="93" customWidth="1"/>
    <col min="8197" max="8197" width="13.33203125" style="93" customWidth="1"/>
    <col min="8198" max="8199" width="11.6640625" style="93" customWidth="1"/>
    <col min="8200" max="8200" width="12.6640625" style="93" customWidth="1"/>
    <col min="8201" max="8201" width="10.6640625" style="93" customWidth="1"/>
    <col min="8202" max="8447" width="9.1640625" style="93"/>
    <col min="8448" max="8448" width="46" style="93" customWidth="1"/>
    <col min="8449" max="8449" width="13.33203125" style="93" customWidth="1"/>
    <col min="8450" max="8450" width="13.6640625" style="93" customWidth="1"/>
    <col min="8451" max="8451" width="12.83203125" style="93" customWidth="1"/>
    <col min="8452" max="8452" width="15.6640625" style="93" customWidth="1"/>
    <col min="8453" max="8453" width="13.33203125" style="93" customWidth="1"/>
    <col min="8454" max="8455" width="11.6640625" style="93" customWidth="1"/>
    <col min="8456" max="8456" width="12.6640625" style="93" customWidth="1"/>
    <col min="8457" max="8457" width="10.6640625" style="93" customWidth="1"/>
    <col min="8458" max="8703" width="9.1640625" style="93"/>
    <col min="8704" max="8704" width="46" style="93" customWidth="1"/>
    <col min="8705" max="8705" width="13.33203125" style="93" customWidth="1"/>
    <col min="8706" max="8706" width="13.6640625" style="93" customWidth="1"/>
    <col min="8707" max="8707" width="12.83203125" style="93" customWidth="1"/>
    <col min="8708" max="8708" width="15.6640625" style="93" customWidth="1"/>
    <col min="8709" max="8709" width="13.33203125" style="93" customWidth="1"/>
    <col min="8710" max="8711" width="11.6640625" style="93" customWidth="1"/>
    <col min="8712" max="8712" width="12.6640625" style="93" customWidth="1"/>
    <col min="8713" max="8713" width="10.6640625" style="93" customWidth="1"/>
    <col min="8714" max="8959" width="9.1640625" style="93"/>
    <col min="8960" max="8960" width="46" style="93" customWidth="1"/>
    <col min="8961" max="8961" width="13.33203125" style="93" customWidth="1"/>
    <col min="8962" max="8962" width="13.6640625" style="93" customWidth="1"/>
    <col min="8963" max="8963" width="12.83203125" style="93" customWidth="1"/>
    <col min="8964" max="8964" width="15.6640625" style="93" customWidth="1"/>
    <col min="8965" max="8965" width="13.33203125" style="93" customWidth="1"/>
    <col min="8966" max="8967" width="11.6640625" style="93" customWidth="1"/>
    <col min="8968" max="8968" width="12.6640625" style="93" customWidth="1"/>
    <col min="8969" max="8969" width="10.6640625" style="93" customWidth="1"/>
    <col min="8970" max="9215" width="9.1640625" style="93"/>
    <col min="9216" max="9216" width="46" style="93" customWidth="1"/>
    <col min="9217" max="9217" width="13.33203125" style="93" customWidth="1"/>
    <col min="9218" max="9218" width="13.6640625" style="93" customWidth="1"/>
    <col min="9219" max="9219" width="12.83203125" style="93" customWidth="1"/>
    <col min="9220" max="9220" width="15.6640625" style="93" customWidth="1"/>
    <col min="9221" max="9221" width="13.33203125" style="93" customWidth="1"/>
    <col min="9222" max="9223" width="11.6640625" style="93" customWidth="1"/>
    <col min="9224" max="9224" width="12.6640625" style="93" customWidth="1"/>
    <col min="9225" max="9225" width="10.6640625" style="93" customWidth="1"/>
    <col min="9226" max="9471" width="9.1640625" style="93"/>
    <col min="9472" max="9472" width="46" style="93" customWidth="1"/>
    <col min="9473" max="9473" width="13.33203125" style="93" customWidth="1"/>
    <col min="9474" max="9474" width="13.6640625" style="93" customWidth="1"/>
    <col min="9475" max="9475" width="12.83203125" style="93" customWidth="1"/>
    <col min="9476" max="9476" width="15.6640625" style="93" customWidth="1"/>
    <col min="9477" max="9477" width="13.33203125" style="93" customWidth="1"/>
    <col min="9478" max="9479" width="11.6640625" style="93" customWidth="1"/>
    <col min="9480" max="9480" width="12.6640625" style="93" customWidth="1"/>
    <col min="9481" max="9481" width="10.6640625" style="93" customWidth="1"/>
    <col min="9482" max="9727" width="9.1640625" style="93"/>
    <col min="9728" max="9728" width="46" style="93" customWidth="1"/>
    <col min="9729" max="9729" width="13.33203125" style="93" customWidth="1"/>
    <col min="9730" max="9730" width="13.6640625" style="93" customWidth="1"/>
    <col min="9731" max="9731" width="12.83203125" style="93" customWidth="1"/>
    <col min="9732" max="9732" width="15.6640625" style="93" customWidth="1"/>
    <col min="9733" max="9733" width="13.33203125" style="93" customWidth="1"/>
    <col min="9734" max="9735" width="11.6640625" style="93" customWidth="1"/>
    <col min="9736" max="9736" width="12.6640625" style="93" customWidth="1"/>
    <col min="9737" max="9737" width="10.6640625" style="93" customWidth="1"/>
    <col min="9738" max="9983" width="9.1640625" style="93"/>
    <col min="9984" max="9984" width="46" style="93" customWidth="1"/>
    <col min="9985" max="9985" width="13.33203125" style="93" customWidth="1"/>
    <col min="9986" max="9986" width="13.6640625" style="93" customWidth="1"/>
    <col min="9987" max="9987" width="12.83203125" style="93" customWidth="1"/>
    <col min="9988" max="9988" width="15.6640625" style="93" customWidth="1"/>
    <col min="9989" max="9989" width="13.33203125" style="93" customWidth="1"/>
    <col min="9990" max="9991" width="11.6640625" style="93" customWidth="1"/>
    <col min="9992" max="9992" width="12.6640625" style="93" customWidth="1"/>
    <col min="9993" max="9993" width="10.6640625" style="93" customWidth="1"/>
    <col min="9994" max="10239" width="9.1640625" style="93"/>
    <col min="10240" max="10240" width="46" style="93" customWidth="1"/>
    <col min="10241" max="10241" width="13.33203125" style="93" customWidth="1"/>
    <col min="10242" max="10242" width="13.6640625" style="93" customWidth="1"/>
    <col min="10243" max="10243" width="12.83203125" style="93" customWidth="1"/>
    <col min="10244" max="10244" width="15.6640625" style="93" customWidth="1"/>
    <col min="10245" max="10245" width="13.33203125" style="93" customWidth="1"/>
    <col min="10246" max="10247" width="11.6640625" style="93" customWidth="1"/>
    <col min="10248" max="10248" width="12.6640625" style="93" customWidth="1"/>
    <col min="10249" max="10249" width="10.6640625" style="93" customWidth="1"/>
    <col min="10250" max="10495" width="9.1640625" style="93"/>
    <col min="10496" max="10496" width="46" style="93" customWidth="1"/>
    <col min="10497" max="10497" width="13.33203125" style="93" customWidth="1"/>
    <col min="10498" max="10498" width="13.6640625" style="93" customWidth="1"/>
    <col min="10499" max="10499" width="12.83203125" style="93" customWidth="1"/>
    <col min="10500" max="10500" width="15.6640625" style="93" customWidth="1"/>
    <col min="10501" max="10501" width="13.33203125" style="93" customWidth="1"/>
    <col min="10502" max="10503" width="11.6640625" style="93" customWidth="1"/>
    <col min="10504" max="10504" width="12.6640625" style="93" customWidth="1"/>
    <col min="10505" max="10505" width="10.6640625" style="93" customWidth="1"/>
    <col min="10506" max="10751" width="9.1640625" style="93"/>
    <col min="10752" max="10752" width="46" style="93" customWidth="1"/>
    <col min="10753" max="10753" width="13.33203125" style="93" customWidth="1"/>
    <col min="10754" max="10754" width="13.6640625" style="93" customWidth="1"/>
    <col min="10755" max="10755" width="12.83203125" style="93" customWidth="1"/>
    <col min="10756" max="10756" width="15.6640625" style="93" customWidth="1"/>
    <col min="10757" max="10757" width="13.33203125" style="93" customWidth="1"/>
    <col min="10758" max="10759" width="11.6640625" style="93" customWidth="1"/>
    <col min="10760" max="10760" width="12.6640625" style="93" customWidth="1"/>
    <col min="10761" max="10761" width="10.6640625" style="93" customWidth="1"/>
    <col min="10762" max="11007" width="9.1640625" style="93"/>
    <col min="11008" max="11008" width="46" style="93" customWidth="1"/>
    <col min="11009" max="11009" width="13.33203125" style="93" customWidth="1"/>
    <col min="11010" max="11010" width="13.6640625" style="93" customWidth="1"/>
    <col min="11011" max="11011" width="12.83203125" style="93" customWidth="1"/>
    <col min="11012" max="11012" width="15.6640625" style="93" customWidth="1"/>
    <col min="11013" max="11013" width="13.33203125" style="93" customWidth="1"/>
    <col min="11014" max="11015" width="11.6640625" style="93" customWidth="1"/>
    <col min="11016" max="11016" width="12.6640625" style="93" customWidth="1"/>
    <col min="11017" max="11017" width="10.6640625" style="93" customWidth="1"/>
    <col min="11018" max="11263" width="9.1640625" style="93"/>
    <col min="11264" max="11264" width="46" style="93" customWidth="1"/>
    <col min="11265" max="11265" width="13.33203125" style="93" customWidth="1"/>
    <col min="11266" max="11266" width="13.6640625" style="93" customWidth="1"/>
    <col min="11267" max="11267" width="12.83203125" style="93" customWidth="1"/>
    <col min="11268" max="11268" width="15.6640625" style="93" customWidth="1"/>
    <col min="11269" max="11269" width="13.33203125" style="93" customWidth="1"/>
    <col min="11270" max="11271" width="11.6640625" style="93" customWidth="1"/>
    <col min="11272" max="11272" width="12.6640625" style="93" customWidth="1"/>
    <col min="11273" max="11273" width="10.6640625" style="93" customWidth="1"/>
    <col min="11274" max="11519" width="9.1640625" style="93"/>
    <col min="11520" max="11520" width="46" style="93" customWidth="1"/>
    <col min="11521" max="11521" width="13.33203125" style="93" customWidth="1"/>
    <col min="11522" max="11522" width="13.6640625" style="93" customWidth="1"/>
    <col min="11523" max="11523" width="12.83203125" style="93" customWidth="1"/>
    <col min="11524" max="11524" width="15.6640625" style="93" customWidth="1"/>
    <col min="11525" max="11525" width="13.33203125" style="93" customWidth="1"/>
    <col min="11526" max="11527" width="11.6640625" style="93" customWidth="1"/>
    <col min="11528" max="11528" width="12.6640625" style="93" customWidth="1"/>
    <col min="11529" max="11529" width="10.6640625" style="93" customWidth="1"/>
    <col min="11530" max="11775" width="9.1640625" style="93"/>
    <col min="11776" max="11776" width="46" style="93" customWidth="1"/>
    <col min="11777" max="11777" width="13.33203125" style="93" customWidth="1"/>
    <col min="11778" max="11778" width="13.6640625" style="93" customWidth="1"/>
    <col min="11779" max="11779" width="12.83203125" style="93" customWidth="1"/>
    <col min="11780" max="11780" width="15.6640625" style="93" customWidth="1"/>
    <col min="11781" max="11781" width="13.33203125" style="93" customWidth="1"/>
    <col min="11782" max="11783" width="11.6640625" style="93" customWidth="1"/>
    <col min="11784" max="11784" width="12.6640625" style="93" customWidth="1"/>
    <col min="11785" max="11785" width="10.6640625" style="93" customWidth="1"/>
    <col min="11786" max="12031" width="9.1640625" style="93"/>
    <col min="12032" max="12032" width="46" style="93" customWidth="1"/>
    <col min="12033" max="12033" width="13.33203125" style="93" customWidth="1"/>
    <col min="12034" max="12034" width="13.6640625" style="93" customWidth="1"/>
    <col min="12035" max="12035" width="12.83203125" style="93" customWidth="1"/>
    <col min="12036" max="12036" width="15.6640625" style="93" customWidth="1"/>
    <col min="12037" max="12037" width="13.33203125" style="93" customWidth="1"/>
    <col min="12038" max="12039" width="11.6640625" style="93" customWidth="1"/>
    <col min="12040" max="12040" width="12.6640625" style="93" customWidth="1"/>
    <col min="12041" max="12041" width="10.6640625" style="93" customWidth="1"/>
    <col min="12042" max="12287" width="9.1640625" style="93"/>
    <col min="12288" max="12288" width="46" style="93" customWidth="1"/>
    <col min="12289" max="12289" width="13.33203125" style="93" customWidth="1"/>
    <col min="12290" max="12290" width="13.6640625" style="93" customWidth="1"/>
    <col min="12291" max="12291" width="12.83203125" style="93" customWidth="1"/>
    <col min="12292" max="12292" width="15.6640625" style="93" customWidth="1"/>
    <col min="12293" max="12293" width="13.33203125" style="93" customWidth="1"/>
    <col min="12294" max="12295" width="11.6640625" style="93" customWidth="1"/>
    <col min="12296" max="12296" width="12.6640625" style="93" customWidth="1"/>
    <col min="12297" max="12297" width="10.6640625" style="93" customWidth="1"/>
    <col min="12298" max="12543" width="9.1640625" style="93"/>
    <col min="12544" max="12544" width="46" style="93" customWidth="1"/>
    <col min="12545" max="12545" width="13.33203125" style="93" customWidth="1"/>
    <col min="12546" max="12546" width="13.6640625" style="93" customWidth="1"/>
    <col min="12547" max="12547" width="12.83203125" style="93" customWidth="1"/>
    <col min="12548" max="12548" width="15.6640625" style="93" customWidth="1"/>
    <col min="12549" max="12549" width="13.33203125" style="93" customWidth="1"/>
    <col min="12550" max="12551" width="11.6640625" style="93" customWidth="1"/>
    <col min="12552" max="12552" width="12.6640625" style="93" customWidth="1"/>
    <col min="12553" max="12553" width="10.6640625" style="93" customWidth="1"/>
    <col min="12554" max="12799" width="9.1640625" style="93"/>
    <col min="12800" max="12800" width="46" style="93" customWidth="1"/>
    <col min="12801" max="12801" width="13.33203125" style="93" customWidth="1"/>
    <col min="12802" max="12802" width="13.6640625" style="93" customWidth="1"/>
    <col min="12803" max="12803" width="12.83203125" style="93" customWidth="1"/>
    <col min="12804" max="12804" width="15.6640625" style="93" customWidth="1"/>
    <col min="12805" max="12805" width="13.33203125" style="93" customWidth="1"/>
    <col min="12806" max="12807" width="11.6640625" style="93" customWidth="1"/>
    <col min="12808" max="12808" width="12.6640625" style="93" customWidth="1"/>
    <col min="12809" max="12809" width="10.6640625" style="93" customWidth="1"/>
    <col min="12810" max="13055" width="9.1640625" style="93"/>
    <col min="13056" max="13056" width="46" style="93" customWidth="1"/>
    <col min="13057" max="13057" width="13.33203125" style="93" customWidth="1"/>
    <col min="13058" max="13058" width="13.6640625" style="93" customWidth="1"/>
    <col min="13059" max="13059" width="12.83203125" style="93" customWidth="1"/>
    <col min="13060" max="13060" width="15.6640625" style="93" customWidth="1"/>
    <col min="13061" max="13061" width="13.33203125" style="93" customWidth="1"/>
    <col min="13062" max="13063" width="11.6640625" style="93" customWidth="1"/>
    <col min="13064" max="13064" width="12.6640625" style="93" customWidth="1"/>
    <col min="13065" max="13065" width="10.6640625" style="93" customWidth="1"/>
    <col min="13066" max="13311" width="9.1640625" style="93"/>
    <col min="13312" max="13312" width="46" style="93" customWidth="1"/>
    <col min="13313" max="13313" width="13.33203125" style="93" customWidth="1"/>
    <col min="13314" max="13314" width="13.6640625" style="93" customWidth="1"/>
    <col min="13315" max="13315" width="12.83203125" style="93" customWidth="1"/>
    <col min="13316" max="13316" width="15.6640625" style="93" customWidth="1"/>
    <col min="13317" max="13317" width="13.33203125" style="93" customWidth="1"/>
    <col min="13318" max="13319" width="11.6640625" style="93" customWidth="1"/>
    <col min="13320" max="13320" width="12.6640625" style="93" customWidth="1"/>
    <col min="13321" max="13321" width="10.6640625" style="93" customWidth="1"/>
    <col min="13322" max="13567" width="9.1640625" style="93"/>
    <col min="13568" max="13568" width="46" style="93" customWidth="1"/>
    <col min="13569" max="13569" width="13.33203125" style="93" customWidth="1"/>
    <col min="13570" max="13570" width="13.6640625" style="93" customWidth="1"/>
    <col min="13571" max="13571" width="12.83203125" style="93" customWidth="1"/>
    <col min="13572" max="13572" width="15.6640625" style="93" customWidth="1"/>
    <col min="13573" max="13573" width="13.33203125" style="93" customWidth="1"/>
    <col min="13574" max="13575" width="11.6640625" style="93" customWidth="1"/>
    <col min="13576" max="13576" width="12.6640625" style="93" customWidth="1"/>
    <col min="13577" max="13577" width="10.6640625" style="93" customWidth="1"/>
    <col min="13578" max="13823" width="9.1640625" style="93"/>
    <col min="13824" max="13824" width="46" style="93" customWidth="1"/>
    <col min="13825" max="13825" width="13.33203125" style="93" customWidth="1"/>
    <col min="13826" max="13826" width="13.6640625" style="93" customWidth="1"/>
    <col min="13827" max="13827" width="12.83203125" style="93" customWidth="1"/>
    <col min="13828" max="13828" width="15.6640625" style="93" customWidth="1"/>
    <col min="13829" max="13829" width="13.33203125" style="93" customWidth="1"/>
    <col min="13830" max="13831" width="11.6640625" style="93" customWidth="1"/>
    <col min="13832" max="13832" width="12.6640625" style="93" customWidth="1"/>
    <col min="13833" max="13833" width="10.6640625" style="93" customWidth="1"/>
    <col min="13834" max="14079" width="9.1640625" style="93"/>
    <col min="14080" max="14080" width="46" style="93" customWidth="1"/>
    <col min="14081" max="14081" width="13.33203125" style="93" customWidth="1"/>
    <col min="14082" max="14082" width="13.6640625" style="93" customWidth="1"/>
    <col min="14083" max="14083" width="12.83203125" style="93" customWidth="1"/>
    <col min="14084" max="14084" width="15.6640625" style="93" customWidth="1"/>
    <col min="14085" max="14085" width="13.33203125" style="93" customWidth="1"/>
    <col min="14086" max="14087" width="11.6640625" style="93" customWidth="1"/>
    <col min="14088" max="14088" width="12.6640625" style="93" customWidth="1"/>
    <col min="14089" max="14089" width="10.6640625" style="93" customWidth="1"/>
    <col min="14090" max="14335" width="9.1640625" style="93"/>
    <col min="14336" max="14336" width="46" style="93" customWidth="1"/>
    <col min="14337" max="14337" width="13.33203125" style="93" customWidth="1"/>
    <col min="14338" max="14338" width="13.6640625" style="93" customWidth="1"/>
    <col min="14339" max="14339" width="12.83203125" style="93" customWidth="1"/>
    <col min="14340" max="14340" width="15.6640625" style="93" customWidth="1"/>
    <col min="14341" max="14341" width="13.33203125" style="93" customWidth="1"/>
    <col min="14342" max="14343" width="11.6640625" style="93" customWidth="1"/>
    <col min="14344" max="14344" width="12.6640625" style="93" customWidth="1"/>
    <col min="14345" max="14345" width="10.6640625" style="93" customWidth="1"/>
    <col min="14346" max="14591" width="9.1640625" style="93"/>
    <col min="14592" max="14592" width="46" style="93" customWidth="1"/>
    <col min="14593" max="14593" width="13.33203125" style="93" customWidth="1"/>
    <col min="14594" max="14594" width="13.6640625" style="93" customWidth="1"/>
    <col min="14595" max="14595" width="12.83203125" style="93" customWidth="1"/>
    <col min="14596" max="14596" width="15.6640625" style="93" customWidth="1"/>
    <col min="14597" max="14597" width="13.33203125" style="93" customWidth="1"/>
    <col min="14598" max="14599" width="11.6640625" style="93" customWidth="1"/>
    <col min="14600" max="14600" width="12.6640625" style="93" customWidth="1"/>
    <col min="14601" max="14601" width="10.6640625" style="93" customWidth="1"/>
    <col min="14602" max="14847" width="9.1640625" style="93"/>
    <col min="14848" max="14848" width="46" style="93" customWidth="1"/>
    <col min="14849" max="14849" width="13.33203125" style="93" customWidth="1"/>
    <col min="14850" max="14850" width="13.6640625" style="93" customWidth="1"/>
    <col min="14851" max="14851" width="12.83203125" style="93" customWidth="1"/>
    <col min="14852" max="14852" width="15.6640625" style="93" customWidth="1"/>
    <col min="14853" max="14853" width="13.33203125" style="93" customWidth="1"/>
    <col min="14854" max="14855" width="11.6640625" style="93" customWidth="1"/>
    <col min="14856" max="14856" width="12.6640625" style="93" customWidth="1"/>
    <col min="14857" max="14857" width="10.6640625" style="93" customWidth="1"/>
    <col min="14858" max="15103" width="9.1640625" style="93"/>
    <col min="15104" max="15104" width="46" style="93" customWidth="1"/>
    <col min="15105" max="15105" width="13.33203125" style="93" customWidth="1"/>
    <col min="15106" max="15106" width="13.6640625" style="93" customWidth="1"/>
    <col min="15107" max="15107" width="12.83203125" style="93" customWidth="1"/>
    <col min="15108" max="15108" width="15.6640625" style="93" customWidth="1"/>
    <col min="15109" max="15109" width="13.33203125" style="93" customWidth="1"/>
    <col min="15110" max="15111" width="11.6640625" style="93" customWidth="1"/>
    <col min="15112" max="15112" width="12.6640625" style="93" customWidth="1"/>
    <col min="15113" max="15113" width="10.6640625" style="93" customWidth="1"/>
    <col min="15114" max="15359" width="9.1640625" style="93"/>
    <col min="15360" max="15360" width="46" style="93" customWidth="1"/>
    <col min="15361" max="15361" width="13.33203125" style="93" customWidth="1"/>
    <col min="15362" max="15362" width="13.6640625" style="93" customWidth="1"/>
    <col min="15363" max="15363" width="12.83203125" style="93" customWidth="1"/>
    <col min="15364" max="15364" width="15.6640625" style="93" customWidth="1"/>
    <col min="15365" max="15365" width="13.33203125" style="93" customWidth="1"/>
    <col min="15366" max="15367" width="11.6640625" style="93" customWidth="1"/>
    <col min="15368" max="15368" width="12.6640625" style="93" customWidth="1"/>
    <col min="15369" max="15369" width="10.6640625" style="93" customWidth="1"/>
    <col min="15370" max="15615" width="9.1640625" style="93"/>
    <col min="15616" max="15616" width="46" style="93" customWidth="1"/>
    <col min="15617" max="15617" width="13.33203125" style="93" customWidth="1"/>
    <col min="15618" max="15618" width="13.6640625" style="93" customWidth="1"/>
    <col min="15619" max="15619" width="12.83203125" style="93" customWidth="1"/>
    <col min="15620" max="15620" width="15.6640625" style="93" customWidth="1"/>
    <col min="15621" max="15621" width="13.33203125" style="93" customWidth="1"/>
    <col min="15622" max="15623" width="11.6640625" style="93" customWidth="1"/>
    <col min="15624" max="15624" width="12.6640625" style="93" customWidth="1"/>
    <col min="15625" max="15625" width="10.6640625" style="93" customWidth="1"/>
    <col min="15626" max="15871" width="9.1640625" style="93"/>
    <col min="15872" max="15872" width="46" style="93" customWidth="1"/>
    <col min="15873" max="15873" width="13.33203125" style="93" customWidth="1"/>
    <col min="15874" max="15874" width="13.6640625" style="93" customWidth="1"/>
    <col min="15875" max="15875" width="12.83203125" style="93" customWidth="1"/>
    <col min="15876" max="15876" width="15.6640625" style="93" customWidth="1"/>
    <col min="15877" max="15877" width="13.33203125" style="93" customWidth="1"/>
    <col min="15878" max="15879" width="11.6640625" style="93" customWidth="1"/>
    <col min="15880" max="15880" width="12.6640625" style="93" customWidth="1"/>
    <col min="15881" max="15881" width="10.6640625" style="93" customWidth="1"/>
    <col min="15882" max="16127" width="9.1640625" style="93"/>
    <col min="16128" max="16128" width="46" style="93" customWidth="1"/>
    <col min="16129" max="16129" width="13.33203125" style="93" customWidth="1"/>
    <col min="16130" max="16130" width="13.6640625" style="93" customWidth="1"/>
    <col min="16131" max="16131" width="12.83203125" style="93" customWidth="1"/>
    <col min="16132" max="16132" width="15.6640625" style="93" customWidth="1"/>
    <col min="16133" max="16133" width="13.33203125" style="93" customWidth="1"/>
    <col min="16134" max="16135" width="11.6640625" style="93" customWidth="1"/>
    <col min="16136" max="16136" width="12.6640625" style="93" customWidth="1"/>
    <col min="16137" max="16137" width="10.6640625" style="93" customWidth="1"/>
    <col min="16138" max="16384" width="9.1640625" style="93"/>
  </cols>
  <sheetData>
    <row r="1" spans="1:6" ht="21.95" customHeight="1">
      <c r="A1" s="401" t="s">
        <v>1701</v>
      </c>
      <c r="B1" s="401"/>
      <c r="C1" s="401"/>
      <c r="D1" s="401"/>
      <c r="E1" s="401"/>
      <c r="F1" s="401"/>
    </row>
    <row r="2" spans="1:6" ht="21.95" customHeight="1">
      <c r="A2" s="402" t="s">
        <v>1686</v>
      </c>
      <c r="B2" s="402"/>
      <c r="C2" s="402"/>
      <c r="D2" s="402"/>
      <c r="E2" s="402"/>
      <c r="F2" s="402"/>
    </row>
    <row r="3" spans="1:6" ht="21.95" customHeight="1">
      <c r="A3" s="403" t="s">
        <v>1255</v>
      </c>
      <c r="B3" s="403" t="s">
        <v>1687</v>
      </c>
      <c r="C3" s="403"/>
      <c r="D3" s="403"/>
      <c r="E3" s="403"/>
      <c r="F3" s="403"/>
    </row>
    <row r="4" spans="1:6" ht="21.95" customHeight="1">
      <c r="A4" s="403"/>
      <c r="B4" s="118" t="s">
        <v>76</v>
      </c>
      <c r="C4" s="118" t="s">
        <v>1689</v>
      </c>
      <c r="D4" s="118" t="s">
        <v>1690</v>
      </c>
      <c r="E4" s="118" t="s">
        <v>1691</v>
      </c>
      <c r="F4" s="118" t="s">
        <v>1692</v>
      </c>
    </row>
    <row r="5" spans="1:6" ht="21.95" customHeight="1">
      <c r="A5" s="119" t="s">
        <v>1695</v>
      </c>
      <c r="B5" s="120">
        <v>91947</v>
      </c>
      <c r="C5" s="120">
        <v>91947</v>
      </c>
      <c r="D5" s="120"/>
      <c r="E5" s="120"/>
      <c r="F5" s="120"/>
    </row>
    <row r="6" spans="1:6" ht="21.95" customHeight="1">
      <c r="A6" s="119" t="s">
        <v>1696</v>
      </c>
      <c r="B6" s="120">
        <v>107747</v>
      </c>
      <c r="C6" s="120">
        <v>107747</v>
      </c>
      <c r="D6" s="120"/>
      <c r="E6" s="120"/>
      <c r="F6" s="120"/>
    </row>
    <row r="7" spans="1:6" ht="21.95" customHeight="1">
      <c r="A7" s="119" t="s">
        <v>1697</v>
      </c>
      <c r="B7" s="120">
        <v>15800</v>
      </c>
      <c r="C7" s="120">
        <v>15800</v>
      </c>
      <c r="D7" s="120"/>
      <c r="E7" s="120"/>
      <c r="F7" s="120"/>
    </row>
    <row r="8" spans="1:6" ht="21.95" customHeight="1">
      <c r="A8" s="119" t="s">
        <v>1698</v>
      </c>
      <c r="B8" s="120">
        <v>0</v>
      </c>
      <c r="C8" s="120">
        <v>0</v>
      </c>
      <c r="D8" s="120"/>
      <c r="E8" s="120"/>
      <c r="F8" s="120"/>
    </row>
    <row r="9" spans="1:6" ht="21.95" customHeight="1">
      <c r="A9" s="119" t="s">
        <v>1699</v>
      </c>
      <c r="B9" s="120">
        <v>0</v>
      </c>
      <c r="C9" s="120">
        <v>0</v>
      </c>
      <c r="D9" s="120"/>
      <c r="E9" s="120"/>
      <c r="F9" s="120"/>
    </row>
    <row r="10" spans="1:6" ht="21.95" customHeight="1">
      <c r="A10" s="119" t="s">
        <v>1700</v>
      </c>
      <c r="B10" s="120">
        <v>107747</v>
      </c>
      <c r="C10" s="120">
        <v>107747</v>
      </c>
      <c r="D10" s="120"/>
      <c r="E10" s="120"/>
      <c r="F10" s="120"/>
    </row>
  </sheetData>
  <mergeCells count="4">
    <mergeCell ref="A1:F1"/>
    <mergeCell ref="A2:F2"/>
    <mergeCell ref="B3:F3"/>
    <mergeCell ref="A3:A4"/>
  </mergeCells>
  <phoneticPr fontId="0" type="noConversion"/>
  <pageMargins left="0.7" right="0.7" top="0.75" bottom="0.75" header="0.3" footer="0.3"/>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workbookViewId="0">
      <selection activeCell="D9" sqref="D9"/>
    </sheetView>
  </sheetViews>
  <sheetFormatPr defaultColWidth="9.1640625" defaultRowHeight="13.5"/>
  <cols>
    <col min="1" max="1" width="48.1640625" style="93" customWidth="1"/>
    <col min="2" max="4" width="27.6640625" style="93" customWidth="1"/>
    <col min="5" max="250" width="9.1640625" style="93"/>
    <col min="251" max="251" width="46" style="93" customWidth="1"/>
    <col min="252" max="252" width="13.33203125" style="93" customWidth="1"/>
    <col min="253" max="253" width="13.6640625" style="93" customWidth="1"/>
    <col min="254" max="254" width="12.83203125" style="93" customWidth="1"/>
    <col min="255" max="255" width="15.6640625" style="93" customWidth="1"/>
    <col min="256" max="256" width="13.33203125" style="93" customWidth="1"/>
    <col min="257" max="258" width="11.6640625" style="93" customWidth="1"/>
    <col min="259" max="259" width="12.6640625" style="93" customWidth="1"/>
    <col min="260" max="260" width="10.6640625" style="93" customWidth="1"/>
    <col min="261" max="506" width="9.1640625" style="93"/>
    <col min="507" max="507" width="46" style="93" customWidth="1"/>
    <col min="508" max="508" width="13.33203125" style="93" customWidth="1"/>
    <col min="509" max="509" width="13.6640625" style="93" customWidth="1"/>
    <col min="510" max="510" width="12.83203125" style="93" customWidth="1"/>
    <col min="511" max="511" width="15.6640625" style="93" customWidth="1"/>
    <col min="512" max="512" width="13.33203125" style="93" customWidth="1"/>
    <col min="513" max="514" width="11.6640625" style="93" customWidth="1"/>
    <col min="515" max="515" width="12.6640625" style="93" customWidth="1"/>
    <col min="516" max="516" width="10.6640625" style="93" customWidth="1"/>
    <col min="517" max="762" width="9.1640625" style="93"/>
    <col min="763" max="763" width="46" style="93" customWidth="1"/>
    <col min="764" max="764" width="13.33203125" style="93" customWidth="1"/>
    <col min="765" max="765" width="13.6640625" style="93" customWidth="1"/>
    <col min="766" max="766" width="12.83203125" style="93" customWidth="1"/>
    <col min="767" max="767" width="15.6640625" style="93" customWidth="1"/>
    <col min="768" max="768" width="13.33203125" style="93" customWidth="1"/>
    <col min="769" max="770" width="11.6640625" style="93" customWidth="1"/>
    <col min="771" max="771" width="12.6640625" style="93" customWidth="1"/>
    <col min="772" max="772" width="10.6640625" style="93" customWidth="1"/>
    <col min="773" max="1018" width="9.1640625" style="93"/>
    <col min="1019" max="1019" width="46" style="93" customWidth="1"/>
    <col min="1020" max="1020" width="13.33203125" style="93" customWidth="1"/>
    <col min="1021" max="1021" width="13.6640625" style="93" customWidth="1"/>
    <col min="1022" max="1022" width="12.83203125" style="93" customWidth="1"/>
    <col min="1023" max="1023" width="15.6640625" style="93" customWidth="1"/>
    <col min="1024" max="1024" width="13.33203125" style="93" customWidth="1"/>
    <col min="1025" max="1026" width="11.6640625" style="93" customWidth="1"/>
    <col min="1027" max="1027" width="12.6640625" style="93" customWidth="1"/>
    <col min="1028" max="1028" width="10.6640625" style="93" customWidth="1"/>
    <col min="1029" max="1274" width="9.1640625" style="93"/>
    <col min="1275" max="1275" width="46" style="93" customWidth="1"/>
    <col min="1276" max="1276" width="13.33203125" style="93" customWidth="1"/>
    <col min="1277" max="1277" width="13.6640625" style="93" customWidth="1"/>
    <col min="1278" max="1278" width="12.83203125" style="93" customWidth="1"/>
    <col min="1279" max="1279" width="15.6640625" style="93" customWidth="1"/>
    <col min="1280" max="1280" width="13.33203125" style="93" customWidth="1"/>
    <col min="1281" max="1282" width="11.6640625" style="93" customWidth="1"/>
    <col min="1283" max="1283" width="12.6640625" style="93" customWidth="1"/>
    <col min="1284" max="1284" width="10.6640625" style="93" customWidth="1"/>
    <col min="1285" max="1530" width="9.1640625" style="93"/>
    <col min="1531" max="1531" width="46" style="93" customWidth="1"/>
    <col min="1532" max="1532" width="13.33203125" style="93" customWidth="1"/>
    <col min="1533" max="1533" width="13.6640625" style="93" customWidth="1"/>
    <col min="1534" max="1534" width="12.83203125" style="93" customWidth="1"/>
    <col min="1535" max="1535" width="15.6640625" style="93" customWidth="1"/>
    <col min="1536" max="1536" width="13.33203125" style="93" customWidth="1"/>
    <col min="1537" max="1538" width="11.6640625" style="93" customWidth="1"/>
    <col min="1539" max="1539" width="12.6640625" style="93" customWidth="1"/>
    <col min="1540" max="1540" width="10.6640625" style="93" customWidth="1"/>
    <col min="1541" max="1786" width="9.1640625" style="93"/>
    <col min="1787" max="1787" width="46" style="93" customWidth="1"/>
    <col min="1788" max="1788" width="13.33203125" style="93" customWidth="1"/>
    <col min="1789" max="1789" width="13.6640625" style="93" customWidth="1"/>
    <col min="1790" max="1790" width="12.83203125" style="93" customWidth="1"/>
    <col min="1791" max="1791" width="15.6640625" style="93" customWidth="1"/>
    <col min="1792" max="1792" width="13.33203125" style="93" customWidth="1"/>
    <col min="1793" max="1794" width="11.6640625" style="93" customWidth="1"/>
    <col min="1795" max="1795" width="12.6640625" style="93" customWidth="1"/>
    <col min="1796" max="1796" width="10.6640625" style="93" customWidth="1"/>
    <col min="1797" max="2042" width="9.1640625" style="93"/>
    <col min="2043" max="2043" width="46" style="93" customWidth="1"/>
    <col min="2044" max="2044" width="13.33203125" style="93" customWidth="1"/>
    <col min="2045" max="2045" width="13.6640625" style="93" customWidth="1"/>
    <col min="2046" max="2046" width="12.83203125" style="93" customWidth="1"/>
    <col min="2047" max="2047" width="15.6640625" style="93" customWidth="1"/>
    <col min="2048" max="2048" width="13.33203125" style="93" customWidth="1"/>
    <col min="2049" max="2050" width="11.6640625" style="93" customWidth="1"/>
    <col min="2051" max="2051" width="12.6640625" style="93" customWidth="1"/>
    <col min="2052" max="2052" width="10.6640625" style="93" customWidth="1"/>
    <col min="2053" max="2298" width="9.1640625" style="93"/>
    <col min="2299" max="2299" width="46" style="93" customWidth="1"/>
    <col min="2300" max="2300" width="13.33203125" style="93" customWidth="1"/>
    <col min="2301" max="2301" width="13.6640625" style="93" customWidth="1"/>
    <col min="2302" max="2302" width="12.83203125" style="93" customWidth="1"/>
    <col min="2303" max="2303" width="15.6640625" style="93" customWidth="1"/>
    <col min="2304" max="2304" width="13.33203125" style="93" customWidth="1"/>
    <col min="2305" max="2306" width="11.6640625" style="93" customWidth="1"/>
    <col min="2307" max="2307" width="12.6640625" style="93" customWidth="1"/>
    <col min="2308" max="2308" width="10.6640625" style="93" customWidth="1"/>
    <col min="2309" max="2554" width="9.1640625" style="93"/>
    <col min="2555" max="2555" width="46" style="93" customWidth="1"/>
    <col min="2556" max="2556" width="13.33203125" style="93" customWidth="1"/>
    <col min="2557" max="2557" width="13.6640625" style="93" customWidth="1"/>
    <col min="2558" max="2558" width="12.83203125" style="93" customWidth="1"/>
    <col min="2559" max="2559" width="15.6640625" style="93" customWidth="1"/>
    <col min="2560" max="2560" width="13.33203125" style="93" customWidth="1"/>
    <col min="2561" max="2562" width="11.6640625" style="93" customWidth="1"/>
    <col min="2563" max="2563" width="12.6640625" style="93" customWidth="1"/>
    <col min="2564" max="2564" width="10.6640625" style="93" customWidth="1"/>
    <col min="2565" max="2810" width="9.1640625" style="93"/>
    <col min="2811" max="2811" width="46" style="93" customWidth="1"/>
    <col min="2812" max="2812" width="13.33203125" style="93" customWidth="1"/>
    <col min="2813" max="2813" width="13.6640625" style="93" customWidth="1"/>
    <col min="2814" max="2814" width="12.83203125" style="93" customWidth="1"/>
    <col min="2815" max="2815" width="15.6640625" style="93" customWidth="1"/>
    <col min="2816" max="2816" width="13.33203125" style="93" customWidth="1"/>
    <col min="2817" max="2818" width="11.6640625" style="93" customWidth="1"/>
    <col min="2819" max="2819" width="12.6640625" style="93" customWidth="1"/>
    <col min="2820" max="2820" width="10.6640625" style="93" customWidth="1"/>
    <col min="2821" max="3066" width="9.1640625" style="93"/>
    <col min="3067" max="3067" width="46" style="93" customWidth="1"/>
    <col min="3068" max="3068" width="13.33203125" style="93" customWidth="1"/>
    <col min="3069" max="3069" width="13.6640625" style="93" customWidth="1"/>
    <col min="3070" max="3070" width="12.83203125" style="93" customWidth="1"/>
    <col min="3071" max="3071" width="15.6640625" style="93" customWidth="1"/>
    <col min="3072" max="3072" width="13.33203125" style="93" customWidth="1"/>
    <col min="3073" max="3074" width="11.6640625" style="93" customWidth="1"/>
    <col min="3075" max="3075" width="12.6640625" style="93" customWidth="1"/>
    <col min="3076" max="3076" width="10.6640625" style="93" customWidth="1"/>
    <col min="3077" max="3322" width="9.1640625" style="93"/>
    <col min="3323" max="3323" width="46" style="93" customWidth="1"/>
    <col min="3324" max="3324" width="13.33203125" style="93" customWidth="1"/>
    <col min="3325" max="3325" width="13.6640625" style="93" customWidth="1"/>
    <col min="3326" max="3326" width="12.83203125" style="93" customWidth="1"/>
    <col min="3327" max="3327" width="15.6640625" style="93" customWidth="1"/>
    <col min="3328" max="3328" width="13.33203125" style="93" customWidth="1"/>
    <col min="3329" max="3330" width="11.6640625" style="93" customWidth="1"/>
    <col min="3331" max="3331" width="12.6640625" style="93" customWidth="1"/>
    <col min="3332" max="3332" width="10.6640625" style="93" customWidth="1"/>
    <col min="3333" max="3578" width="9.1640625" style="93"/>
    <col min="3579" max="3579" width="46" style="93" customWidth="1"/>
    <col min="3580" max="3580" width="13.33203125" style="93" customWidth="1"/>
    <col min="3581" max="3581" width="13.6640625" style="93" customWidth="1"/>
    <col min="3582" max="3582" width="12.83203125" style="93" customWidth="1"/>
    <col min="3583" max="3583" width="15.6640625" style="93" customWidth="1"/>
    <col min="3584" max="3584" width="13.33203125" style="93" customWidth="1"/>
    <col min="3585" max="3586" width="11.6640625" style="93" customWidth="1"/>
    <col min="3587" max="3587" width="12.6640625" style="93" customWidth="1"/>
    <col min="3588" max="3588" width="10.6640625" style="93" customWidth="1"/>
    <col min="3589" max="3834" width="9.1640625" style="93"/>
    <col min="3835" max="3835" width="46" style="93" customWidth="1"/>
    <col min="3836" max="3836" width="13.33203125" style="93" customWidth="1"/>
    <col min="3837" max="3837" width="13.6640625" style="93" customWidth="1"/>
    <col min="3838" max="3838" width="12.83203125" style="93" customWidth="1"/>
    <col min="3839" max="3839" width="15.6640625" style="93" customWidth="1"/>
    <col min="3840" max="3840" width="13.33203125" style="93" customWidth="1"/>
    <col min="3841" max="3842" width="11.6640625" style="93" customWidth="1"/>
    <col min="3843" max="3843" width="12.6640625" style="93" customWidth="1"/>
    <col min="3844" max="3844" width="10.6640625" style="93" customWidth="1"/>
    <col min="3845" max="4090" width="9.1640625" style="93"/>
    <col min="4091" max="4091" width="46" style="93" customWidth="1"/>
    <col min="4092" max="4092" width="13.33203125" style="93" customWidth="1"/>
    <col min="4093" max="4093" width="13.6640625" style="93" customWidth="1"/>
    <col min="4094" max="4094" width="12.83203125" style="93" customWidth="1"/>
    <col min="4095" max="4095" width="15.6640625" style="93" customWidth="1"/>
    <col min="4096" max="4096" width="13.33203125" style="93" customWidth="1"/>
    <col min="4097" max="4098" width="11.6640625" style="93" customWidth="1"/>
    <col min="4099" max="4099" width="12.6640625" style="93" customWidth="1"/>
    <col min="4100" max="4100" width="10.6640625" style="93" customWidth="1"/>
    <col min="4101" max="4346" width="9.1640625" style="93"/>
    <col min="4347" max="4347" width="46" style="93" customWidth="1"/>
    <col min="4348" max="4348" width="13.33203125" style="93" customWidth="1"/>
    <col min="4349" max="4349" width="13.6640625" style="93" customWidth="1"/>
    <col min="4350" max="4350" width="12.83203125" style="93" customWidth="1"/>
    <col min="4351" max="4351" width="15.6640625" style="93" customWidth="1"/>
    <col min="4352" max="4352" width="13.33203125" style="93" customWidth="1"/>
    <col min="4353" max="4354" width="11.6640625" style="93" customWidth="1"/>
    <col min="4355" max="4355" width="12.6640625" style="93" customWidth="1"/>
    <col min="4356" max="4356" width="10.6640625" style="93" customWidth="1"/>
    <col min="4357" max="4602" width="9.1640625" style="93"/>
    <col min="4603" max="4603" width="46" style="93" customWidth="1"/>
    <col min="4604" max="4604" width="13.33203125" style="93" customWidth="1"/>
    <col min="4605" max="4605" width="13.6640625" style="93" customWidth="1"/>
    <col min="4606" max="4606" width="12.83203125" style="93" customWidth="1"/>
    <col min="4607" max="4607" width="15.6640625" style="93" customWidth="1"/>
    <col min="4608" max="4608" width="13.33203125" style="93" customWidth="1"/>
    <col min="4609" max="4610" width="11.6640625" style="93" customWidth="1"/>
    <col min="4611" max="4611" width="12.6640625" style="93" customWidth="1"/>
    <col min="4612" max="4612" width="10.6640625" style="93" customWidth="1"/>
    <col min="4613" max="4858" width="9.1640625" style="93"/>
    <col min="4859" max="4859" width="46" style="93" customWidth="1"/>
    <col min="4860" max="4860" width="13.33203125" style="93" customWidth="1"/>
    <col min="4861" max="4861" width="13.6640625" style="93" customWidth="1"/>
    <col min="4862" max="4862" width="12.83203125" style="93" customWidth="1"/>
    <col min="4863" max="4863" width="15.6640625" style="93" customWidth="1"/>
    <col min="4864" max="4864" width="13.33203125" style="93" customWidth="1"/>
    <col min="4865" max="4866" width="11.6640625" style="93" customWidth="1"/>
    <col min="4867" max="4867" width="12.6640625" style="93" customWidth="1"/>
    <col min="4868" max="4868" width="10.6640625" style="93" customWidth="1"/>
    <col min="4869" max="5114" width="9.1640625" style="93"/>
    <col min="5115" max="5115" width="46" style="93" customWidth="1"/>
    <col min="5116" max="5116" width="13.33203125" style="93" customWidth="1"/>
    <col min="5117" max="5117" width="13.6640625" style="93" customWidth="1"/>
    <col min="5118" max="5118" width="12.83203125" style="93" customWidth="1"/>
    <col min="5119" max="5119" width="15.6640625" style="93" customWidth="1"/>
    <col min="5120" max="5120" width="13.33203125" style="93" customWidth="1"/>
    <col min="5121" max="5122" width="11.6640625" style="93" customWidth="1"/>
    <col min="5123" max="5123" width="12.6640625" style="93" customWidth="1"/>
    <col min="5124" max="5124" width="10.6640625" style="93" customWidth="1"/>
    <col min="5125" max="5370" width="9.1640625" style="93"/>
    <col min="5371" max="5371" width="46" style="93" customWidth="1"/>
    <col min="5372" max="5372" width="13.33203125" style="93" customWidth="1"/>
    <col min="5373" max="5373" width="13.6640625" style="93" customWidth="1"/>
    <col min="5374" max="5374" width="12.83203125" style="93" customWidth="1"/>
    <col min="5375" max="5375" width="15.6640625" style="93" customWidth="1"/>
    <col min="5376" max="5376" width="13.33203125" style="93" customWidth="1"/>
    <col min="5377" max="5378" width="11.6640625" style="93" customWidth="1"/>
    <col min="5379" max="5379" width="12.6640625" style="93" customWidth="1"/>
    <col min="5380" max="5380" width="10.6640625" style="93" customWidth="1"/>
    <col min="5381" max="5626" width="9.1640625" style="93"/>
    <col min="5627" max="5627" width="46" style="93" customWidth="1"/>
    <col min="5628" max="5628" width="13.33203125" style="93" customWidth="1"/>
    <col min="5629" max="5629" width="13.6640625" style="93" customWidth="1"/>
    <col min="5630" max="5630" width="12.83203125" style="93" customWidth="1"/>
    <col min="5631" max="5631" width="15.6640625" style="93" customWidth="1"/>
    <col min="5632" max="5632" width="13.33203125" style="93" customWidth="1"/>
    <col min="5633" max="5634" width="11.6640625" style="93" customWidth="1"/>
    <col min="5635" max="5635" width="12.6640625" style="93" customWidth="1"/>
    <col min="5636" max="5636" width="10.6640625" style="93" customWidth="1"/>
    <col min="5637" max="5882" width="9.1640625" style="93"/>
    <col min="5883" max="5883" width="46" style="93" customWidth="1"/>
    <col min="5884" max="5884" width="13.33203125" style="93" customWidth="1"/>
    <col min="5885" max="5885" width="13.6640625" style="93" customWidth="1"/>
    <col min="5886" max="5886" width="12.83203125" style="93" customWidth="1"/>
    <col min="5887" max="5887" width="15.6640625" style="93" customWidth="1"/>
    <col min="5888" max="5888" width="13.33203125" style="93" customWidth="1"/>
    <col min="5889" max="5890" width="11.6640625" style="93" customWidth="1"/>
    <col min="5891" max="5891" width="12.6640625" style="93" customWidth="1"/>
    <col min="5892" max="5892" width="10.6640625" style="93" customWidth="1"/>
    <col min="5893" max="6138" width="9.1640625" style="93"/>
    <col min="6139" max="6139" width="46" style="93" customWidth="1"/>
    <col min="6140" max="6140" width="13.33203125" style="93" customWidth="1"/>
    <col min="6141" max="6141" width="13.6640625" style="93" customWidth="1"/>
    <col min="6142" max="6142" width="12.83203125" style="93" customWidth="1"/>
    <col min="6143" max="6143" width="15.6640625" style="93" customWidth="1"/>
    <col min="6144" max="6144" width="13.33203125" style="93" customWidth="1"/>
    <col min="6145" max="6146" width="11.6640625" style="93" customWidth="1"/>
    <col min="6147" max="6147" width="12.6640625" style="93" customWidth="1"/>
    <col min="6148" max="6148" width="10.6640625" style="93" customWidth="1"/>
    <col min="6149" max="6394" width="9.1640625" style="93"/>
    <col min="6395" max="6395" width="46" style="93" customWidth="1"/>
    <col min="6396" max="6396" width="13.33203125" style="93" customWidth="1"/>
    <col min="6397" max="6397" width="13.6640625" style="93" customWidth="1"/>
    <col min="6398" max="6398" width="12.83203125" style="93" customWidth="1"/>
    <col min="6399" max="6399" width="15.6640625" style="93" customWidth="1"/>
    <col min="6400" max="6400" width="13.33203125" style="93" customWidth="1"/>
    <col min="6401" max="6402" width="11.6640625" style="93" customWidth="1"/>
    <col min="6403" max="6403" width="12.6640625" style="93" customWidth="1"/>
    <col min="6404" max="6404" width="10.6640625" style="93" customWidth="1"/>
    <col min="6405" max="6650" width="9.1640625" style="93"/>
    <col min="6651" max="6651" width="46" style="93" customWidth="1"/>
    <col min="6652" max="6652" width="13.33203125" style="93" customWidth="1"/>
    <col min="6653" max="6653" width="13.6640625" style="93" customWidth="1"/>
    <col min="6654" max="6654" width="12.83203125" style="93" customWidth="1"/>
    <col min="6655" max="6655" width="15.6640625" style="93" customWidth="1"/>
    <col min="6656" max="6656" width="13.33203125" style="93" customWidth="1"/>
    <col min="6657" max="6658" width="11.6640625" style="93" customWidth="1"/>
    <col min="6659" max="6659" width="12.6640625" style="93" customWidth="1"/>
    <col min="6660" max="6660" width="10.6640625" style="93" customWidth="1"/>
    <col min="6661" max="6906" width="9.1640625" style="93"/>
    <col min="6907" max="6907" width="46" style="93" customWidth="1"/>
    <col min="6908" max="6908" width="13.33203125" style="93" customWidth="1"/>
    <col min="6909" max="6909" width="13.6640625" style="93" customWidth="1"/>
    <col min="6910" max="6910" width="12.83203125" style="93" customWidth="1"/>
    <col min="6911" max="6911" width="15.6640625" style="93" customWidth="1"/>
    <col min="6912" max="6912" width="13.33203125" style="93" customWidth="1"/>
    <col min="6913" max="6914" width="11.6640625" style="93" customWidth="1"/>
    <col min="6915" max="6915" width="12.6640625" style="93" customWidth="1"/>
    <col min="6916" max="6916" width="10.6640625" style="93" customWidth="1"/>
    <col min="6917" max="7162" width="9.1640625" style="93"/>
    <col min="7163" max="7163" width="46" style="93" customWidth="1"/>
    <col min="7164" max="7164" width="13.33203125" style="93" customWidth="1"/>
    <col min="7165" max="7165" width="13.6640625" style="93" customWidth="1"/>
    <col min="7166" max="7166" width="12.83203125" style="93" customWidth="1"/>
    <col min="7167" max="7167" width="15.6640625" style="93" customWidth="1"/>
    <col min="7168" max="7168" width="13.33203125" style="93" customWidth="1"/>
    <col min="7169" max="7170" width="11.6640625" style="93" customWidth="1"/>
    <col min="7171" max="7171" width="12.6640625" style="93" customWidth="1"/>
    <col min="7172" max="7172" width="10.6640625" style="93" customWidth="1"/>
    <col min="7173" max="7418" width="9.1640625" style="93"/>
    <col min="7419" max="7419" width="46" style="93" customWidth="1"/>
    <col min="7420" max="7420" width="13.33203125" style="93" customWidth="1"/>
    <col min="7421" max="7421" width="13.6640625" style="93" customWidth="1"/>
    <col min="7422" max="7422" width="12.83203125" style="93" customWidth="1"/>
    <col min="7423" max="7423" width="15.6640625" style="93" customWidth="1"/>
    <col min="7424" max="7424" width="13.33203125" style="93" customWidth="1"/>
    <col min="7425" max="7426" width="11.6640625" style="93" customWidth="1"/>
    <col min="7427" max="7427" width="12.6640625" style="93" customWidth="1"/>
    <col min="7428" max="7428" width="10.6640625" style="93" customWidth="1"/>
    <col min="7429" max="7674" width="9.1640625" style="93"/>
    <col min="7675" max="7675" width="46" style="93" customWidth="1"/>
    <col min="7676" max="7676" width="13.33203125" style="93" customWidth="1"/>
    <col min="7677" max="7677" width="13.6640625" style="93" customWidth="1"/>
    <col min="7678" max="7678" width="12.83203125" style="93" customWidth="1"/>
    <col min="7679" max="7679" width="15.6640625" style="93" customWidth="1"/>
    <col min="7680" max="7680" width="13.33203125" style="93" customWidth="1"/>
    <col min="7681" max="7682" width="11.6640625" style="93" customWidth="1"/>
    <col min="7683" max="7683" width="12.6640625" style="93" customWidth="1"/>
    <col min="7684" max="7684" width="10.6640625" style="93" customWidth="1"/>
    <col min="7685" max="7930" width="9.1640625" style="93"/>
    <col min="7931" max="7931" width="46" style="93" customWidth="1"/>
    <col min="7932" max="7932" width="13.33203125" style="93" customWidth="1"/>
    <col min="7933" max="7933" width="13.6640625" style="93" customWidth="1"/>
    <col min="7934" max="7934" width="12.83203125" style="93" customWidth="1"/>
    <col min="7935" max="7935" width="15.6640625" style="93" customWidth="1"/>
    <col min="7936" max="7936" width="13.33203125" style="93" customWidth="1"/>
    <col min="7937" max="7938" width="11.6640625" style="93" customWidth="1"/>
    <col min="7939" max="7939" width="12.6640625" style="93" customWidth="1"/>
    <col min="7940" max="7940" width="10.6640625" style="93" customWidth="1"/>
    <col min="7941" max="8186" width="9.1640625" style="93"/>
    <col min="8187" max="8187" width="46" style="93" customWidth="1"/>
    <col min="8188" max="8188" width="13.33203125" style="93" customWidth="1"/>
    <col min="8189" max="8189" width="13.6640625" style="93" customWidth="1"/>
    <col min="8190" max="8190" width="12.83203125" style="93" customWidth="1"/>
    <col min="8191" max="8191" width="15.6640625" style="93" customWidth="1"/>
    <col min="8192" max="8192" width="13.33203125" style="93" customWidth="1"/>
    <col min="8193" max="8194" width="11.6640625" style="93" customWidth="1"/>
    <col min="8195" max="8195" width="12.6640625" style="93" customWidth="1"/>
    <col min="8196" max="8196" width="10.6640625" style="93" customWidth="1"/>
    <col min="8197" max="8442" width="9.1640625" style="93"/>
    <col min="8443" max="8443" width="46" style="93" customWidth="1"/>
    <col min="8444" max="8444" width="13.33203125" style="93" customWidth="1"/>
    <col min="8445" max="8445" width="13.6640625" style="93" customWidth="1"/>
    <col min="8446" max="8446" width="12.83203125" style="93" customWidth="1"/>
    <col min="8447" max="8447" width="15.6640625" style="93" customWidth="1"/>
    <col min="8448" max="8448" width="13.33203125" style="93" customWidth="1"/>
    <col min="8449" max="8450" width="11.6640625" style="93" customWidth="1"/>
    <col min="8451" max="8451" width="12.6640625" style="93" customWidth="1"/>
    <col min="8452" max="8452" width="10.6640625" style="93" customWidth="1"/>
    <col min="8453" max="8698" width="9.1640625" style="93"/>
    <col min="8699" max="8699" width="46" style="93" customWidth="1"/>
    <col min="8700" max="8700" width="13.33203125" style="93" customWidth="1"/>
    <col min="8701" max="8701" width="13.6640625" style="93" customWidth="1"/>
    <col min="8702" max="8702" width="12.83203125" style="93" customWidth="1"/>
    <col min="8703" max="8703" width="15.6640625" style="93" customWidth="1"/>
    <col min="8704" max="8704" width="13.33203125" style="93" customWidth="1"/>
    <col min="8705" max="8706" width="11.6640625" style="93" customWidth="1"/>
    <col min="8707" max="8707" width="12.6640625" style="93" customWidth="1"/>
    <col min="8708" max="8708" width="10.6640625" style="93" customWidth="1"/>
    <col min="8709" max="8954" width="9.1640625" style="93"/>
    <col min="8955" max="8955" width="46" style="93" customWidth="1"/>
    <col min="8956" max="8956" width="13.33203125" style="93" customWidth="1"/>
    <col min="8957" max="8957" width="13.6640625" style="93" customWidth="1"/>
    <col min="8958" max="8958" width="12.83203125" style="93" customWidth="1"/>
    <col min="8959" max="8959" width="15.6640625" style="93" customWidth="1"/>
    <col min="8960" max="8960" width="13.33203125" style="93" customWidth="1"/>
    <col min="8961" max="8962" width="11.6640625" style="93" customWidth="1"/>
    <col min="8963" max="8963" width="12.6640625" style="93" customWidth="1"/>
    <col min="8964" max="8964" width="10.6640625" style="93" customWidth="1"/>
    <col min="8965" max="9210" width="9.1640625" style="93"/>
    <col min="9211" max="9211" width="46" style="93" customWidth="1"/>
    <col min="9212" max="9212" width="13.33203125" style="93" customWidth="1"/>
    <col min="9213" max="9213" width="13.6640625" style="93" customWidth="1"/>
    <col min="9214" max="9214" width="12.83203125" style="93" customWidth="1"/>
    <col min="9215" max="9215" width="15.6640625" style="93" customWidth="1"/>
    <col min="9216" max="9216" width="13.33203125" style="93" customWidth="1"/>
    <col min="9217" max="9218" width="11.6640625" style="93" customWidth="1"/>
    <col min="9219" max="9219" width="12.6640625" style="93" customWidth="1"/>
    <col min="9220" max="9220" width="10.6640625" style="93" customWidth="1"/>
    <col min="9221" max="9466" width="9.1640625" style="93"/>
    <col min="9467" max="9467" width="46" style="93" customWidth="1"/>
    <col min="9468" max="9468" width="13.33203125" style="93" customWidth="1"/>
    <col min="9469" max="9469" width="13.6640625" style="93" customWidth="1"/>
    <col min="9470" max="9470" width="12.83203125" style="93" customWidth="1"/>
    <col min="9471" max="9471" width="15.6640625" style="93" customWidth="1"/>
    <col min="9472" max="9472" width="13.33203125" style="93" customWidth="1"/>
    <col min="9473" max="9474" width="11.6640625" style="93" customWidth="1"/>
    <col min="9475" max="9475" width="12.6640625" style="93" customWidth="1"/>
    <col min="9476" max="9476" width="10.6640625" style="93" customWidth="1"/>
    <col min="9477" max="9722" width="9.1640625" style="93"/>
    <col min="9723" max="9723" width="46" style="93" customWidth="1"/>
    <col min="9724" max="9724" width="13.33203125" style="93" customWidth="1"/>
    <col min="9725" max="9725" width="13.6640625" style="93" customWidth="1"/>
    <col min="9726" max="9726" width="12.83203125" style="93" customWidth="1"/>
    <col min="9727" max="9727" width="15.6640625" style="93" customWidth="1"/>
    <col min="9728" max="9728" width="13.33203125" style="93" customWidth="1"/>
    <col min="9729" max="9730" width="11.6640625" style="93" customWidth="1"/>
    <col min="9731" max="9731" width="12.6640625" style="93" customWidth="1"/>
    <col min="9732" max="9732" width="10.6640625" style="93" customWidth="1"/>
    <col min="9733" max="9978" width="9.1640625" style="93"/>
    <col min="9979" max="9979" width="46" style="93" customWidth="1"/>
    <col min="9980" max="9980" width="13.33203125" style="93" customWidth="1"/>
    <col min="9981" max="9981" width="13.6640625" style="93" customWidth="1"/>
    <col min="9982" max="9982" width="12.83203125" style="93" customWidth="1"/>
    <col min="9983" max="9983" width="15.6640625" style="93" customWidth="1"/>
    <col min="9984" max="9984" width="13.33203125" style="93" customWidth="1"/>
    <col min="9985" max="9986" width="11.6640625" style="93" customWidth="1"/>
    <col min="9987" max="9987" width="12.6640625" style="93" customWidth="1"/>
    <col min="9988" max="9988" width="10.6640625" style="93" customWidth="1"/>
    <col min="9989" max="10234" width="9.1640625" style="93"/>
    <col min="10235" max="10235" width="46" style="93" customWidth="1"/>
    <col min="10236" max="10236" width="13.33203125" style="93" customWidth="1"/>
    <col min="10237" max="10237" width="13.6640625" style="93" customWidth="1"/>
    <col min="10238" max="10238" width="12.83203125" style="93" customWidth="1"/>
    <col min="10239" max="10239" width="15.6640625" style="93" customWidth="1"/>
    <col min="10240" max="10240" width="13.33203125" style="93" customWidth="1"/>
    <col min="10241" max="10242" width="11.6640625" style="93" customWidth="1"/>
    <col min="10243" max="10243" width="12.6640625" style="93" customWidth="1"/>
    <col min="10244" max="10244" width="10.6640625" style="93" customWidth="1"/>
    <col min="10245" max="10490" width="9.1640625" style="93"/>
    <col min="10491" max="10491" width="46" style="93" customWidth="1"/>
    <col min="10492" max="10492" width="13.33203125" style="93" customWidth="1"/>
    <col min="10493" max="10493" width="13.6640625" style="93" customWidth="1"/>
    <col min="10494" max="10494" width="12.83203125" style="93" customWidth="1"/>
    <col min="10495" max="10495" width="15.6640625" style="93" customWidth="1"/>
    <col min="10496" max="10496" width="13.33203125" style="93" customWidth="1"/>
    <col min="10497" max="10498" width="11.6640625" style="93" customWidth="1"/>
    <col min="10499" max="10499" width="12.6640625" style="93" customWidth="1"/>
    <col min="10500" max="10500" width="10.6640625" style="93" customWidth="1"/>
    <col min="10501" max="10746" width="9.1640625" style="93"/>
    <col min="10747" max="10747" width="46" style="93" customWidth="1"/>
    <col min="10748" max="10748" width="13.33203125" style="93" customWidth="1"/>
    <col min="10749" max="10749" width="13.6640625" style="93" customWidth="1"/>
    <col min="10750" max="10750" width="12.83203125" style="93" customWidth="1"/>
    <col min="10751" max="10751" width="15.6640625" style="93" customWidth="1"/>
    <col min="10752" max="10752" width="13.33203125" style="93" customWidth="1"/>
    <col min="10753" max="10754" width="11.6640625" style="93" customWidth="1"/>
    <col min="10755" max="10755" width="12.6640625" style="93" customWidth="1"/>
    <col min="10756" max="10756" width="10.6640625" style="93" customWidth="1"/>
    <col min="10757" max="11002" width="9.1640625" style="93"/>
    <col min="11003" max="11003" width="46" style="93" customWidth="1"/>
    <col min="11004" max="11004" width="13.33203125" style="93" customWidth="1"/>
    <col min="11005" max="11005" width="13.6640625" style="93" customWidth="1"/>
    <col min="11006" max="11006" width="12.83203125" style="93" customWidth="1"/>
    <col min="11007" max="11007" width="15.6640625" style="93" customWidth="1"/>
    <col min="11008" max="11008" width="13.33203125" style="93" customWidth="1"/>
    <col min="11009" max="11010" width="11.6640625" style="93" customWidth="1"/>
    <col min="11011" max="11011" width="12.6640625" style="93" customWidth="1"/>
    <col min="11012" max="11012" width="10.6640625" style="93" customWidth="1"/>
    <col min="11013" max="11258" width="9.1640625" style="93"/>
    <col min="11259" max="11259" width="46" style="93" customWidth="1"/>
    <col min="11260" max="11260" width="13.33203125" style="93" customWidth="1"/>
    <col min="11261" max="11261" width="13.6640625" style="93" customWidth="1"/>
    <col min="11262" max="11262" width="12.83203125" style="93" customWidth="1"/>
    <col min="11263" max="11263" width="15.6640625" style="93" customWidth="1"/>
    <col min="11264" max="11264" width="13.33203125" style="93" customWidth="1"/>
    <col min="11265" max="11266" width="11.6640625" style="93" customWidth="1"/>
    <col min="11267" max="11267" width="12.6640625" style="93" customWidth="1"/>
    <col min="11268" max="11268" width="10.6640625" style="93" customWidth="1"/>
    <col min="11269" max="11514" width="9.1640625" style="93"/>
    <col min="11515" max="11515" width="46" style="93" customWidth="1"/>
    <col min="11516" max="11516" width="13.33203125" style="93" customWidth="1"/>
    <col min="11517" max="11517" width="13.6640625" style="93" customWidth="1"/>
    <col min="11518" max="11518" width="12.83203125" style="93" customWidth="1"/>
    <col min="11519" max="11519" width="15.6640625" style="93" customWidth="1"/>
    <col min="11520" max="11520" width="13.33203125" style="93" customWidth="1"/>
    <col min="11521" max="11522" width="11.6640625" style="93" customWidth="1"/>
    <col min="11523" max="11523" width="12.6640625" style="93" customWidth="1"/>
    <col min="11524" max="11524" width="10.6640625" style="93" customWidth="1"/>
    <col min="11525" max="11770" width="9.1640625" style="93"/>
    <col min="11771" max="11771" width="46" style="93" customWidth="1"/>
    <col min="11772" max="11772" width="13.33203125" style="93" customWidth="1"/>
    <col min="11773" max="11773" width="13.6640625" style="93" customWidth="1"/>
    <col min="11774" max="11774" width="12.83203125" style="93" customWidth="1"/>
    <col min="11775" max="11775" width="15.6640625" style="93" customWidth="1"/>
    <col min="11776" max="11776" width="13.33203125" style="93" customWidth="1"/>
    <col min="11777" max="11778" width="11.6640625" style="93" customWidth="1"/>
    <col min="11779" max="11779" width="12.6640625" style="93" customWidth="1"/>
    <col min="11780" max="11780" width="10.6640625" style="93" customWidth="1"/>
    <col min="11781" max="12026" width="9.1640625" style="93"/>
    <col min="12027" max="12027" width="46" style="93" customWidth="1"/>
    <col min="12028" max="12028" width="13.33203125" style="93" customWidth="1"/>
    <col min="12029" max="12029" width="13.6640625" style="93" customWidth="1"/>
    <col min="12030" max="12030" width="12.83203125" style="93" customWidth="1"/>
    <col min="12031" max="12031" width="15.6640625" style="93" customWidth="1"/>
    <col min="12032" max="12032" width="13.33203125" style="93" customWidth="1"/>
    <col min="12033" max="12034" width="11.6640625" style="93" customWidth="1"/>
    <col min="12035" max="12035" width="12.6640625" style="93" customWidth="1"/>
    <col min="12036" max="12036" width="10.6640625" style="93" customWidth="1"/>
    <col min="12037" max="12282" width="9.1640625" style="93"/>
    <col min="12283" max="12283" width="46" style="93" customWidth="1"/>
    <col min="12284" max="12284" width="13.33203125" style="93" customWidth="1"/>
    <col min="12285" max="12285" width="13.6640625" style="93" customWidth="1"/>
    <col min="12286" max="12286" width="12.83203125" style="93" customWidth="1"/>
    <col min="12287" max="12287" width="15.6640625" style="93" customWidth="1"/>
    <col min="12288" max="12288" width="13.33203125" style="93" customWidth="1"/>
    <col min="12289" max="12290" width="11.6640625" style="93" customWidth="1"/>
    <col min="12291" max="12291" width="12.6640625" style="93" customWidth="1"/>
    <col min="12292" max="12292" width="10.6640625" style="93" customWidth="1"/>
    <col min="12293" max="12538" width="9.1640625" style="93"/>
    <col min="12539" max="12539" width="46" style="93" customWidth="1"/>
    <col min="12540" max="12540" width="13.33203125" style="93" customWidth="1"/>
    <col min="12541" max="12541" width="13.6640625" style="93" customWidth="1"/>
    <col min="12542" max="12542" width="12.83203125" style="93" customWidth="1"/>
    <col min="12543" max="12543" width="15.6640625" style="93" customWidth="1"/>
    <col min="12544" max="12544" width="13.33203125" style="93" customWidth="1"/>
    <col min="12545" max="12546" width="11.6640625" style="93" customWidth="1"/>
    <col min="12547" max="12547" width="12.6640625" style="93" customWidth="1"/>
    <col min="12548" max="12548" width="10.6640625" style="93" customWidth="1"/>
    <col min="12549" max="12794" width="9.1640625" style="93"/>
    <col min="12795" max="12795" width="46" style="93" customWidth="1"/>
    <col min="12796" max="12796" width="13.33203125" style="93" customWidth="1"/>
    <col min="12797" max="12797" width="13.6640625" style="93" customWidth="1"/>
    <col min="12798" max="12798" width="12.83203125" style="93" customWidth="1"/>
    <col min="12799" max="12799" width="15.6640625" style="93" customWidth="1"/>
    <col min="12800" max="12800" width="13.33203125" style="93" customWidth="1"/>
    <col min="12801" max="12802" width="11.6640625" style="93" customWidth="1"/>
    <col min="12803" max="12803" width="12.6640625" style="93" customWidth="1"/>
    <col min="12804" max="12804" width="10.6640625" style="93" customWidth="1"/>
    <col min="12805" max="13050" width="9.1640625" style="93"/>
    <col min="13051" max="13051" width="46" style="93" customWidth="1"/>
    <col min="13052" max="13052" width="13.33203125" style="93" customWidth="1"/>
    <col min="13053" max="13053" width="13.6640625" style="93" customWidth="1"/>
    <col min="13054" max="13054" width="12.83203125" style="93" customWidth="1"/>
    <col min="13055" max="13055" width="15.6640625" style="93" customWidth="1"/>
    <col min="13056" max="13056" width="13.33203125" style="93" customWidth="1"/>
    <col min="13057" max="13058" width="11.6640625" style="93" customWidth="1"/>
    <col min="13059" max="13059" width="12.6640625" style="93" customWidth="1"/>
    <col min="13060" max="13060" width="10.6640625" style="93" customWidth="1"/>
    <col min="13061" max="13306" width="9.1640625" style="93"/>
    <col min="13307" max="13307" width="46" style="93" customWidth="1"/>
    <col min="13308" max="13308" width="13.33203125" style="93" customWidth="1"/>
    <col min="13309" max="13309" width="13.6640625" style="93" customWidth="1"/>
    <col min="13310" max="13310" width="12.83203125" style="93" customWidth="1"/>
    <col min="13311" max="13311" width="15.6640625" style="93" customWidth="1"/>
    <col min="13312" max="13312" width="13.33203125" style="93" customWidth="1"/>
    <col min="13313" max="13314" width="11.6640625" style="93" customWidth="1"/>
    <col min="13315" max="13315" width="12.6640625" style="93" customWidth="1"/>
    <col min="13316" max="13316" width="10.6640625" style="93" customWidth="1"/>
    <col min="13317" max="13562" width="9.1640625" style="93"/>
    <col min="13563" max="13563" width="46" style="93" customWidth="1"/>
    <col min="13564" max="13564" width="13.33203125" style="93" customWidth="1"/>
    <col min="13565" max="13565" width="13.6640625" style="93" customWidth="1"/>
    <col min="13566" max="13566" width="12.83203125" style="93" customWidth="1"/>
    <col min="13567" max="13567" width="15.6640625" style="93" customWidth="1"/>
    <col min="13568" max="13568" width="13.33203125" style="93" customWidth="1"/>
    <col min="13569" max="13570" width="11.6640625" style="93" customWidth="1"/>
    <col min="13571" max="13571" width="12.6640625" style="93" customWidth="1"/>
    <col min="13572" max="13572" width="10.6640625" style="93" customWidth="1"/>
    <col min="13573" max="13818" width="9.1640625" style="93"/>
    <col min="13819" max="13819" width="46" style="93" customWidth="1"/>
    <col min="13820" max="13820" width="13.33203125" style="93" customWidth="1"/>
    <col min="13821" max="13821" width="13.6640625" style="93" customWidth="1"/>
    <col min="13822" max="13822" width="12.83203125" style="93" customWidth="1"/>
    <col min="13823" max="13823" width="15.6640625" style="93" customWidth="1"/>
    <col min="13824" max="13824" width="13.33203125" style="93" customWidth="1"/>
    <col min="13825" max="13826" width="11.6640625" style="93" customWidth="1"/>
    <col min="13827" max="13827" width="12.6640625" style="93" customWidth="1"/>
    <col min="13828" max="13828" width="10.6640625" style="93" customWidth="1"/>
    <col min="13829" max="14074" width="9.1640625" style="93"/>
    <col min="14075" max="14075" width="46" style="93" customWidth="1"/>
    <col min="14076" max="14076" width="13.33203125" style="93" customWidth="1"/>
    <col min="14077" max="14077" width="13.6640625" style="93" customWidth="1"/>
    <col min="14078" max="14078" width="12.83203125" style="93" customWidth="1"/>
    <col min="14079" max="14079" width="15.6640625" style="93" customWidth="1"/>
    <col min="14080" max="14080" width="13.33203125" style="93" customWidth="1"/>
    <col min="14081" max="14082" width="11.6640625" style="93" customWidth="1"/>
    <col min="14083" max="14083" width="12.6640625" style="93" customWidth="1"/>
    <col min="14084" max="14084" width="10.6640625" style="93" customWidth="1"/>
    <col min="14085" max="14330" width="9.1640625" style="93"/>
    <col min="14331" max="14331" width="46" style="93" customWidth="1"/>
    <col min="14332" max="14332" width="13.33203125" style="93" customWidth="1"/>
    <col min="14333" max="14333" width="13.6640625" style="93" customWidth="1"/>
    <col min="14334" max="14334" width="12.83203125" style="93" customWidth="1"/>
    <col min="14335" max="14335" width="15.6640625" style="93" customWidth="1"/>
    <col min="14336" max="14336" width="13.33203125" style="93" customWidth="1"/>
    <col min="14337" max="14338" width="11.6640625" style="93" customWidth="1"/>
    <col min="14339" max="14339" width="12.6640625" style="93" customWidth="1"/>
    <col min="14340" max="14340" width="10.6640625" style="93" customWidth="1"/>
    <col min="14341" max="14586" width="9.1640625" style="93"/>
    <col min="14587" max="14587" width="46" style="93" customWidth="1"/>
    <col min="14588" max="14588" width="13.33203125" style="93" customWidth="1"/>
    <col min="14589" max="14589" width="13.6640625" style="93" customWidth="1"/>
    <col min="14590" max="14590" width="12.83203125" style="93" customWidth="1"/>
    <col min="14591" max="14591" width="15.6640625" style="93" customWidth="1"/>
    <col min="14592" max="14592" width="13.33203125" style="93" customWidth="1"/>
    <col min="14593" max="14594" width="11.6640625" style="93" customWidth="1"/>
    <col min="14595" max="14595" width="12.6640625" style="93" customWidth="1"/>
    <col min="14596" max="14596" width="10.6640625" style="93" customWidth="1"/>
    <col min="14597" max="14842" width="9.1640625" style="93"/>
    <col min="14843" max="14843" width="46" style="93" customWidth="1"/>
    <col min="14844" max="14844" width="13.33203125" style="93" customWidth="1"/>
    <col min="14845" max="14845" width="13.6640625" style="93" customWidth="1"/>
    <col min="14846" max="14846" width="12.83203125" style="93" customWidth="1"/>
    <col min="14847" max="14847" width="15.6640625" style="93" customWidth="1"/>
    <col min="14848" max="14848" width="13.33203125" style="93" customWidth="1"/>
    <col min="14849" max="14850" width="11.6640625" style="93" customWidth="1"/>
    <col min="14851" max="14851" width="12.6640625" style="93" customWidth="1"/>
    <col min="14852" max="14852" width="10.6640625" style="93" customWidth="1"/>
    <col min="14853" max="15098" width="9.1640625" style="93"/>
    <col min="15099" max="15099" width="46" style="93" customWidth="1"/>
    <col min="15100" max="15100" width="13.33203125" style="93" customWidth="1"/>
    <col min="15101" max="15101" width="13.6640625" style="93" customWidth="1"/>
    <col min="15102" max="15102" width="12.83203125" style="93" customWidth="1"/>
    <col min="15103" max="15103" width="15.6640625" style="93" customWidth="1"/>
    <col min="15104" max="15104" width="13.33203125" style="93" customWidth="1"/>
    <col min="15105" max="15106" width="11.6640625" style="93" customWidth="1"/>
    <col min="15107" max="15107" width="12.6640625" style="93" customWidth="1"/>
    <col min="15108" max="15108" width="10.6640625" style="93" customWidth="1"/>
    <col min="15109" max="15354" width="9.1640625" style="93"/>
    <col min="15355" max="15355" width="46" style="93" customWidth="1"/>
    <col min="15356" max="15356" width="13.33203125" style="93" customWidth="1"/>
    <col min="15357" max="15357" width="13.6640625" style="93" customWidth="1"/>
    <col min="15358" max="15358" width="12.83203125" style="93" customWidth="1"/>
    <col min="15359" max="15359" width="15.6640625" style="93" customWidth="1"/>
    <col min="15360" max="15360" width="13.33203125" style="93" customWidth="1"/>
    <col min="15361" max="15362" width="11.6640625" style="93" customWidth="1"/>
    <col min="15363" max="15363" width="12.6640625" style="93" customWidth="1"/>
    <col min="15364" max="15364" width="10.6640625" style="93" customWidth="1"/>
    <col min="15365" max="15610" width="9.1640625" style="93"/>
    <col min="15611" max="15611" width="46" style="93" customWidth="1"/>
    <col min="15612" max="15612" width="13.33203125" style="93" customWidth="1"/>
    <col min="15613" max="15613" width="13.6640625" style="93" customWidth="1"/>
    <col min="15614" max="15614" width="12.83203125" style="93" customWidth="1"/>
    <col min="15615" max="15615" width="15.6640625" style="93" customWidth="1"/>
    <col min="15616" max="15616" width="13.33203125" style="93" customWidth="1"/>
    <col min="15617" max="15618" width="11.6640625" style="93" customWidth="1"/>
    <col min="15619" max="15619" width="12.6640625" style="93" customWidth="1"/>
    <col min="15620" max="15620" width="10.6640625" style="93" customWidth="1"/>
    <col min="15621" max="15866" width="9.1640625" style="93"/>
    <col min="15867" max="15867" width="46" style="93" customWidth="1"/>
    <col min="15868" max="15868" width="13.33203125" style="93" customWidth="1"/>
    <col min="15869" max="15869" width="13.6640625" style="93" customWidth="1"/>
    <col min="15870" max="15870" width="12.83203125" style="93" customWidth="1"/>
    <col min="15871" max="15871" width="15.6640625" style="93" customWidth="1"/>
    <col min="15872" max="15872" width="13.33203125" style="93" customWidth="1"/>
    <col min="15873" max="15874" width="11.6640625" style="93" customWidth="1"/>
    <col min="15875" max="15875" width="12.6640625" style="93" customWidth="1"/>
    <col min="15876" max="15876" width="10.6640625" style="93" customWidth="1"/>
    <col min="15877" max="16122" width="9.1640625" style="93"/>
    <col min="16123" max="16123" width="46" style="93" customWidth="1"/>
    <col min="16124" max="16124" width="13.33203125" style="93" customWidth="1"/>
    <col min="16125" max="16125" width="13.6640625" style="93" customWidth="1"/>
    <col min="16126" max="16126" width="12.83203125" style="93" customWidth="1"/>
    <col min="16127" max="16127" width="15.6640625" style="93" customWidth="1"/>
    <col min="16128" max="16128" width="13.33203125" style="93" customWidth="1"/>
    <col min="16129" max="16130" width="11.6640625" style="93" customWidth="1"/>
    <col min="16131" max="16131" width="12.6640625" style="93" customWidth="1"/>
    <col min="16132" max="16132" width="10.6640625" style="93" customWidth="1"/>
    <col min="16133" max="16384" width="9.1640625" style="93"/>
  </cols>
  <sheetData>
    <row r="1" spans="1:4" ht="21.95" customHeight="1">
      <c r="A1" s="401" t="s">
        <v>1702</v>
      </c>
      <c r="B1" s="401"/>
      <c r="C1" s="401"/>
      <c r="D1" s="401"/>
    </row>
    <row r="2" spans="1:4" ht="21.95" customHeight="1">
      <c r="A2" s="402" t="s">
        <v>1686</v>
      </c>
      <c r="B2" s="402"/>
      <c r="C2" s="402"/>
      <c r="D2" s="402"/>
    </row>
    <row r="3" spans="1:4" ht="21.95" customHeight="1">
      <c r="A3" s="403" t="s">
        <v>1255</v>
      </c>
      <c r="B3" s="403" t="s">
        <v>1688</v>
      </c>
      <c r="C3" s="403"/>
      <c r="D3" s="403"/>
    </row>
    <row r="4" spans="1:4" ht="21.95" customHeight="1">
      <c r="A4" s="403"/>
      <c r="B4" s="118" t="s">
        <v>76</v>
      </c>
      <c r="C4" s="118" t="s">
        <v>1693</v>
      </c>
      <c r="D4" s="118" t="s">
        <v>1694</v>
      </c>
    </row>
    <row r="5" spans="1:4" ht="21.95" customHeight="1">
      <c r="A5" s="119" t="s">
        <v>1695</v>
      </c>
      <c r="B5" s="120">
        <v>84719</v>
      </c>
      <c r="C5" s="120">
        <v>84719</v>
      </c>
      <c r="D5" s="120"/>
    </row>
    <row r="6" spans="1:4" ht="21.95" customHeight="1">
      <c r="A6" s="119" t="s">
        <v>1696</v>
      </c>
      <c r="B6" s="120">
        <v>84719</v>
      </c>
      <c r="C6" s="120">
        <v>84719</v>
      </c>
      <c r="D6" s="120"/>
    </row>
    <row r="7" spans="1:4" ht="21.95" customHeight="1">
      <c r="A7" s="119" t="s">
        <v>1697</v>
      </c>
      <c r="B7" s="120">
        <v>5600</v>
      </c>
      <c r="C7" s="120">
        <v>5600</v>
      </c>
      <c r="D7" s="120"/>
    </row>
    <row r="8" spans="1:4" ht="21.95" customHeight="1">
      <c r="A8" s="119" t="s">
        <v>1698</v>
      </c>
      <c r="B8" s="120">
        <v>5600</v>
      </c>
      <c r="C8" s="120">
        <v>5600</v>
      </c>
      <c r="D8" s="120"/>
    </row>
    <row r="9" spans="1:4" ht="21.95" customHeight="1">
      <c r="A9" s="119" t="s">
        <v>1699</v>
      </c>
      <c r="B9" s="120">
        <v>0</v>
      </c>
      <c r="C9" s="120">
        <v>0</v>
      </c>
      <c r="D9" s="120"/>
    </row>
    <row r="10" spans="1:4" ht="21.95" customHeight="1">
      <c r="A10" s="119" t="s">
        <v>1700</v>
      </c>
      <c r="B10" s="120">
        <v>84719</v>
      </c>
      <c r="C10" s="120">
        <v>84719</v>
      </c>
      <c r="D10" s="120"/>
    </row>
  </sheetData>
  <mergeCells count="4">
    <mergeCell ref="A1:D1"/>
    <mergeCell ref="A2:D2"/>
    <mergeCell ref="B3:D3"/>
    <mergeCell ref="A3:A4"/>
  </mergeCells>
  <phoneticPr fontId="0"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9"/>
  <sheetViews>
    <sheetView showGridLines="0" showZeros="0" topLeftCell="A40" workbookViewId="0">
      <selection activeCell="C15" sqref="C15"/>
    </sheetView>
  </sheetViews>
  <sheetFormatPr defaultColWidth="9.1640625" defaultRowHeight="11.25"/>
  <cols>
    <col min="1" max="1" width="32.6640625" customWidth="1"/>
    <col min="2" max="2" width="73.83203125" customWidth="1"/>
    <col min="3" max="3" width="37.5" customWidth="1"/>
  </cols>
  <sheetData>
    <row r="1" spans="1:3" ht="40.5" customHeight="1">
      <c r="A1" s="399" t="s">
        <v>1703</v>
      </c>
      <c r="B1" s="399"/>
      <c r="C1" s="399"/>
    </row>
    <row r="2" spans="1:3" ht="17.100000000000001" customHeight="1">
      <c r="A2" s="110"/>
      <c r="B2" s="110"/>
      <c r="C2" s="116" t="s">
        <v>1686</v>
      </c>
    </row>
    <row r="3" spans="1:3" ht="18.95" customHeight="1">
      <c r="A3" s="105" t="s">
        <v>401</v>
      </c>
      <c r="B3" s="105" t="s">
        <v>402</v>
      </c>
      <c r="C3" s="105" t="s">
        <v>1704</v>
      </c>
    </row>
    <row r="4" spans="1:3" ht="18.95" customHeight="1">
      <c r="A4" s="112"/>
      <c r="B4" s="105" t="s">
        <v>1705</v>
      </c>
      <c r="C4" s="117"/>
    </row>
    <row r="5" spans="1:3" ht="18.95" customHeight="1">
      <c r="A5" s="114">
        <v>10301</v>
      </c>
      <c r="B5" s="115" t="s">
        <v>1706</v>
      </c>
      <c r="C5" s="117"/>
    </row>
    <row r="6" spans="1:3" ht="18.95" customHeight="1">
      <c r="A6" s="114">
        <v>1030102</v>
      </c>
      <c r="B6" s="115" t="s">
        <v>1707</v>
      </c>
      <c r="C6" s="117"/>
    </row>
    <row r="7" spans="1:3" ht="18.95" customHeight="1">
      <c r="A7" s="114">
        <v>103010201</v>
      </c>
      <c r="B7" s="107" t="s">
        <v>1708</v>
      </c>
      <c r="C7" s="117"/>
    </row>
    <row r="8" spans="1:3" ht="18.95" customHeight="1">
      <c r="A8" s="114">
        <v>103010202</v>
      </c>
      <c r="B8" s="107" t="s">
        <v>1709</v>
      </c>
      <c r="C8" s="117"/>
    </row>
    <row r="9" spans="1:3" ht="18.95" customHeight="1">
      <c r="A9" s="114">
        <v>1030106</v>
      </c>
      <c r="B9" s="115" t="s">
        <v>1710</v>
      </c>
      <c r="C9" s="117"/>
    </row>
    <row r="10" spans="1:3" ht="18.95" customHeight="1">
      <c r="A10" s="114">
        <v>1030110</v>
      </c>
      <c r="B10" s="115" t="s">
        <v>1711</v>
      </c>
      <c r="C10" s="117"/>
    </row>
    <row r="11" spans="1:3" ht="18.95" customHeight="1">
      <c r="A11" s="114">
        <v>1030112</v>
      </c>
      <c r="B11" s="115" t="s">
        <v>1712</v>
      </c>
      <c r="C11" s="117"/>
    </row>
    <row r="12" spans="1:3" ht="18.95" customHeight="1">
      <c r="A12" s="114">
        <v>1030115</v>
      </c>
      <c r="B12" s="115" t="s">
        <v>1713</v>
      </c>
      <c r="C12" s="117"/>
    </row>
    <row r="13" spans="1:3" ht="18.95" customHeight="1">
      <c r="A13" s="114">
        <v>1030121</v>
      </c>
      <c r="B13" s="115" t="s">
        <v>1714</v>
      </c>
      <c r="C13" s="117"/>
    </row>
    <row r="14" spans="1:3" ht="18.95" customHeight="1">
      <c r="A14" s="114">
        <v>1030129</v>
      </c>
      <c r="B14" s="115" t="s">
        <v>1715</v>
      </c>
      <c r="C14" s="117"/>
    </row>
    <row r="15" spans="1:3" ht="18.95" customHeight="1">
      <c r="A15" s="114">
        <v>1030146</v>
      </c>
      <c r="B15" s="115" t="s">
        <v>1716</v>
      </c>
      <c r="C15" s="117"/>
    </row>
    <row r="16" spans="1:3" ht="18.95" customHeight="1">
      <c r="A16" s="114">
        <v>1030147</v>
      </c>
      <c r="B16" s="115" t="s">
        <v>1717</v>
      </c>
      <c r="C16" s="117"/>
    </row>
    <row r="17" spans="1:3" ht="18.95" customHeight="1">
      <c r="A17" s="114">
        <v>1030148</v>
      </c>
      <c r="B17" s="115" t="s">
        <v>1718</v>
      </c>
      <c r="C17" s="117"/>
    </row>
    <row r="18" spans="1:3" ht="18.95" customHeight="1">
      <c r="A18" s="114">
        <v>103014801</v>
      </c>
      <c r="B18" s="107" t="s">
        <v>1719</v>
      </c>
      <c r="C18" s="117"/>
    </row>
    <row r="19" spans="1:3" ht="18.95" customHeight="1">
      <c r="A19" s="114">
        <v>103014802</v>
      </c>
      <c r="B19" s="107" t="s">
        <v>1720</v>
      </c>
      <c r="C19" s="117"/>
    </row>
    <row r="20" spans="1:3" ht="18.95" customHeight="1">
      <c r="A20" s="114">
        <v>103014803</v>
      </c>
      <c r="B20" s="107" t="s">
        <v>1721</v>
      </c>
      <c r="C20" s="117"/>
    </row>
    <row r="21" spans="1:3" ht="18.95" customHeight="1">
      <c r="A21" s="114">
        <v>103014898</v>
      </c>
      <c r="B21" s="107" t="s">
        <v>1722</v>
      </c>
      <c r="C21" s="117"/>
    </row>
    <row r="22" spans="1:3" ht="18.95" customHeight="1">
      <c r="A22" s="114">
        <v>103014899</v>
      </c>
      <c r="B22" s="107" t="s">
        <v>1723</v>
      </c>
      <c r="C22" s="117"/>
    </row>
    <row r="23" spans="1:3" ht="18.95" customHeight="1">
      <c r="A23" s="114">
        <v>1030149</v>
      </c>
      <c r="B23" s="115" t="s">
        <v>1724</v>
      </c>
      <c r="C23" s="117"/>
    </row>
    <row r="24" spans="1:3" ht="18.95" customHeight="1">
      <c r="A24" s="114">
        <v>1030150</v>
      </c>
      <c r="B24" s="115" t="s">
        <v>1725</v>
      </c>
      <c r="C24" s="117"/>
    </row>
    <row r="25" spans="1:3" ht="18.95" customHeight="1">
      <c r="A25" s="114">
        <v>103015001</v>
      </c>
      <c r="B25" s="107" t="s">
        <v>1726</v>
      </c>
      <c r="C25" s="117"/>
    </row>
    <row r="26" spans="1:3" ht="18.95" customHeight="1">
      <c r="A26" s="114">
        <v>103015002</v>
      </c>
      <c r="B26" s="107" t="s">
        <v>1727</v>
      </c>
      <c r="C26" s="117"/>
    </row>
    <row r="27" spans="1:3" ht="18.95" customHeight="1">
      <c r="A27" s="114">
        <v>1030152</v>
      </c>
      <c r="B27" s="115" t="s">
        <v>1728</v>
      </c>
      <c r="C27" s="117"/>
    </row>
    <row r="28" spans="1:3" ht="18.95" customHeight="1">
      <c r="A28" s="114">
        <v>1030153</v>
      </c>
      <c r="B28" s="115" t="s">
        <v>1729</v>
      </c>
      <c r="C28" s="117"/>
    </row>
    <row r="29" spans="1:3" ht="18.95" customHeight="1">
      <c r="A29" s="114">
        <v>1030154</v>
      </c>
      <c r="B29" s="115" t="s">
        <v>1730</v>
      </c>
      <c r="C29" s="117"/>
    </row>
    <row r="30" spans="1:3" ht="18.95" customHeight="1">
      <c r="A30" s="114">
        <v>1030155</v>
      </c>
      <c r="B30" s="115" t="s">
        <v>1731</v>
      </c>
      <c r="C30" s="117"/>
    </row>
    <row r="31" spans="1:3" ht="18.95" customHeight="1">
      <c r="A31" s="114">
        <v>103015501</v>
      </c>
      <c r="B31" s="107" t="s">
        <v>1732</v>
      </c>
      <c r="C31" s="117"/>
    </row>
    <row r="32" spans="1:3" ht="18.95" customHeight="1">
      <c r="A32" s="114">
        <v>103015502</v>
      </c>
      <c r="B32" s="107" t="s">
        <v>1733</v>
      </c>
      <c r="C32" s="117"/>
    </row>
    <row r="33" spans="1:3" ht="18.95" customHeight="1">
      <c r="A33" s="114">
        <v>1030156</v>
      </c>
      <c r="B33" s="115" t="s">
        <v>1734</v>
      </c>
      <c r="C33" s="117"/>
    </row>
    <row r="34" spans="1:3" ht="18.95" customHeight="1">
      <c r="A34" s="114">
        <v>1030157</v>
      </c>
      <c r="B34" s="115" t="s">
        <v>1735</v>
      </c>
      <c r="C34" s="117"/>
    </row>
    <row r="35" spans="1:3" ht="18.95" customHeight="1">
      <c r="A35" s="114">
        <v>1030158</v>
      </c>
      <c r="B35" s="115" t="s">
        <v>1736</v>
      </c>
      <c r="C35" s="117"/>
    </row>
    <row r="36" spans="1:3" ht="18.95" customHeight="1">
      <c r="A36" s="114">
        <v>103015801</v>
      </c>
      <c r="B36" s="107" t="s">
        <v>1737</v>
      </c>
      <c r="C36" s="117"/>
    </row>
    <row r="37" spans="1:3" ht="18.95" customHeight="1">
      <c r="A37" s="114">
        <v>103015802</v>
      </c>
      <c r="B37" s="107" t="s">
        <v>1738</v>
      </c>
      <c r="C37" s="117"/>
    </row>
    <row r="38" spans="1:3" ht="18.95" customHeight="1">
      <c r="A38" s="114">
        <v>103015803</v>
      </c>
      <c r="B38" s="107" t="s">
        <v>1739</v>
      </c>
      <c r="C38" s="117"/>
    </row>
    <row r="39" spans="1:3" ht="18.95" customHeight="1">
      <c r="A39" s="114">
        <v>1030159</v>
      </c>
      <c r="B39" s="115" t="s">
        <v>1740</v>
      </c>
      <c r="C39" s="117"/>
    </row>
    <row r="40" spans="1:3" ht="18.95" customHeight="1">
      <c r="A40" s="114">
        <v>1030166</v>
      </c>
      <c r="B40" s="115" t="s">
        <v>1741</v>
      </c>
      <c r="C40" s="117"/>
    </row>
    <row r="41" spans="1:3" ht="18.95" customHeight="1">
      <c r="A41" s="114">
        <v>1030168</v>
      </c>
      <c r="B41" s="115" t="s">
        <v>1742</v>
      </c>
      <c r="C41" s="117"/>
    </row>
    <row r="42" spans="1:3" ht="18.95" customHeight="1">
      <c r="A42" s="114">
        <v>1030171</v>
      </c>
      <c r="B42" s="115" t="s">
        <v>1743</v>
      </c>
      <c r="C42" s="117"/>
    </row>
    <row r="43" spans="1:3" ht="18.95" customHeight="1">
      <c r="A43" s="114">
        <v>1030175</v>
      </c>
      <c r="B43" s="115" t="s">
        <v>1744</v>
      </c>
      <c r="C43" s="117"/>
    </row>
    <row r="44" spans="1:3" ht="18.95" customHeight="1">
      <c r="A44" s="114">
        <v>103017501</v>
      </c>
      <c r="B44" s="107" t="s">
        <v>1745</v>
      </c>
      <c r="C44" s="117"/>
    </row>
    <row r="45" spans="1:3" ht="18.95" customHeight="1">
      <c r="A45" s="114">
        <v>103017502</v>
      </c>
      <c r="B45" s="107" t="s">
        <v>1746</v>
      </c>
      <c r="C45" s="117"/>
    </row>
    <row r="46" spans="1:3" ht="18.95" customHeight="1">
      <c r="A46" s="114">
        <v>1030178</v>
      </c>
      <c r="B46" s="115" t="s">
        <v>1747</v>
      </c>
      <c r="C46" s="117"/>
    </row>
    <row r="47" spans="1:3" ht="18.95" customHeight="1">
      <c r="A47" s="114">
        <v>1030180</v>
      </c>
      <c r="B47" s="115" t="s">
        <v>1748</v>
      </c>
      <c r="C47" s="117"/>
    </row>
    <row r="48" spans="1:3" ht="18.95" customHeight="1">
      <c r="A48" s="114">
        <v>103018001</v>
      </c>
      <c r="B48" s="107" t="s">
        <v>1749</v>
      </c>
      <c r="C48" s="117"/>
    </row>
    <row r="49" spans="1:3" ht="18.95" customHeight="1">
      <c r="A49" s="114">
        <v>103018002</v>
      </c>
      <c r="B49" s="107" t="s">
        <v>1750</v>
      </c>
      <c r="C49" s="117"/>
    </row>
    <row r="50" spans="1:3" ht="18.95" customHeight="1">
      <c r="A50" s="114">
        <v>103018003</v>
      </c>
      <c r="B50" s="107" t="s">
        <v>1751</v>
      </c>
      <c r="C50" s="117"/>
    </row>
    <row r="51" spans="1:3" ht="18.95" customHeight="1">
      <c r="A51" s="114">
        <v>103018004</v>
      </c>
      <c r="B51" s="107" t="s">
        <v>1752</v>
      </c>
      <c r="C51" s="117"/>
    </row>
    <row r="52" spans="1:3" ht="18.95" customHeight="1">
      <c r="A52" s="114">
        <v>103018005</v>
      </c>
      <c r="B52" s="107" t="s">
        <v>1753</v>
      </c>
      <c r="C52" s="117"/>
    </row>
    <row r="53" spans="1:3" ht="18.95" customHeight="1">
      <c r="A53" s="114">
        <v>103018006</v>
      </c>
      <c r="B53" s="107" t="s">
        <v>1754</v>
      </c>
      <c r="C53" s="117"/>
    </row>
    <row r="54" spans="1:3" ht="18.95" customHeight="1">
      <c r="A54" s="114">
        <v>103018007</v>
      </c>
      <c r="B54" s="107" t="s">
        <v>1755</v>
      </c>
      <c r="C54" s="117"/>
    </row>
    <row r="55" spans="1:3" ht="18.95" customHeight="1">
      <c r="A55" s="114">
        <v>1030199</v>
      </c>
      <c r="B55" s="115" t="s">
        <v>1756</v>
      </c>
      <c r="C55" s="117"/>
    </row>
    <row r="56" spans="1:3" ht="18.95" customHeight="1">
      <c r="A56" s="114">
        <v>10310</v>
      </c>
      <c r="B56" s="115" t="s">
        <v>1757</v>
      </c>
      <c r="C56" s="117"/>
    </row>
    <row r="57" spans="1:3" ht="18.95" customHeight="1">
      <c r="A57" s="114">
        <v>1031001</v>
      </c>
      <c r="B57" s="115" t="s">
        <v>1758</v>
      </c>
      <c r="C57" s="117"/>
    </row>
    <row r="58" spans="1:3" ht="18.95" customHeight="1">
      <c r="A58" s="114">
        <v>1031002</v>
      </c>
      <c r="B58" s="115" t="s">
        <v>1759</v>
      </c>
      <c r="C58" s="117"/>
    </row>
    <row r="59" spans="1:3" ht="18.95" customHeight="1">
      <c r="A59" s="114">
        <v>1031098</v>
      </c>
      <c r="B59" s="115" t="s">
        <v>1760</v>
      </c>
      <c r="C59" s="117"/>
    </row>
  </sheetData>
  <mergeCells count="1">
    <mergeCell ref="A1:C1"/>
  </mergeCells>
  <phoneticPr fontId="0" type="noConversion"/>
  <printOptions horizontalCentered="1"/>
  <pageMargins left="0.74791666666666701" right="0.74791666666666701" top="0.98402777777777795" bottom="0.78680555555555598" header="0.51111111111111096" footer="0.51111111111111096"/>
  <pageSetup paperSize="9" firstPageNumber="4294963191" orientation="landscape" useFirstPageNumber="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1"/>
  <sheetViews>
    <sheetView showGridLines="0" showZeros="0" topLeftCell="A55" workbookViewId="0">
      <selection activeCell="A2" sqref="A2:O5"/>
    </sheetView>
  </sheetViews>
  <sheetFormatPr defaultColWidth="9.1640625" defaultRowHeight="11.25"/>
  <cols>
    <col min="1" max="1" width="21.33203125" customWidth="1"/>
    <col min="2" max="2" width="91.5" customWidth="1"/>
    <col min="3" max="3" width="32.33203125" style="18" customWidth="1"/>
  </cols>
  <sheetData>
    <row r="1" spans="1:3" ht="27.75" customHeight="1">
      <c r="A1" s="399" t="s">
        <v>1761</v>
      </c>
      <c r="B1" s="399"/>
      <c r="C1" s="404"/>
    </row>
    <row r="2" spans="1:3" ht="17.100000000000001" customHeight="1">
      <c r="A2" s="110"/>
      <c r="B2" s="110"/>
      <c r="C2" s="111" t="s">
        <v>1686</v>
      </c>
    </row>
    <row r="3" spans="1:3" ht="17.100000000000001" customHeight="1">
      <c r="A3" s="105" t="s">
        <v>401</v>
      </c>
      <c r="B3" s="105" t="s">
        <v>402</v>
      </c>
      <c r="C3" s="106" t="s">
        <v>1704</v>
      </c>
    </row>
    <row r="4" spans="1:3" ht="17.100000000000001" customHeight="1">
      <c r="A4" s="112"/>
      <c r="B4" s="105" t="s">
        <v>1762</v>
      </c>
      <c r="C4" s="113">
        <v>3100</v>
      </c>
    </row>
    <row r="5" spans="1:3" ht="17.100000000000001" customHeight="1">
      <c r="A5" s="114">
        <v>206</v>
      </c>
      <c r="B5" s="115" t="s">
        <v>692</v>
      </c>
      <c r="C5" s="113"/>
    </row>
    <row r="6" spans="1:3" ht="17.100000000000001" customHeight="1">
      <c r="A6" s="114">
        <v>20610</v>
      </c>
      <c r="B6" s="115" t="s">
        <v>1763</v>
      </c>
      <c r="C6" s="113"/>
    </row>
    <row r="7" spans="1:3" ht="17.100000000000001" customHeight="1">
      <c r="A7" s="114">
        <v>2061001</v>
      </c>
      <c r="B7" s="107" t="s">
        <v>1764</v>
      </c>
      <c r="C7" s="113"/>
    </row>
    <row r="8" spans="1:3" ht="17.100000000000001" customHeight="1">
      <c r="A8" s="114">
        <v>2061002</v>
      </c>
      <c r="B8" s="107" t="s">
        <v>1765</v>
      </c>
      <c r="C8" s="113"/>
    </row>
    <row r="9" spans="1:3" ht="17.100000000000001" customHeight="1">
      <c r="A9" s="114">
        <v>2061003</v>
      </c>
      <c r="B9" s="107" t="s">
        <v>1766</v>
      </c>
      <c r="C9" s="113"/>
    </row>
    <row r="10" spans="1:3" ht="17.100000000000001" customHeight="1">
      <c r="A10" s="114">
        <v>2061004</v>
      </c>
      <c r="B10" s="107" t="s">
        <v>1767</v>
      </c>
      <c r="C10" s="113"/>
    </row>
    <row r="11" spans="1:3" ht="17.100000000000001" customHeight="1">
      <c r="A11" s="114">
        <v>2061005</v>
      </c>
      <c r="B11" s="107" t="s">
        <v>1768</v>
      </c>
      <c r="C11" s="113"/>
    </row>
    <row r="12" spans="1:3" ht="17.100000000000001" customHeight="1">
      <c r="A12" s="114">
        <v>2061099</v>
      </c>
      <c r="B12" s="107" t="s">
        <v>1769</v>
      </c>
      <c r="C12" s="113"/>
    </row>
    <row r="13" spans="1:3" ht="17.100000000000001" customHeight="1">
      <c r="A13" s="114">
        <v>207</v>
      </c>
      <c r="B13" s="115" t="s">
        <v>1770</v>
      </c>
      <c r="C13" s="113"/>
    </row>
    <row r="14" spans="1:3" ht="17.100000000000001" customHeight="1">
      <c r="A14" s="114">
        <v>20707</v>
      </c>
      <c r="B14" s="115" t="s">
        <v>1771</v>
      </c>
      <c r="C14" s="113"/>
    </row>
    <row r="15" spans="1:3" ht="17.100000000000001" customHeight="1">
      <c r="A15" s="114">
        <v>2070701</v>
      </c>
      <c r="B15" s="107" t="s">
        <v>1772</v>
      </c>
      <c r="C15" s="113"/>
    </row>
    <row r="16" spans="1:3" ht="17.100000000000001" customHeight="1">
      <c r="A16" s="114">
        <v>2070702</v>
      </c>
      <c r="B16" s="107" t="s">
        <v>1773</v>
      </c>
      <c r="C16" s="113"/>
    </row>
    <row r="17" spans="1:3" ht="17.100000000000001" customHeight="1">
      <c r="A17" s="114">
        <v>2070703</v>
      </c>
      <c r="B17" s="107" t="s">
        <v>1774</v>
      </c>
      <c r="C17" s="113"/>
    </row>
    <row r="18" spans="1:3" ht="17.100000000000001" customHeight="1">
      <c r="A18" s="114">
        <v>2070799</v>
      </c>
      <c r="B18" s="107" t="s">
        <v>1775</v>
      </c>
      <c r="C18" s="113"/>
    </row>
    <row r="19" spans="1:3" ht="17.100000000000001" customHeight="1">
      <c r="A19" s="114">
        <v>208</v>
      </c>
      <c r="B19" s="115" t="s">
        <v>744</v>
      </c>
      <c r="C19" s="113"/>
    </row>
    <row r="20" spans="1:3" ht="17.100000000000001" customHeight="1">
      <c r="A20" s="114">
        <v>20822</v>
      </c>
      <c r="B20" s="115" t="s">
        <v>1776</v>
      </c>
      <c r="C20" s="113"/>
    </row>
    <row r="21" spans="1:3" ht="17.100000000000001" customHeight="1">
      <c r="A21" s="114">
        <v>2082201</v>
      </c>
      <c r="B21" s="107" t="s">
        <v>1777</v>
      </c>
      <c r="C21" s="113"/>
    </row>
    <row r="22" spans="1:3" ht="17.100000000000001" customHeight="1">
      <c r="A22" s="114">
        <v>2082202</v>
      </c>
      <c r="B22" s="107" t="s">
        <v>1778</v>
      </c>
      <c r="C22" s="113"/>
    </row>
    <row r="23" spans="1:3" ht="17.100000000000001" customHeight="1">
      <c r="A23" s="114">
        <v>2082299</v>
      </c>
      <c r="B23" s="107" t="s">
        <v>1779</v>
      </c>
      <c r="C23" s="113"/>
    </row>
    <row r="24" spans="1:3" ht="17.100000000000001" customHeight="1">
      <c r="A24" s="114">
        <v>20823</v>
      </c>
      <c r="B24" s="115" t="s">
        <v>1780</v>
      </c>
      <c r="C24" s="113"/>
    </row>
    <row r="25" spans="1:3" ht="17.100000000000001" customHeight="1">
      <c r="A25" s="114">
        <v>2082301</v>
      </c>
      <c r="B25" s="107" t="s">
        <v>1777</v>
      </c>
      <c r="C25" s="113"/>
    </row>
    <row r="26" spans="1:3" ht="17.100000000000001" customHeight="1">
      <c r="A26" s="114">
        <v>2082302</v>
      </c>
      <c r="B26" s="107" t="s">
        <v>1778</v>
      </c>
      <c r="C26" s="113"/>
    </row>
    <row r="27" spans="1:3" ht="17.100000000000001" customHeight="1">
      <c r="A27" s="114">
        <v>2082399</v>
      </c>
      <c r="B27" s="107" t="s">
        <v>1781</v>
      </c>
      <c r="C27" s="113"/>
    </row>
    <row r="28" spans="1:3" ht="17.100000000000001" customHeight="1">
      <c r="A28" s="114">
        <v>211</v>
      </c>
      <c r="B28" s="115" t="s">
        <v>971</v>
      </c>
      <c r="C28" s="113"/>
    </row>
    <row r="29" spans="1:3" ht="17.100000000000001" customHeight="1">
      <c r="A29" s="114">
        <v>21160</v>
      </c>
      <c r="B29" s="115" t="s">
        <v>1782</v>
      </c>
      <c r="C29" s="113"/>
    </row>
    <row r="30" spans="1:3" ht="17.100000000000001" customHeight="1">
      <c r="A30" s="114">
        <v>2116001</v>
      </c>
      <c r="B30" s="107" t="s">
        <v>1783</v>
      </c>
      <c r="C30" s="113"/>
    </row>
    <row r="31" spans="1:3" ht="17.100000000000001" customHeight="1">
      <c r="A31" s="114">
        <v>2116002</v>
      </c>
      <c r="B31" s="107" t="s">
        <v>1784</v>
      </c>
      <c r="C31" s="113"/>
    </row>
    <row r="32" spans="1:3" ht="17.100000000000001" customHeight="1">
      <c r="A32" s="114">
        <v>2116003</v>
      </c>
      <c r="B32" s="107" t="s">
        <v>1785</v>
      </c>
      <c r="C32" s="113"/>
    </row>
    <row r="33" spans="1:3" ht="17.100000000000001" customHeight="1">
      <c r="A33" s="114">
        <v>2116099</v>
      </c>
      <c r="B33" s="107" t="s">
        <v>1786</v>
      </c>
      <c r="C33" s="113"/>
    </row>
    <row r="34" spans="1:3" ht="17.100000000000001" customHeight="1">
      <c r="A34" s="114">
        <v>21161</v>
      </c>
      <c r="B34" s="115" t="s">
        <v>1787</v>
      </c>
      <c r="C34" s="113"/>
    </row>
    <row r="35" spans="1:3" ht="17.100000000000001" customHeight="1">
      <c r="A35" s="114">
        <v>2116101</v>
      </c>
      <c r="B35" s="107" t="s">
        <v>1788</v>
      </c>
      <c r="C35" s="113"/>
    </row>
    <row r="36" spans="1:3" ht="17.100000000000001" customHeight="1">
      <c r="A36" s="114">
        <v>2116102</v>
      </c>
      <c r="B36" s="107" t="s">
        <v>1789</v>
      </c>
      <c r="C36" s="113"/>
    </row>
    <row r="37" spans="1:3" ht="17.100000000000001" customHeight="1">
      <c r="A37" s="114">
        <v>2116103</v>
      </c>
      <c r="B37" s="107" t="s">
        <v>1790</v>
      </c>
      <c r="C37" s="113"/>
    </row>
    <row r="38" spans="1:3" ht="17.100000000000001" customHeight="1">
      <c r="A38" s="114">
        <v>2116104</v>
      </c>
      <c r="B38" s="107" t="s">
        <v>1791</v>
      </c>
      <c r="C38" s="113"/>
    </row>
    <row r="39" spans="1:3" ht="17.100000000000001" customHeight="1">
      <c r="A39" s="114">
        <v>212</v>
      </c>
      <c r="B39" s="115" t="s">
        <v>994</v>
      </c>
      <c r="C39" s="113"/>
    </row>
    <row r="40" spans="1:3" ht="17.100000000000001" customHeight="1">
      <c r="A40" s="114">
        <v>21208</v>
      </c>
      <c r="B40" s="115" t="s">
        <v>1792</v>
      </c>
      <c r="C40" s="113"/>
    </row>
    <row r="41" spans="1:3" ht="17.100000000000001" customHeight="1">
      <c r="A41" s="114">
        <v>2120801</v>
      </c>
      <c r="B41" s="107" t="s">
        <v>1793</v>
      </c>
      <c r="C41" s="113"/>
    </row>
    <row r="42" spans="1:3" ht="17.100000000000001" customHeight="1">
      <c r="A42" s="114">
        <v>2120802</v>
      </c>
      <c r="B42" s="107" t="s">
        <v>1794</v>
      </c>
      <c r="C42" s="113"/>
    </row>
    <row r="43" spans="1:3" ht="17.100000000000001" customHeight="1">
      <c r="A43" s="114">
        <v>2120803</v>
      </c>
      <c r="B43" s="107" t="s">
        <v>1795</v>
      </c>
      <c r="C43" s="113"/>
    </row>
    <row r="44" spans="1:3" ht="17.100000000000001" customHeight="1">
      <c r="A44" s="114">
        <v>2120804</v>
      </c>
      <c r="B44" s="107" t="s">
        <v>1796</v>
      </c>
      <c r="C44" s="113"/>
    </row>
    <row r="45" spans="1:3" ht="17.100000000000001" customHeight="1">
      <c r="A45" s="114">
        <v>2120805</v>
      </c>
      <c r="B45" s="107" t="s">
        <v>1797</v>
      </c>
      <c r="C45" s="113"/>
    </row>
    <row r="46" spans="1:3" ht="17.100000000000001" customHeight="1">
      <c r="A46" s="114">
        <v>2120806</v>
      </c>
      <c r="B46" s="107" t="s">
        <v>1798</v>
      </c>
      <c r="C46" s="113"/>
    </row>
    <row r="47" spans="1:3" ht="17.100000000000001" customHeight="1">
      <c r="A47" s="114">
        <v>2120807</v>
      </c>
      <c r="B47" s="107" t="s">
        <v>1799</v>
      </c>
      <c r="C47" s="113"/>
    </row>
    <row r="48" spans="1:3" ht="17.100000000000001" customHeight="1">
      <c r="A48" s="114">
        <v>2120809</v>
      </c>
      <c r="B48" s="107" t="s">
        <v>1800</v>
      </c>
      <c r="C48" s="113"/>
    </row>
    <row r="49" spans="1:3" ht="17.100000000000001" customHeight="1">
      <c r="A49" s="114">
        <v>2120810</v>
      </c>
      <c r="B49" s="107" t="s">
        <v>1801</v>
      </c>
      <c r="C49" s="113"/>
    </row>
    <row r="50" spans="1:3" ht="17.100000000000001" customHeight="1">
      <c r="A50" s="114">
        <v>2120811</v>
      </c>
      <c r="B50" s="107" t="s">
        <v>1802</v>
      </c>
      <c r="C50" s="113"/>
    </row>
    <row r="51" spans="1:3" ht="17.100000000000001" customHeight="1">
      <c r="A51" s="114">
        <v>2120813</v>
      </c>
      <c r="B51" s="107" t="s">
        <v>1172</v>
      </c>
      <c r="C51" s="113"/>
    </row>
    <row r="52" spans="1:3" ht="17.100000000000001" customHeight="1">
      <c r="A52" s="114">
        <v>2120899</v>
      </c>
      <c r="B52" s="107" t="s">
        <v>1803</v>
      </c>
      <c r="C52" s="113"/>
    </row>
    <row r="53" spans="1:3" ht="17.100000000000001" customHeight="1">
      <c r="A53" s="114">
        <v>21210</v>
      </c>
      <c r="B53" s="115" t="s">
        <v>1804</v>
      </c>
      <c r="C53" s="113"/>
    </row>
    <row r="54" spans="1:3" ht="17.100000000000001" customHeight="1">
      <c r="A54" s="114">
        <v>2121001</v>
      </c>
      <c r="B54" s="107" t="s">
        <v>1793</v>
      </c>
      <c r="C54" s="113"/>
    </row>
    <row r="55" spans="1:3" ht="17.100000000000001" customHeight="1">
      <c r="A55" s="114">
        <v>2121002</v>
      </c>
      <c r="B55" s="107" t="s">
        <v>1794</v>
      </c>
      <c r="C55" s="113"/>
    </row>
    <row r="56" spans="1:3" ht="17.100000000000001" customHeight="1">
      <c r="A56" s="114">
        <v>2121099</v>
      </c>
      <c r="B56" s="107" t="s">
        <v>1805</v>
      </c>
      <c r="C56" s="113"/>
    </row>
    <row r="57" spans="1:3" ht="17.100000000000001" customHeight="1">
      <c r="A57" s="114">
        <v>21211</v>
      </c>
      <c r="B57" s="115" t="s">
        <v>1806</v>
      </c>
      <c r="C57" s="113"/>
    </row>
    <row r="58" spans="1:3" ht="17.100000000000001" customHeight="1">
      <c r="A58" s="114">
        <v>21213</v>
      </c>
      <c r="B58" s="115" t="s">
        <v>1807</v>
      </c>
      <c r="C58" s="113"/>
    </row>
    <row r="59" spans="1:3" ht="17.100000000000001" customHeight="1">
      <c r="A59" s="114">
        <v>2121301</v>
      </c>
      <c r="B59" s="107" t="s">
        <v>1808</v>
      </c>
      <c r="C59" s="113"/>
    </row>
    <row r="60" spans="1:3" ht="17.100000000000001" customHeight="1">
      <c r="A60" s="114">
        <v>2121302</v>
      </c>
      <c r="B60" s="107" t="s">
        <v>1809</v>
      </c>
      <c r="C60" s="113"/>
    </row>
    <row r="61" spans="1:3" ht="17.100000000000001" customHeight="1">
      <c r="A61" s="114">
        <v>2121303</v>
      </c>
      <c r="B61" s="107" t="s">
        <v>1810</v>
      </c>
      <c r="C61" s="113"/>
    </row>
    <row r="62" spans="1:3" ht="17.100000000000001" customHeight="1">
      <c r="A62" s="114">
        <v>2121304</v>
      </c>
      <c r="B62" s="107" t="s">
        <v>1811</v>
      </c>
      <c r="C62" s="113"/>
    </row>
    <row r="63" spans="1:3" ht="17.100000000000001" customHeight="1">
      <c r="A63" s="114">
        <v>2121399</v>
      </c>
      <c r="B63" s="107" t="s">
        <v>1812</v>
      </c>
      <c r="C63" s="113"/>
    </row>
    <row r="64" spans="1:3" ht="17.100000000000001" customHeight="1">
      <c r="A64" s="114">
        <v>21214</v>
      </c>
      <c r="B64" s="115" t="s">
        <v>1813</v>
      </c>
      <c r="C64" s="113"/>
    </row>
    <row r="65" spans="1:3" ht="17.100000000000001" customHeight="1">
      <c r="A65" s="114">
        <v>2121401</v>
      </c>
      <c r="B65" s="107" t="s">
        <v>1814</v>
      </c>
      <c r="C65" s="113"/>
    </row>
    <row r="66" spans="1:3" ht="17.100000000000001" customHeight="1">
      <c r="A66" s="114">
        <v>2121402</v>
      </c>
      <c r="B66" s="107" t="s">
        <v>1815</v>
      </c>
      <c r="C66" s="113"/>
    </row>
    <row r="67" spans="1:3" ht="17.100000000000001" customHeight="1">
      <c r="A67" s="114">
        <v>2121499</v>
      </c>
      <c r="B67" s="107" t="s">
        <v>1816</v>
      </c>
      <c r="C67" s="113"/>
    </row>
    <row r="68" spans="1:3" ht="17.100000000000001" customHeight="1">
      <c r="A68" s="114">
        <v>213</v>
      </c>
      <c r="B68" s="115" t="s">
        <v>1025</v>
      </c>
      <c r="C68" s="113"/>
    </row>
    <row r="69" spans="1:3" ht="16.5" customHeight="1">
      <c r="A69" s="114">
        <v>21366</v>
      </c>
      <c r="B69" s="115" t="s">
        <v>1817</v>
      </c>
      <c r="C69" s="113"/>
    </row>
    <row r="70" spans="1:3" ht="17.100000000000001" customHeight="1">
      <c r="A70" s="114">
        <v>2136601</v>
      </c>
      <c r="B70" s="107" t="s">
        <v>1778</v>
      </c>
      <c r="C70" s="113"/>
    </row>
    <row r="71" spans="1:3" ht="17.100000000000001" customHeight="1">
      <c r="A71" s="114">
        <v>2136602</v>
      </c>
      <c r="B71" s="107" t="s">
        <v>1818</v>
      </c>
      <c r="C71" s="113"/>
    </row>
    <row r="72" spans="1:3" ht="17.100000000000001" customHeight="1">
      <c r="A72" s="114">
        <v>2136603</v>
      </c>
      <c r="B72" s="107" t="s">
        <v>1819</v>
      </c>
      <c r="C72" s="113"/>
    </row>
    <row r="73" spans="1:3" ht="17.100000000000001" customHeight="1">
      <c r="A73" s="114">
        <v>2136699</v>
      </c>
      <c r="B73" s="107" t="s">
        <v>1820</v>
      </c>
      <c r="C73" s="113"/>
    </row>
    <row r="74" spans="1:3" ht="17.100000000000001" customHeight="1">
      <c r="A74" s="114">
        <v>21367</v>
      </c>
      <c r="B74" s="115" t="s">
        <v>1821</v>
      </c>
      <c r="C74" s="113"/>
    </row>
    <row r="75" spans="1:3" ht="17.100000000000001" customHeight="1">
      <c r="A75" s="114">
        <v>2136701</v>
      </c>
      <c r="B75" s="107" t="s">
        <v>1778</v>
      </c>
      <c r="C75" s="113"/>
    </row>
    <row r="76" spans="1:3" ht="17.100000000000001" customHeight="1">
      <c r="A76" s="114">
        <v>2136702</v>
      </c>
      <c r="B76" s="107" t="s">
        <v>1818</v>
      </c>
      <c r="C76" s="113"/>
    </row>
    <row r="77" spans="1:3" ht="17.100000000000001" customHeight="1">
      <c r="A77" s="114">
        <v>2136703</v>
      </c>
      <c r="B77" s="107" t="s">
        <v>1822</v>
      </c>
      <c r="C77" s="113"/>
    </row>
    <row r="78" spans="1:3" ht="17.100000000000001" customHeight="1">
      <c r="A78" s="114">
        <v>2136799</v>
      </c>
      <c r="B78" s="107" t="s">
        <v>1823</v>
      </c>
      <c r="C78" s="113"/>
    </row>
    <row r="79" spans="1:3" ht="17.100000000000001" customHeight="1">
      <c r="A79" s="114">
        <v>21369</v>
      </c>
      <c r="B79" s="115" t="s">
        <v>1824</v>
      </c>
      <c r="C79" s="113"/>
    </row>
    <row r="80" spans="1:3" ht="17.100000000000001" customHeight="1">
      <c r="A80" s="114">
        <v>2136901</v>
      </c>
      <c r="B80" s="107" t="s">
        <v>1825</v>
      </c>
      <c r="C80" s="113"/>
    </row>
    <row r="81" spans="1:3" ht="17.100000000000001" customHeight="1">
      <c r="A81" s="114">
        <v>2136902</v>
      </c>
      <c r="B81" s="107" t="s">
        <v>1826</v>
      </c>
      <c r="C81" s="113"/>
    </row>
    <row r="82" spans="1:3" ht="17.100000000000001" customHeight="1">
      <c r="A82" s="114">
        <v>2136903</v>
      </c>
      <c r="B82" s="107" t="s">
        <v>1827</v>
      </c>
      <c r="C82" s="113"/>
    </row>
    <row r="83" spans="1:3" ht="17.100000000000001" customHeight="1">
      <c r="A83" s="114">
        <v>2136999</v>
      </c>
      <c r="B83" s="107" t="s">
        <v>1828</v>
      </c>
      <c r="C83" s="113"/>
    </row>
    <row r="84" spans="1:3" ht="17.100000000000001" customHeight="1">
      <c r="A84" s="114">
        <v>214</v>
      </c>
      <c r="B84" s="115" t="s">
        <v>1112</v>
      </c>
      <c r="C84" s="113"/>
    </row>
    <row r="85" spans="1:3" ht="17.100000000000001" customHeight="1">
      <c r="A85" s="114">
        <v>21460</v>
      </c>
      <c r="B85" s="115" t="s">
        <v>1829</v>
      </c>
      <c r="C85" s="113"/>
    </row>
    <row r="86" spans="1:3" ht="17.100000000000001" customHeight="1">
      <c r="A86" s="114">
        <v>2146001</v>
      </c>
      <c r="B86" s="107" t="s">
        <v>1830</v>
      </c>
      <c r="C86" s="113"/>
    </row>
    <row r="87" spans="1:3" ht="17.100000000000001" customHeight="1">
      <c r="A87" s="114">
        <v>2146002</v>
      </c>
      <c r="B87" s="107" t="s">
        <v>1117</v>
      </c>
      <c r="C87" s="113"/>
    </row>
    <row r="88" spans="1:3" ht="17.100000000000001" customHeight="1">
      <c r="A88" s="114">
        <v>2146003</v>
      </c>
      <c r="B88" s="107" t="s">
        <v>1831</v>
      </c>
      <c r="C88" s="113"/>
    </row>
    <row r="89" spans="1:3" ht="17.100000000000001" customHeight="1">
      <c r="A89" s="114">
        <v>2146099</v>
      </c>
      <c r="B89" s="107" t="s">
        <v>1832</v>
      </c>
      <c r="C89" s="113"/>
    </row>
    <row r="90" spans="1:3" ht="17.100000000000001" customHeight="1">
      <c r="A90" s="114">
        <v>21462</v>
      </c>
      <c r="B90" s="115" t="s">
        <v>1833</v>
      </c>
      <c r="C90" s="113"/>
    </row>
    <row r="91" spans="1:3" ht="17.100000000000001" customHeight="1">
      <c r="A91" s="114">
        <v>2146201</v>
      </c>
      <c r="B91" s="107" t="s">
        <v>1831</v>
      </c>
      <c r="C91" s="113"/>
    </row>
    <row r="92" spans="1:3" ht="17.100000000000001" customHeight="1">
      <c r="A92" s="114">
        <v>2146202</v>
      </c>
      <c r="B92" s="107" t="s">
        <v>1834</v>
      </c>
      <c r="C92" s="113"/>
    </row>
    <row r="93" spans="1:3" ht="17.100000000000001" customHeight="1">
      <c r="A93" s="114">
        <v>2146203</v>
      </c>
      <c r="B93" s="107" t="s">
        <v>1835</v>
      </c>
      <c r="C93" s="113"/>
    </row>
    <row r="94" spans="1:3" ht="17.100000000000001" customHeight="1">
      <c r="A94" s="114">
        <v>2146299</v>
      </c>
      <c r="B94" s="107" t="s">
        <v>1836</v>
      </c>
      <c r="C94" s="113"/>
    </row>
    <row r="95" spans="1:3" ht="17.100000000000001" customHeight="1">
      <c r="A95" s="114">
        <v>21463</v>
      </c>
      <c r="B95" s="115" t="s">
        <v>1837</v>
      </c>
      <c r="C95" s="113"/>
    </row>
    <row r="96" spans="1:3" ht="17.100000000000001" customHeight="1">
      <c r="A96" s="114">
        <v>2146301</v>
      </c>
      <c r="B96" s="107" t="s">
        <v>1838</v>
      </c>
      <c r="C96" s="113"/>
    </row>
    <row r="97" spans="1:3" ht="17.100000000000001" customHeight="1">
      <c r="A97" s="114">
        <v>2146302</v>
      </c>
      <c r="B97" s="107" t="s">
        <v>1839</v>
      </c>
      <c r="C97" s="113"/>
    </row>
    <row r="98" spans="1:3" ht="17.100000000000001" customHeight="1">
      <c r="A98" s="114">
        <v>2146303</v>
      </c>
      <c r="B98" s="107" t="s">
        <v>1840</v>
      </c>
      <c r="C98" s="113"/>
    </row>
    <row r="99" spans="1:3" ht="17.100000000000001" customHeight="1">
      <c r="A99" s="114">
        <v>2146399</v>
      </c>
      <c r="B99" s="107" t="s">
        <v>1841</v>
      </c>
      <c r="C99" s="113"/>
    </row>
    <row r="100" spans="1:3" ht="17.100000000000001" customHeight="1">
      <c r="A100" s="114">
        <v>21464</v>
      </c>
      <c r="B100" s="115" t="s">
        <v>1842</v>
      </c>
      <c r="C100" s="113"/>
    </row>
    <row r="101" spans="1:3" ht="17.100000000000001" customHeight="1">
      <c r="A101" s="114">
        <v>2146401</v>
      </c>
      <c r="B101" s="107" t="s">
        <v>1843</v>
      </c>
      <c r="C101" s="113"/>
    </row>
    <row r="102" spans="1:3" ht="17.100000000000001" customHeight="1">
      <c r="A102" s="114">
        <v>2146402</v>
      </c>
      <c r="B102" s="107" t="s">
        <v>1844</v>
      </c>
      <c r="C102" s="113"/>
    </row>
    <row r="103" spans="1:3" ht="17.100000000000001" customHeight="1">
      <c r="A103" s="114">
        <v>2146403</v>
      </c>
      <c r="B103" s="107" t="s">
        <v>1845</v>
      </c>
      <c r="C103" s="113"/>
    </row>
    <row r="104" spans="1:3" ht="17.100000000000001" customHeight="1">
      <c r="A104" s="114">
        <v>2146404</v>
      </c>
      <c r="B104" s="107" t="s">
        <v>1846</v>
      </c>
      <c r="C104" s="113"/>
    </row>
    <row r="105" spans="1:3" ht="17.100000000000001" customHeight="1">
      <c r="A105" s="114">
        <v>2146405</v>
      </c>
      <c r="B105" s="107" t="s">
        <v>1847</v>
      </c>
      <c r="C105" s="113"/>
    </row>
    <row r="106" spans="1:3" ht="17.100000000000001" customHeight="1">
      <c r="A106" s="114">
        <v>2146406</v>
      </c>
      <c r="B106" s="107" t="s">
        <v>1848</v>
      </c>
      <c r="C106" s="113"/>
    </row>
    <row r="107" spans="1:3" ht="17.100000000000001" customHeight="1">
      <c r="A107" s="114">
        <v>2146407</v>
      </c>
      <c r="B107" s="107" t="s">
        <v>1849</v>
      </c>
      <c r="C107" s="113"/>
    </row>
    <row r="108" spans="1:3" ht="17.100000000000001" customHeight="1">
      <c r="A108" s="114">
        <v>2146499</v>
      </c>
      <c r="B108" s="107" t="s">
        <v>1850</v>
      </c>
      <c r="C108" s="113"/>
    </row>
    <row r="109" spans="1:3" ht="17.100000000000001" customHeight="1">
      <c r="A109" s="114">
        <v>21468</v>
      </c>
      <c r="B109" s="115" t="s">
        <v>1851</v>
      </c>
      <c r="C109" s="113"/>
    </row>
    <row r="110" spans="1:3" ht="17.100000000000001" customHeight="1">
      <c r="A110" s="114">
        <v>2146801</v>
      </c>
      <c r="B110" s="107" t="s">
        <v>1852</v>
      </c>
      <c r="C110" s="113"/>
    </row>
    <row r="111" spans="1:3" ht="17.100000000000001" customHeight="1">
      <c r="A111" s="114">
        <v>2146802</v>
      </c>
      <c r="B111" s="107" t="s">
        <v>1853</v>
      </c>
      <c r="C111" s="113"/>
    </row>
    <row r="112" spans="1:3" ht="17.100000000000001" customHeight="1">
      <c r="A112" s="114">
        <v>2146803</v>
      </c>
      <c r="B112" s="107" t="s">
        <v>1854</v>
      </c>
      <c r="C112" s="113"/>
    </row>
    <row r="113" spans="1:3" ht="17.100000000000001" customHeight="1">
      <c r="A113" s="114">
        <v>2146804</v>
      </c>
      <c r="B113" s="107" t="s">
        <v>1855</v>
      </c>
      <c r="C113" s="113"/>
    </row>
    <row r="114" spans="1:3" ht="17.100000000000001" customHeight="1">
      <c r="A114" s="114">
        <v>2146805</v>
      </c>
      <c r="B114" s="107" t="s">
        <v>1856</v>
      </c>
      <c r="C114" s="113"/>
    </row>
    <row r="115" spans="1:3" ht="17.100000000000001" customHeight="1">
      <c r="A115" s="114">
        <v>2146899</v>
      </c>
      <c r="B115" s="107" t="s">
        <v>1857</v>
      </c>
      <c r="C115" s="113"/>
    </row>
    <row r="116" spans="1:3" ht="17.100000000000001" customHeight="1">
      <c r="A116" s="114">
        <v>21469</v>
      </c>
      <c r="B116" s="115" t="s">
        <v>1858</v>
      </c>
      <c r="C116" s="113"/>
    </row>
    <row r="117" spans="1:3" ht="17.100000000000001" customHeight="1">
      <c r="A117" s="114">
        <v>2146901</v>
      </c>
      <c r="B117" s="107" t="s">
        <v>1859</v>
      </c>
      <c r="C117" s="113"/>
    </row>
    <row r="118" spans="1:3" ht="17.100000000000001" customHeight="1">
      <c r="A118" s="114">
        <v>2146902</v>
      </c>
      <c r="B118" s="107" t="s">
        <v>1860</v>
      </c>
      <c r="C118" s="113"/>
    </row>
    <row r="119" spans="1:3" ht="17.100000000000001" customHeight="1">
      <c r="A119" s="114">
        <v>2146903</v>
      </c>
      <c r="B119" s="107" t="s">
        <v>1861</v>
      </c>
      <c r="C119" s="113"/>
    </row>
    <row r="120" spans="1:3" ht="17.100000000000001" customHeight="1">
      <c r="A120" s="114">
        <v>2146904</v>
      </c>
      <c r="B120" s="107" t="s">
        <v>1862</v>
      </c>
      <c r="C120" s="113"/>
    </row>
    <row r="121" spans="1:3" ht="17.100000000000001" customHeight="1">
      <c r="A121" s="114">
        <v>2146906</v>
      </c>
      <c r="B121" s="107" t="s">
        <v>1863</v>
      </c>
      <c r="C121" s="113"/>
    </row>
    <row r="122" spans="1:3" ht="17.100000000000001" customHeight="1">
      <c r="A122" s="114">
        <v>2146907</v>
      </c>
      <c r="B122" s="107" t="s">
        <v>1864</v>
      </c>
      <c r="C122" s="113"/>
    </row>
    <row r="123" spans="1:3" ht="17.100000000000001" customHeight="1">
      <c r="A123" s="114">
        <v>2146908</v>
      </c>
      <c r="B123" s="107" t="s">
        <v>1865</v>
      </c>
      <c r="C123" s="113"/>
    </row>
    <row r="124" spans="1:3" ht="17.100000000000001" customHeight="1">
      <c r="A124" s="114">
        <v>2146999</v>
      </c>
      <c r="B124" s="107" t="s">
        <v>1866</v>
      </c>
      <c r="C124" s="113"/>
    </row>
    <row r="125" spans="1:3" ht="17.100000000000001" customHeight="1">
      <c r="A125" s="114">
        <v>215</v>
      </c>
      <c r="B125" s="115" t="s">
        <v>1125</v>
      </c>
      <c r="C125" s="113"/>
    </row>
    <row r="126" spans="1:3" ht="17.100000000000001" customHeight="1">
      <c r="A126" s="114">
        <v>21562</v>
      </c>
      <c r="B126" s="115" t="s">
        <v>1867</v>
      </c>
      <c r="C126" s="113"/>
    </row>
    <row r="127" spans="1:3" ht="17.100000000000001" customHeight="1">
      <c r="A127" s="114">
        <v>2156201</v>
      </c>
      <c r="B127" s="107" t="s">
        <v>1868</v>
      </c>
      <c r="C127" s="113"/>
    </row>
    <row r="128" spans="1:3" ht="17.100000000000001" customHeight="1">
      <c r="A128" s="114">
        <v>2156202</v>
      </c>
      <c r="B128" s="107" t="s">
        <v>1869</v>
      </c>
      <c r="C128" s="113"/>
    </row>
    <row r="129" spans="1:3" ht="17.100000000000001" customHeight="1">
      <c r="A129" s="114">
        <v>2156299</v>
      </c>
      <c r="B129" s="107" t="s">
        <v>1870</v>
      </c>
      <c r="C129" s="113"/>
    </row>
    <row r="130" spans="1:3" ht="17.100000000000001" customHeight="1">
      <c r="A130" s="114">
        <v>216</v>
      </c>
      <c r="B130" s="115" t="s">
        <v>1136</v>
      </c>
      <c r="C130" s="113"/>
    </row>
    <row r="131" spans="1:3" ht="17.100000000000001" customHeight="1">
      <c r="A131" s="114">
        <v>21660</v>
      </c>
      <c r="B131" s="115" t="s">
        <v>1871</v>
      </c>
      <c r="C131" s="113"/>
    </row>
    <row r="132" spans="1:3" ht="17.100000000000001" customHeight="1">
      <c r="A132" s="114">
        <v>2166001</v>
      </c>
      <c r="B132" s="107" t="s">
        <v>1872</v>
      </c>
      <c r="C132" s="113"/>
    </row>
    <row r="133" spans="1:3" ht="17.100000000000001" customHeight="1">
      <c r="A133" s="114">
        <v>2166002</v>
      </c>
      <c r="B133" s="107" t="s">
        <v>1873</v>
      </c>
      <c r="C133" s="113"/>
    </row>
    <row r="134" spans="1:3" ht="17.100000000000001" customHeight="1">
      <c r="A134" s="114">
        <v>2166003</v>
      </c>
      <c r="B134" s="107" t="s">
        <v>1874</v>
      </c>
      <c r="C134" s="113"/>
    </row>
    <row r="135" spans="1:3" ht="17.100000000000001" customHeight="1">
      <c r="A135" s="114">
        <v>2166004</v>
      </c>
      <c r="B135" s="107" t="s">
        <v>1875</v>
      </c>
      <c r="C135" s="113"/>
    </row>
    <row r="136" spans="1:3" ht="17.100000000000001" customHeight="1">
      <c r="A136" s="114">
        <v>2166099</v>
      </c>
      <c r="B136" s="107" t="s">
        <v>1876</v>
      </c>
      <c r="C136" s="113"/>
    </row>
    <row r="137" spans="1:3" ht="17.100000000000001" customHeight="1">
      <c r="A137" s="114">
        <v>217</v>
      </c>
      <c r="B137" s="115" t="s">
        <v>1152</v>
      </c>
      <c r="C137" s="113"/>
    </row>
    <row r="138" spans="1:3" ht="17.100000000000001" customHeight="1">
      <c r="A138" s="114">
        <v>21704</v>
      </c>
      <c r="B138" s="115" t="s">
        <v>1877</v>
      </c>
      <c r="C138" s="113"/>
    </row>
    <row r="139" spans="1:3" ht="17.100000000000001" customHeight="1">
      <c r="A139" s="114">
        <v>2170402</v>
      </c>
      <c r="B139" s="107" t="s">
        <v>1878</v>
      </c>
      <c r="C139" s="113"/>
    </row>
    <row r="140" spans="1:3" ht="17.100000000000001" customHeight="1">
      <c r="A140" s="114">
        <v>2170403</v>
      </c>
      <c r="B140" s="107" t="s">
        <v>1879</v>
      </c>
      <c r="C140" s="113"/>
    </row>
    <row r="141" spans="1:3" ht="17.100000000000001" customHeight="1">
      <c r="A141" s="114">
        <v>229</v>
      </c>
      <c r="B141" s="115" t="s">
        <v>1216</v>
      </c>
      <c r="C141" s="113"/>
    </row>
    <row r="142" spans="1:3" ht="17.100000000000001" customHeight="1">
      <c r="A142" s="114">
        <v>22904</v>
      </c>
      <c r="B142" s="115" t="s">
        <v>1880</v>
      </c>
      <c r="C142" s="113"/>
    </row>
    <row r="143" spans="1:3" ht="17.100000000000001" customHeight="1">
      <c r="A143" s="114">
        <v>22908</v>
      </c>
      <c r="B143" s="115" t="s">
        <v>1881</v>
      </c>
      <c r="C143" s="113"/>
    </row>
    <row r="144" spans="1:3" ht="17.100000000000001" customHeight="1">
      <c r="A144" s="114">
        <v>2290802</v>
      </c>
      <c r="B144" s="107" t="s">
        <v>1882</v>
      </c>
      <c r="C144" s="113"/>
    </row>
    <row r="145" spans="1:3" ht="17.100000000000001" customHeight="1">
      <c r="A145" s="114">
        <v>2290803</v>
      </c>
      <c r="B145" s="107" t="s">
        <v>1883</v>
      </c>
      <c r="C145" s="113"/>
    </row>
    <row r="146" spans="1:3" ht="17.100000000000001" customHeight="1">
      <c r="A146" s="114">
        <v>2290804</v>
      </c>
      <c r="B146" s="107" t="s">
        <v>1884</v>
      </c>
      <c r="C146" s="113"/>
    </row>
    <row r="147" spans="1:3" ht="17.100000000000001" customHeight="1">
      <c r="A147" s="114">
        <v>2290805</v>
      </c>
      <c r="B147" s="107" t="s">
        <v>1885</v>
      </c>
      <c r="C147" s="113"/>
    </row>
    <row r="148" spans="1:3" ht="17.100000000000001" customHeight="1">
      <c r="A148" s="114">
        <v>2290806</v>
      </c>
      <c r="B148" s="107" t="s">
        <v>1886</v>
      </c>
      <c r="C148" s="113"/>
    </row>
    <row r="149" spans="1:3" ht="17.100000000000001" customHeight="1">
      <c r="A149" s="114">
        <v>2290807</v>
      </c>
      <c r="B149" s="107" t="s">
        <v>1887</v>
      </c>
      <c r="C149" s="113"/>
    </row>
    <row r="150" spans="1:3" ht="17.100000000000001" customHeight="1">
      <c r="A150" s="114">
        <v>2290808</v>
      </c>
      <c r="B150" s="107" t="s">
        <v>1888</v>
      </c>
      <c r="C150" s="113"/>
    </row>
    <row r="151" spans="1:3" ht="17.100000000000001" customHeight="1">
      <c r="A151" s="114">
        <v>2290899</v>
      </c>
      <c r="B151" s="107" t="s">
        <v>1889</v>
      </c>
      <c r="C151" s="113"/>
    </row>
    <row r="152" spans="1:3" ht="17.100000000000001" customHeight="1">
      <c r="A152" s="114">
        <v>22960</v>
      </c>
      <c r="B152" s="115" t="s">
        <v>1890</v>
      </c>
      <c r="C152" s="113"/>
    </row>
    <row r="153" spans="1:3" ht="17.100000000000001" customHeight="1">
      <c r="A153" s="114">
        <v>2296001</v>
      </c>
      <c r="B153" s="107" t="s">
        <v>1891</v>
      </c>
      <c r="C153" s="113"/>
    </row>
    <row r="154" spans="1:3" ht="17.100000000000001" customHeight="1">
      <c r="A154" s="114">
        <v>2296002</v>
      </c>
      <c r="B154" s="107" t="s">
        <v>1892</v>
      </c>
      <c r="C154" s="113"/>
    </row>
    <row r="155" spans="1:3" ht="17.100000000000001" customHeight="1">
      <c r="A155" s="114">
        <v>2296003</v>
      </c>
      <c r="B155" s="107" t="s">
        <v>1893</v>
      </c>
      <c r="C155" s="113"/>
    </row>
    <row r="156" spans="1:3" ht="17.100000000000001" customHeight="1">
      <c r="A156" s="114">
        <v>2296004</v>
      </c>
      <c r="B156" s="107" t="s">
        <v>1894</v>
      </c>
      <c r="C156" s="113"/>
    </row>
    <row r="157" spans="1:3" ht="17.100000000000001" customHeight="1">
      <c r="A157" s="114">
        <v>2296005</v>
      </c>
      <c r="B157" s="107" t="s">
        <v>1895</v>
      </c>
      <c r="C157" s="113"/>
    </row>
    <row r="158" spans="1:3" ht="17.100000000000001" customHeight="1">
      <c r="A158" s="114">
        <v>2296006</v>
      </c>
      <c r="B158" s="107" t="s">
        <v>1896</v>
      </c>
      <c r="C158" s="113"/>
    </row>
    <row r="159" spans="1:3" ht="17.100000000000001" customHeight="1">
      <c r="A159" s="114">
        <v>2296010</v>
      </c>
      <c r="B159" s="107" t="s">
        <v>1897</v>
      </c>
      <c r="C159" s="113"/>
    </row>
    <row r="160" spans="1:3" ht="17.100000000000001" customHeight="1">
      <c r="A160" s="114">
        <v>2296011</v>
      </c>
      <c r="B160" s="107" t="s">
        <v>1898</v>
      </c>
      <c r="C160" s="113"/>
    </row>
    <row r="161" spans="1:3" ht="17.100000000000001" customHeight="1">
      <c r="A161" s="114">
        <v>2296012</v>
      </c>
      <c r="B161" s="107" t="s">
        <v>1899</v>
      </c>
      <c r="C161" s="113"/>
    </row>
    <row r="162" spans="1:3" ht="17.100000000000001" customHeight="1">
      <c r="A162" s="114">
        <v>2296013</v>
      </c>
      <c r="B162" s="107" t="s">
        <v>1900</v>
      </c>
      <c r="C162" s="113"/>
    </row>
    <row r="163" spans="1:3" ht="17.100000000000001" customHeight="1">
      <c r="A163" s="114">
        <v>2296099</v>
      </c>
      <c r="B163" s="107" t="s">
        <v>1901</v>
      </c>
      <c r="C163" s="113"/>
    </row>
    <row r="164" spans="1:3" ht="17.100000000000001" customHeight="1">
      <c r="A164" s="114">
        <v>232</v>
      </c>
      <c r="B164" s="115" t="s">
        <v>1233</v>
      </c>
      <c r="C164" s="113">
        <v>3100</v>
      </c>
    </row>
    <row r="165" spans="1:3" ht="17.100000000000001" customHeight="1">
      <c r="A165" s="114">
        <v>23204</v>
      </c>
      <c r="B165" s="115" t="s">
        <v>1902</v>
      </c>
      <c r="C165" s="113">
        <v>3100</v>
      </c>
    </row>
    <row r="166" spans="1:3" ht="17.100000000000001" customHeight="1">
      <c r="A166" s="114">
        <v>2320401</v>
      </c>
      <c r="B166" s="107" t="s">
        <v>1903</v>
      </c>
      <c r="C166" s="113"/>
    </row>
    <row r="167" spans="1:3" ht="17.100000000000001" customHeight="1">
      <c r="A167" s="114">
        <v>2320402</v>
      </c>
      <c r="B167" s="107" t="s">
        <v>1904</v>
      </c>
      <c r="C167" s="113"/>
    </row>
    <row r="168" spans="1:3" ht="17.100000000000001" customHeight="1">
      <c r="A168" s="114">
        <v>2320405</v>
      </c>
      <c r="B168" s="107" t="s">
        <v>1905</v>
      </c>
      <c r="C168" s="113"/>
    </row>
    <row r="169" spans="1:3" ht="17.25" customHeight="1">
      <c r="A169" s="114">
        <v>2320411</v>
      </c>
      <c r="B169" s="107" t="s">
        <v>1906</v>
      </c>
      <c r="C169" s="113"/>
    </row>
    <row r="170" spans="1:3" ht="17.25" customHeight="1">
      <c r="A170" s="114">
        <v>2320412</v>
      </c>
      <c r="B170" s="107" t="s">
        <v>1907</v>
      </c>
      <c r="C170" s="113"/>
    </row>
    <row r="171" spans="1:3" ht="17.25" customHeight="1">
      <c r="A171" s="114">
        <v>2320413</v>
      </c>
      <c r="B171" s="107" t="s">
        <v>1908</v>
      </c>
      <c r="C171" s="113"/>
    </row>
    <row r="172" spans="1:3" ht="17.25" customHeight="1">
      <c r="A172" s="114">
        <v>2320414</v>
      </c>
      <c r="B172" s="107" t="s">
        <v>1909</v>
      </c>
      <c r="C172" s="113"/>
    </row>
    <row r="173" spans="1:3" ht="17.25" customHeight="1">
      <c r="A173" s="114">
        <v>2320415</v>
      </c>
      <c r="B173" s="107" t="s">
        <v>1910</v>
      </c>
      <c r="C173" s="113"/>
    </row>
    <row r="174" spans="1:3" ht="17.25" customHeight="1">
      <c r="A174" s="114">
        <v>2320416</v>
      </c>
      <c r="B174" s="107" t="s">
        <v>1911</v>
      </c>
      <c r="C174" s="113"/>
    </row>
    <row r="175" spans="1:3" ht="17.25" customHeight="1">
      <c r="A175" s="114">
        <v>2320417</v>
      </c>
      <c r="B175" s="107" t="s">
        <v>1912</v>
      </c>
      <c r="C175" s="113"/>
    </row>
    <row r="176" spans="1:3" ht="17.25" customHeight="1">
      <c r="A176" s="114">
        <v>2320418</v>
      </c>
      <c r="B176" s="107" t="s">
        <v>1913</v>
      </c>
      <c r="C176" s="113"/>
    </row>
    <row r="177" spans="1:3" ht="17.25" customHeight="1">
      <c r="A177" s="114">
        <v>2320419</v>
      </c>
      <c r="B177" s="107" t="s">
        <v>1914</v>
      </c>
      <c r="C177" s="113"/>
    </row>
    <row r="178" spans="1:3" ht="17.25" customHeight="1">
      <c r="A178" s="114">
        <v>2320420</v>
      </c>
      <c r="B178" s="107" t="s">
        <v>1915</v>
      </c>
      <c r="C178" s="113"/>
    </row>
    <row r="179" spans="1:3" ht="17.25" customHeight="1">
      <c r="A179" s="114">
        <v>2320431</v>
      </c>
      <c r="B179" s="107" t="s">
        <v>1916</v>
      </c>
      <c r="C179" s="113"/>
    </row>
    <row r="180" spans="1:3" ht="17.100000000000001" customHeight="1">
      <c r="A180" s="114">
        <v>2320432</v>
      </c>
      <c r="B180" s="107" t="s">
        <v>1917</v>
      </c>
      <c r="C180" s="113"/>
    </row>
    <row r="181" spans="1:3" ht="17.100000000000001" customHeight="1">
      <c r="A181" s="114">
        <v>2320498</v>
      </c>
      <c r="B181" s="107" t="s">
        <v>1918</v>
      </c>
      <c r="C181" s="113"/>
    </row>
    <row r="182" spans="1:3" ht="17.100000000000001" customHeight="1">
      <c r="A182" s="114">
        <v>2320499</v>
      </c>
      <c r="B182" s="107" t="s">
        <v>1919</v>
      </c>
      <c r="C182" s="113"/>
    </row>
    <row r="183" spans="1:3" ht="17.100000000000001" customHeight="1">
      <c r="A183" s="114">
        <v>233</v>
      </c>
      <c r="B183" s="115" t="s">
        <v>1920</v>
      </c>
      <c r="C183" s="113"/>
    </row>
    <row r="184" spans="1:3" ht="17.100000000000001" customHeight="1">
      <c r="A184" s="114">
        <v>23304</v>
      </c>
      <c r="B184" s="115" t="s">
        <v>1921</v>
      </c>
      <c r="C184" s="113"/>
    </row>
    <row r="185" spans="1:3" ht="17.100000000000001" customHeight="1">
      <c r="A185" s="114">
        <v>2330401</v>
      </c>
      <c r="B185" s="107" t="s">
        <v>1922</v>
      </c>
      <c r="C185" s="113"/>
    </row>
    <row r="186" spans="1:3" ht="17.100000000000001" customHeight="1">
      <c r="A186" s="114">
        <v>2330402</v>
      </c>
      <c r="B186" s="107" t="s">
        <v>1923</v>
      </c>
      <c r="C186" s="113"/>
    </row>
    <row r="187" spans="1:3" ht="17.100000000000001" customHeight="1">
      <c r="A187" s="114">
        <v>2330405</v>
      </c>
      <c r="B187" s="107" t="s">
        <v>1924</v>
      </c>
      <c r="C187" s="113"/>
    </row>
    <row r="188" spans="1:3" ht="17.100000000000001" customHeight="1">
      <c r="A188" s="114">
        <v>2330411</v>
      </c>
      <c r="B188" s="107" t="s">
        <v>1925</v>
      </c>
      <c r="C188" s="113"/>
    </row>
    <row r="189" spans="1:3" ht="17.100000000000001" customHeight="1">
      <c r="A189" s="114">
        <v>2330412</v>
      </c>
      <c r="B189" s="107" t="s">
        <v>1926</v>
      </c>
      <c r="C189" s="113"/>
    </row>
    <row r="190" spans="1:3" ht="17.100000000000001" customHeight="1">
      <c r="A190" s="114">
        <v>2330413</v>
      </c>
      <c r="B190" s="107" t="s">
        <v>1927</v>
      </c>
      <c r="C190" s="113"/>
    </row>
    <row r="191" spans="1:3" ht="17.100000000000001" customHeight="1">
      <c r="A191" s="114">
        <v>2330414</v>
      </c>
      <c r="B191" s="107" t="s">
        <v>1928</v>
      </c>
      <c r="C191" s="113"/>
    </row>
    <row r="192" spans="1:3" ht="17.100000000000001" customHeight="1">
      <c r="A192" s="114">
        <v>2330415</v>
      </c>
      <c r="B192" s="107" t="s">
        <v>1929</v>
      </c>
      <c r="C192" s="113"/>
    </row>
    <row r="193" spans="1:3" ht="17.100000000000001" customHeight="1">
      <c r="A193" s="114">
        <v>2330416</v>
      </c>
      <c r="B193" s="107" t="s">
        <v>1930</v>
      </c>
      <c r="C193" s="113"/>
    </row>
    <row r="194" spans="1:3" ht="17.100000000000001" customHeight="1">
      <c r="A194" s="114">
        <v>2330417</v>
      </c>
      <c r="B194" s="107" t="s">
        <v>1931</v>
      </c>
      <c r="C194" s="113"/>
    </row>
    <row r="195" spans="1:3" ht="17.100000000000001" customHeight="1">
      <c r="A195" s="114">
        <v>2330418</v>
      </c>
      <c r="B195" s="107" t="s">
        <v>1932</v>
      </c>
      <c r="C195" s="113"/>
    </row>
    <row r="196" spans="1:3" ht="17.100000000000001" customHeight="1">
      <c r="A196" s="114">
        <v>2330419</v>
      </c>
      <c r="B196" s="107" t="s">
        <v>1933</v>
      </c>
      <c r="C196" s="113"/>
    </row>
    <row r="197" spans="1:3" ht="17.100000000000001" customHeight="1">
      <c r="A197" s="114">
        <v>2330420</v>
      </c>
      <c r="B197" s="107" t="s">
        <v>1934</v>
      </c>
      <c r="C197" s="113"/>
    </row>
    <row r="198" spans="1:3" ht="17.100000000000001" customHeight="1">
      <c r="A198" s="114">
        <v>2330431</v>
      </c>
      <c r="B198" s="107" t="s">
        <v>1935</v>
      </c>
      <c r="C198" s="113"/>
    </row>
    <row r="199" spans="1:3" ht="17.100000000000001" customHeight="1">
      <c r="A199" s="114">
        <v>2330432</v>
      </c>
      <c r="B199" s="107" t="s">
        <v>1936</v>
      </c>
      <c r="C199" s="113"/>
    </row>
    <row r="200" spans="1:3" ht="17.100000000000001" customHeight="1">
      <c r="A200" s="114">
        <v>2330498</v>
      </c>
      <c r="B200" s="107" t="s">
        <v>1937</v>
      </c>
      <c r="C200" s="113"/>
    </row>
    <row r="201" spans="1:3" ht="17.100000000000001" customHeight="1">
      <c r="A201" s="114">
        <v>2330499</v>
      </c>
      <c r="B201" s="107" t="s">
        <v>1938</v>
      </c>
      <c r="C201" s="113"/>
    </row>
  </sheetData>
  <mergeCells count="1">
    <mergeCell ref="A1:C1"/>
  </mergeCells>
  <phoneticPr fontId="0" type="noConversion"/>
  <printOptions horizontalCentered="1"/>
  <pageMargins left="0.74791666666666701" right="0.74791666666666701" top="0.98402777777777795" bottom="0.98402777777777795" header="0.51111111111111096" footer="0.51111111111111096"/>
  <pageSetup paperSize="9" firstPageNumber="4294963191" orientation="landscape" useFirstPageNumber="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showGridLines="0" showZeros="0" workbookViewId="0">
      <selection activeCell="D33" sqref="D33"/>
    </sheetView>
  </sheetViews>
  <sheetFormatPr defaultColWidth="9.1640625" defaultRowHeight="11.25"/>
  <cols>
    <col min="1" max="1" width="58.83203125" customWidth="1"/>
    <col min="2" max="2" width="20.1640625" style="18" customWidth="1"/>
    <col min="3" max="3" width="50.83203125" style="18" customWidth="1"/>
    <col min="4" max="4" width="16.1640625" style="18" customWidth="1"/>
  </cols>
  <sheetData>
    <row r="1" spans="1:4" ht="33.950000000000003" customHeight="1">
      <c r="A1" s="399" t="s">
        <v>3382</v>
      </c>
      <c r="B1" s="404"/>
      <c r="C1" s="404"/>
      <c r="D1" s="404"/>
    </row>
    <row r="2" spans="1:4" ht="17.100000000000001" customHeight="1">
      <c r="A2" s="400" t="s">
        <v>21</v>
      </c>
      <c r="B2" s="405"/>
      <c r="C2" s="405"/>
      <c r="D2" s="405"/>
    </row>
    <row r="3" spans="1:4" ht="20.100000000000001" customHeight="1">
      <c r="A3" s="105" t="s">
        <v>1255</v>
      </c>
      <c r="B3" s="106" t="s">
        <v>1704</v>
      </c>
      <c r="C3" s="106" t="s">
        <v>1255</v>
      </c>
      <c r="D3" s="106" t="s">
        <v>1704</v>
      </c>
    </row>
    <row r="4" spans="1:4" ht="20.100000000000001" customHeight="1">
      <c r="A4" s="107" t="s">
        <v>1705</v>
      </c>
      <c r="B4" s="108"/>
      <c r="C4" s="109" t="s">
        <v>1762</v>
      </c>
      <c r="D4" s="108">
        <v>3100</v>
      </c>
    </row>
    <row r="5" spans="1:4" ht="20.100000000000001" customHeight="1">
      <c r="A5" s="107" t="s">
        <v>1939</v>
      </c>
      <c r="B5" s="108"/>
      <c r="C5" s="109" t="s">
        <v>1940</v>
      </c>
      <c r="D5" s="108"/>
    </row>
    <row r="6" spans="1:4" ht="20.100000000000001" customHeight="1">
      <c r="A6" s="107" t="s">
        <v>1941</v>
      </c>
      <c r="B6" s="108"/>
      <c r="C6" s="109" t="s">
        <v>1942</v>
      </c>
      <c r="D6" s="108"/>
    </row>
    <row r="7" spans="1:4" ht="20.100000000000001" customHeight="1">
      <c r="A7" s="107" t="s">
        <v>1943</v>
      </c>
      <c r="B7" s="108"/>
      <c r="C7" s="109"/>
      <c r="D7" s="108"/>
    </row>
    <row r="8" spans="1:4" ht="20.100000000000001" customHeight="1">
      <c r="A8" s="107" t="s">
        <v>1944</v>
      </c>
      <c r="B8" s="108">
        <v>4012</v>
      </c>
      <c r="C8" s="109"/>
      <c r="D8" s="108"/>
    </row>
    <row r="9" spans="1:4" ht="20.100000000000001" customHeight="1">
      <c r="A9" s="107" t="s">
        <v>1945</v>
      </c>
      <c r="B9" s="108"/>
      <c r="C9" s="109" t="s">
        <v>1946</v>
      </c>
      <c r="D9" s="108"/>
    </row>
    <row r="10" spans="1:4" ht="20.100000000000001" customHeight="1">
      <c r="A10" s="107" t="s">
        <v>1947</v>
      </c>
      <c r="B10" s="108"/>
      <c r="C10" s="109"/>
      <c r="D10" s="108"/>
    </row>
    <row r="11" spans="1:4" ht="20.100000000000001" customHeight="1">
      <c r="A11" s="107" t="s">
        <v>1948</v>
      </c>
      <c r="B11" s="108"/>
      <c r="C11" s="109"/>
      <c r="D11" s="108"/>
    </row>
    <row r="12" spans="1:4" ht="20.100000000000001" customHeight="1">
      <c r="A12" s="107" t="s">
        <v>1949</v>
      </c>
      <c r="B12" s="108"/>
      <c r="C12" s="109"/>
      <c r="D12" s="108"/>
    </row>
    <row r="13" spans="1:4" ht="20.100000000000001" customHeight="1">
      <c r="A13" s="107" t="s">
        <v>1950</v>
      </c>
      <c r="B13" s="108"/>
      <c r="C13" s="109" t="s">
        <v>1225</v>
      </c>
      <c r="D13" s="108"/>
    </row>
    <row r="14" spans="1:4" ht="20.100000000000001" customHeight="1">
      <c r="A14" s="107" t="s">
        <v>1951</v>
      </c>
      <c r="B14" s="108"/>
      <c r="C14" s="109" t="s">
        <v>1952</v>
      </c>
      <c r="D14" s="108"/>
    </row>
    <row r="15" spans="1:4" ht="20.100000000000001" customHeight="1">
      <c r="A15" s="107" t="s">
        <v>1953</v>
      </c>
      <c r="B15" s="108"/>
      <c r="C15" s="109"/>
      <c r="D15" s="108"/>
    </row>
    <row r="16" spans="1:4" ht="20.100000000000001" customHeight="1">
      <c r="A16" s="107" t="s">
        <v>1954</v>
      </c>
      <c r="B16" s="108"/>
      <c r="C16" s="109" t="s">
        <v>1955</v>
      </c>
      <c r="D16" s="108"/>
    </row>
    <row r="17" spans="1:4" ht="20.100000000000001" customHeight="1">
      <c r="A17" s="107" t="s">
        <v>1956</v>
      </c>
      <c r="B17" s="108"/>
      <c r="C17" s="109"/>
      <c r="D17" s="108"/>
    </row>
    <row r="18" spans="1:4" ht="20.100000000000001" customHeight="1">
      <c r="A18" s="107" t="s">
        <v>1957</v>
      </c>
      <c r="B18" s="108"/>
      <c r="C18" s="109" t="s">
        <v>1958</v>
      </c>
      <c r="D18" s="108"/>
    </row>
    <row r="19" spans="1:4" ht="20.100000000000001" customHeight="1">
      <c r="A19" s="107" t="s">
        <v>1959</v>
      </c>
      <c r="B19" s="108"/>
      <c r="C19" s="109" t="s">
        <v>1960</v>
      </c>
      <c r="D19" s="108"/>
    </row>
    <row r="20" spans="1:4" ht="20.100000000000001" customHeight="1">
      <c r="A20" s="107"/>
      <c r="B20" s="108"/>
      <c r="C20" s="109" t="s">
        <v>1961</v>
      </c>
      <c r="D20" s="108"/>
    </row>
    <row r="21" spans="1:4" ht="20.100000000000001" customHeight="1">
      <c r="A21" s="107"/>
      <c r="B21" s="108"/>
      <c r="C21" s="109" t="s">
        <v>1962</v>
      </c>
      <c r="D21" s="108">
        <v>912</v>
      </c>
    </row>
    <row r="22" spans="1:4" ht="20.100000000000001" customHeight="1">
      <c r="A22" s="105" t="s">
        <v>1963</v>
      </c>
      <c r="B22" s="108">
        <v>4012</v>
      </c>
      <c r="C22" s="106" t="s">
        <v>1964</v>
      </c>
      <c r="D22" s="108">
        <v>4012</v>
      </c>
    </row>
  </sheetData>
  <mergeCells count="2">
    <mergeCell ref="A1:D1"/>
    <mergeCell ref="A2:D2"/>
  </mergeCells>
  <phoneticPr fontId="0" type="noConversion"/>
  <printOptions horizontalCentered="1"/>
  <pageMargins left="0.74791666666666701" right="0.74791666666666701" top="0.98402777777777795" bottom="0.78680555555555598" header="0.51111111111111096" footer="0.51111111111111096"/>
  <pageSetup paperSize="9" firstPageNumber="4294963191" orientation="landscape" useFirstPageNumber="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sqref="A1:L1"/>
    </sheetView>
  </sheetViews>
  <sheetFormatPr defaultColWidth="12" defaultRowHeight="13.5"/>
  <cols>
    <col min="1" max="1" width="28.1640625" style="283" customWidth="1"/>
    <col min="2" max="2" width="14.33203125" style="281" customWidth="1"/>
    <col min="3" max="3" width="14.1640625" style="281" customWidth="1"/>
    <col min="4" max="4" width="14.1640625" style="282" customWidth="1"/>
    <col min="5" max="10" width="14.1640625" style="281" customWidth="1"/>
    <col min="11" max="11" width="14.1640625" style="282" customWidth="1"/>
    <col min="12" max="12" width="14.1640625" style="281" customWidth="1"/>
    <col min="13" max="251" width="12" style="281"/>
    <col min="252" max="253" width="13.6640625" style="281" customWidth="1"/>
    <col min="254" max="254" width="22.83203125" style="281" customWidth="1"/>
    <col min="255" max="255" width="28.1640625" style="281" customWidth="1"/>
    <col min="256" max="256" width="14.33203125" style="281" customWidth="1"/>
    <col min="257" max="265" width="14.1640625" style="281" customWidth="1"/>
    <col min="266" max="266" width="11.33203125" style="281" customWidth="1"/>
    <col min="267" max="268" width="14.1640625" style="281" customWidth="1"/>
    <col min="269" max="507" width="12" style="281"/>
    <col min="508" max="509" width="13.6640625" style="281" customWidth="1"/>
    <col min="510" max="510" width="22.83203125" style="281" customWidth="1"/>
    <col min="511" max="511" width="28.1640625" style="281" customWidth="1"/>
    <col min="512" max="512" width="14.33203125" style="281" customWidth="1"/>
    <col min="513" max="521" width="14.1640625" style="281" customWidth="1"/>
    <col min="522" max="522" width="11.33203125" style="281" customWidth="1"/>
    <col min="523" max="524" width="14.1640625" style="281" customWidth="1"/>
    <col min="525" max="763" width="12" style="281"/>
    <col min="764" max="765" width="13.6640625" style="281" customWidth="1"/>
    <col min="766" max="766" width="22.83203125" style="281" customWidth="1"/>
    <col min="767" max="767" width="28.1640625" style="281" customWidth="1"/>
    <col min="768" max="768" width="14.33203125" style="281" customWidth="1"/>
    <col min="769" max="777" width="14.1640625" style="281" customWidth="1"/>
    <col min="778" max="778" width="11.33203125" style="281" customWidth="1"/>
    <col min="779" max="780" width="14.1640625" style="281" customWidth="1"/>
    <col min="781" max="1019" width="12" style="281"/>
    <col min="1020" max="1021" width="13.6640625" style="281" customWidth="1"/>
    <col min="1022" max="1022" width="22.83203125" style="281" customWidth="1"/>
    <col min="1023" max="1023" width="28.1640625" style="281" customWidth="1"/>
    <col min="1024" max="1024" width="14.33203125" style="281" customWidth="1"/>
    <col min="1025" max="1033" width="14.1640625" style="281" customWidth="1"/>
    <col min="1034" max="1034" width="11.33203125" style="281" customWidth="1"/>
    <col min="1035" max="1036" width="14.1640625" style="281" customWidth="1"/>
    <col min="1037" max="1275" width="12" style="281"/>
    <col min="1276" max="1277" width="13.6640625" style="281" customWidth="1"/>
    <col min="1278" max="1278" width="22.83203125" style="281" customWidth="1"/>
    <col min="1279" max="1279" width="28.1640625" style="281" customWidth="1"/>
    <col min="1280" max="1280" width="14.33203125" style="281" customWidth="1"/>
    <col min="1281" max="1289" width="14.1640625" style="281" customWidth="1"/>
    <col min="1290" max="1290" width="11.33203125" style="281" customWidth="1"/>
    <col min="1291" max="1292" width="14.1640625" style="281" customWidth="1"/>
    <col min="1293" max="1531" width="12" style="281"/>
    <col min="1532" max="1533" width="13.6640625" style="281" customWidth="1"/>
    <col min="1534" max="1534" width="22.83203125" style="281" customWidth="1"/>
    <col min="1535" max="1535" width="28.1640625" style="281" customWidth="1"/>
    <col min="1536" max="1536" width="14.33203125" style="281" customWidth="1"/>
    <col min="1537" max="1545" width="14.1640625" style="281" customWidth="1"/>
    <col min="1546" max="1546" width="11.33203125" style="281" customWidth="1"/>
    <col min="1547" max="1548" width="14.1640625" style="281" customWidth="1"/>
    <col min="1549" max="1787" width="12" style="281"/>
    <col min="1788" max="1789" width="13.6640625" style="281" customWidth="1"/>
    <col min="1790" max="1790" width="22.83203125" style="281" customWidth="1"/>
    <col min="1791" max="1791" width="28.1640625" style="281" customWidth="1"/>
    <col min="1792" max="1792" width="14.33203125" style="281" customWidth="1"/>
    <col min="1793" max="1801" width="14.1640625" style="281" customWidth="1"/>
    <col min="1802" max="1802" width="11.33203125" style="281" customWidth="1"/>
    <col min="1803" max="1804" width="14.1640625" style="281" customWidth="1"/>
    <col min="1805" max="2043" width="12" style="281"/>
    <col min="2044" max="2045" width="13.6640625" style="281" customWidth="1"/>
    <col min="2046" max="2046" width="22.83203125" style="281" customWidth="1"/>
    <col min="2047" max="2047" width="28.1640625" style="281" customWidth="1"/>
    <col min="2048" max="2048" width="14.33203125" style="281" customWidth="1"/>
    <col min="2049" max="2057" width="14.1640625" style="281" customWidth="1"/>
    <col min="2058" max="2058" width="11.33203125" style="281" customWidth="1"/>
    <col min="2059" max="2060" width="14.1640625" style="281" customWidth="1"/>
    <col min="2061" max="2299" width="12" style="281"/>
    <col min="2300" max="2301" width="13.6640625" style="281" customWidth="1"/>
    <col min="2302" max="2302" width="22.83203125" style="281" customWidth="1"/>
    <col min="2303" max="2303" width="28.1640625" style="281" customWidth="1"/>
    <col min="2304" max="2304" width="14.33203125" style="281" customWidth="1"/>
    <col min="2305" max="2313" width="14.1640625" style="281" customWidth="1"/>
    <col min="2314" max="2314" width="11.33203125" style="281" customWidth="1"/>
    <col min="2315" max="2316" width="14.1640625" style="281" customWidth="1"/>
    <col min="2317" max="2555" width="12" style="281"/>
    <col min="2556" max="2557" width="13.6640625" style="281" customWidth="1"/>
    <col min="2558" max="2558" width="22.83203125" style="281" customWidth="1"/>
    <col min="2559" max="2559" width="28.1640625" style="281" customWidth="1"/>
    <col min="2560" max="2560" width="14.33203125" style="281" customWidth="1"/>
    <col min="2561" max="2569" width="14.1640625" style="281" customWidth="1"/>
    <col min="2570" max="2570" width="11.33203125" style="281" customWidth="1"/>
    <col min="2571" max="2572" width="14.1640625" style="281" customWidth="1"/>
    <col min="2573" max="2811" width="12" style="281"/>
    <col min="2812" max="2813" width="13.6640625" style="281" customWidth="1"/>
    <col min="2814" max="2814" width="22.83203125" style="281" customWidth="1"/>
    <col min="2815" max="2815" width="28.1640625" style="281" customWidth="1"/>
    <col min="2816" max="2816" width="14.33203125" style="281" customWidth="1"/>
    <col min="2817" max="2825" width="14.1640625" style="281" customWidth="1"/>
    <col min="2826" max="2826" width="11.33203125" style="281" customWidth="1"/>
    <col min="2827" max="2828" width="14.1640625" style="281" customWidth="1"/>
    <col min="2829" max="3067" width="12" style="281"/>
    <col min="3068" max="3069" width="13.6640625" style="281" customWidth="1"/>
    <col min="3070" max="3070" width="22.83203125" style="281" customWidth="1"/>
    <col min="3071" max="3071" width="28.1640625" style="281" customWidth="1"/>
    <col min="3072" max="3072" width="14.33203125" style="281" customWidth="1"/>
    <col min="3073" max="3081" width="14.1640625" style="281" customWidth="1"/>
    <col min="3082" max="3082" width="11.33203125" style="281" customWidth="1"/>
    <col min="3083" max="3084" width="14.1640625" style="281" customWidth="1"/>
    <col min="3085" max="3323" width="12" style="281"/>
    <col min="3324" max="3325" width="13.6640625" style="281" customWidth="1"/>
    <col min="3326" max="3326" width="22.83203125" style="281" customWidth="1"/>
    <col min="3327" max="3327" width="28.1640625" style="281" customWidth="1"/>
    <col min="3328" max="3328" width="14.33203125" style="281" customWidth="1"/>
    <col min="3329" max="3337" width="14.1640625" style="281" customWidth="1"/>
    <col min="3338" max="3338" width="11.33203125" style="281" customWidth="1"/>
    <col min="3339" max="3340" width="14.1640625" style="281" customWidth="1"/>
    <col min="3341" max="3579" width="12" style="281"/>
    <col min="3580" max="3581" width="13.6640625" style="281" customWidth="1"/>
    <col min="3582" max="3582" width="22.83203125" style="281" customWidth="1"/>
    <col min="3583" max="3583" width="28.1640625" style="281" customWidth="1"/>
    <col min="3584" max="3584" width="14.33203125" style="281" customWidth="1"/>
    <col min="3585" max="3593" width="14.1640625" style="281" customWidth="1"/>
    <col min="3594" max="3594" width="11.33203125" style="281" customWidth="1"/>
    <col min="3595" max="3596" width="14.1640625" style="281" customWidth="1"/>
    <col min="3597" max="3835" width="12" style="281"/>
    <col min="3836" max="3837" width="13.6640625" style="281" customWidth="1"/>
    <col min="3838" max="3838" width="22.83203125" style="281" customWidth="1"/>
    <col min="3839" max="3839" width="28.1640625" style="281" customWidth="1"/>
    <col min="3840" max="3840" width="14.33203125" style="281" customWidth="1"/>
    <col min="3841" max="3849" width="14.1640625" style="281" customWidth="1"/>
    <col min="3850" max="3850" width="11.33203125" style="281" customWidth="1"/>
    <col min="3851" max="3852" width="14.1640625" style="281" customWidth="1"/>
    <col min="3853" max="4091" width="12" style="281"/>
    <col min="4092" max="4093" width="13.6640625" style="281" customWidth="1"/>
    <col min="4094" max="4094" width="22.83203125" style="281" customWidth="1"/>
    <col min="4095" max="4095" width="28.1640625" style="281" customWidth="1"/>
    <col min="4096" max="4096" width="14.33203125" style="281" customWidth="1"/>
    <col min="4097" max="4105" width="14.1640625" style="281" customWidth="1"/>
    <col min="4106" max="4106" width="11.33203125" style="281" customWidth="1"/>
    <col min="4107" max="4108" width="14.1640625" style="281" customWidth="1"/>
    <col min="4109" max="4347" width="12" style="281"/>
    <col min="4348" max="4349" width="13.6640625" style="281" customWidth="1"/>
    <col min="4350" max="4350" width="22.83203125" style="281" customWidth="1"/>
    <col min="4351" max="4351" width="28.1640625" style="281" customWidth="1"/>
    <col min="4352" max="4352" width="14.33203125" style="281" customWidth="1"/>
    <col min="4353" max="4361" width="14.1640625" style="281" customWidth="1"/>
    <col min="4362" max="4362" width="11.33203125" style="281" customWidth="1"/>
    <col min="4363" max="4364" width="14.1640625" style="281" customWidth="1"/>
    <col min="4365" max="4603" width="12" style="281"/>
    <col min="4604" max="4605" width="13.6640625" style="281" customWidth="1"/>
    <col min="4606" max="4606" width="22.83203125" style="281" customWidth="1"/>
    <col min="4607" max="4607" width="28.1640625" style="281" customWidth="1"/>
    <col min="4608" max="4608" width="14.33203125" style="281" customWidth="1"/>
    <col min="4609" max="4617" width="14.1640625" style="281" customWidth="1"/>
    <col min="4618" max="4618" width="11.33203125" style="281" customWidth="1"/>
    <col min="4619" max="4620" width="14.1640625" style="281" customWidth="1"/>
    <col min="4621" max="4859" width="12" style="281"/>
    <col min="4860" max="4861" width="13.6640625" style="281" customWidth="1"/>
    <col min="4862" max="4862" width="22.83203125" style="281" customWidth="1"/>
    <col min="4863" max="4863" width="28.1640625" style="281" customWidth="1"/>
    <col min="4864" max="4864" width="14.33203125" style="281" customWidth="1"/>
    <col min="4865" max="4873" width="14.1640625" style="281" customWidth="1"/>
    <col min="4874" max="4874" width="11.33203125" style="281" customWidth="1"/>
    <col min="4875" max="4876" width="14.1640625" style="281" customWidth="1"/>
    <col min="4877" max="5115" width="12" style="281"/>
    <col min="5116" max="5117" width="13.6640625" style="281" customWidth="1"/>
    <col min="5118" max="5118" width="22.83203125" style="281" customWidth="1"/>
    <col min="5119" max="5119" width="28.1640625" style="281" customWidth="1"/>
    <col min="5120" max="5120" width="14.33203125" style="281" customWidth="1"/>
    <col min="5121" max="5129" width="14.1640625" style="281" customWidth="1"/>
    <col min="5130" max="5130" width="11.33203125" style="281" customWidth="1"/>
    <col min="5131" max="5132" width="14.1640625" style="281" customWidth="1"/>
    <col min="5133" max="5371" width="12" style="281"/>
    <col min="5372" max="5373" width="13.6640625" style="281" customWidth="1"/>
    <col min="5374" max="5374" width="22.83203125" style="281" customWidth="1"/>
    <col min="5375" max="5375" width="28.1640625" style="281" customWidth="1"/>
    <col min="5376" max="5376" width="14.33203125" style="281" customWidth="1"/>
    <col min="5377" max="5385" width="14.1640625" style="281" customWidth="1"/>
    <col min="5386" max="5386" width="11.33203125" style="281" customWidth="1"/>
    <col min="5387" max="5388" width="14.1640625" style="281" customWidth="1"/>
    <col min="5389" max="5627" width="12" style="281"/>
    <col min="5628" max="5629" width="13.6640625" style="281" customWidth="1"/>
    <col min="5630" max="5630" width="22.83203125" style="281" customWidth="1"/>
    <col min="5631" max="5631" width="28.1640625" style="281" customWidth="1"/>
    <col min="5632" max="5632" width="14.33203125" style="281" customWidth="1"/>
    <col min="5633" max="5641" width="14.1640625" style="281" customWidth="1"/>
    <col min="5642" max="5642" width="11.33203125" style="281" customWidth="1"/>
    <col min="5643" max="5644" width="14.1640625" style="281" customWidth="1"/>
    <col min="5645" max="5883" width="12" style="281"/>
    <col min="5884" max="5885" width="13.6640625" style="281" customWidth="1"/>
    <col min="5886" max="5886" width="22.83203125" style="281" customWidth="1"/>
    <col min="5887" max="5887" width="28.1640625" style="281" customWidth="1"/>
    <col min="5888" max="5888" width="14.33203125" style="281" customWidth="1"/>
    <col min="5889" max="5897" width="14.1640625" style="281" customWidth="1"/>
    <col min="5898" max="5898" width="11.33203125" style="281" customWidth="1"/>
    <col min="5899" max="5900" width="14.1640625" style="281" customWidth="1"/>
    <col min="5901" max="6139" width="12" style="281"/>
    <col min="6140" max="6141" width="13.6640625" style="281" customWidth="1"/>
    <col min="6142" max="6142" width="22.83203125" style="281" customWidth="1"/>
    <col min="6143" max="6143" width="28.1640625" style="281" customWidth="1"/>
    <col min="6144" max="6144" width="14.33203125" style="281" customWidth="1"/>
    <col min="6145" max="6153" width="14.1640625" style="281" customWidth="1"/>
    <col min="6154" max="6154" width="11.33203125" style="281" customWidth="1"/>
    <col min="6155" max="6156" width="14.1640625" style="281" customWidth="1"/>
    <col min="6157" max="6395" width="12" style="281"/>
    <col min="6396" max="6397" width="13.6640625" style="281" customWidth="1"/>
    <col min="6398" max="6398" width="22.83203125" style="281" customWidth="1"/>
    <col min="6399" max="6399" width="28.1640625" style="281" customWidth="1"/>
    <col min="6400" max="6400" width="14.33203125" style="281" customWidth="1"/>
    <col min="6401" max="6409" width="14.1640625" style="281" customWidth="1"/>
    <col min="6410" max="6410" width="11.33203125" style="281" customWidth="1"/>
    <col min="6411" max="6412" width="14.1640625" style="281" customWidth="1"/>
    <col min="6413" max="6651" width="12" style="281"/>
    <col min="6652" max="6653" width="13.6640625" style="281" customWidth="1"/>
    <col min="6654" max="6654" width="22.83203125" style="281" customWidth="1"/>
    <col min="6655" max="6655" width="28.1640625" style="281" customWidth="1"/>
    <col min="6656" max="6656" width="14.33203125" style="281" customWidth="1"/>
    <col min="6657" max="6665" width="14.1640625" style="281" customWidth="1"/>
    <col min="6666" max="6666" width="11.33203125" style="281" customWidth="1"/>
    <col min="6667" max="6668" width="14.1640625" style="281" customWidth="1"/>
    <col min="6669" max="6907" width="12" style="281"/>
    <col min="6908" max="6909" width="13.6640625" style="281" customWidth="1"/>
    <col min="6910" max="6910" width="22.83203125" style="281" customWidth="1"/>
    <col min="6911" max="6911" width="28.1640625" style="281" customWidth="1"/>
    <col min="6912" max="6912" width="14.33203125" style="281" customWidth="1"/>
    <col min="6913" max="6921" width="14.1640625" style="281" customWidth="1"/>
    <col min="6922" max="6922" width="11.33203125" style="281" customWidth="1"/>
    <col min="6923" max="6924" width="14.1640625" style="281" customWidth="1"/>
    <col min="6925" max="7163" width="12" style="281"/>
    <col min="7164" max="7165" width="13.6640625" style="281" customWidth="1"/>
    <col min="7166" max="7166" width="22.83203125" style="281" customWidth="1"/>
    <col min="7167" max="7167" width="28.1640625" style="281" customWidth="1"/>
    <col min="7168" max="7168" width="14.33203125" style="281" customWidth="1"/>
    <col min="7169" max="7177" width="14.1640625" style="281" customWidth="1"/>
    <col min="7178" max="7178" width="11.33203125" style="281" customWidth="1"/>
    <col min="7179" max="7180" width="14.1640625" style="281" customWidth="1"/>
    <col min="7181" max="7419" width="12" style="281"/>
    <col min="7420" max="7421" width="13.6640625" style="281" customWidth="1"/>
    <col min="7422" max="7422" width="22.83203125" style="281" customWidth="1"/>
    <col min="7423" max="7423" width="28.1640625" style="281" customWidth="1"/>
    <col min="7424" max="7424" width="14.33203125" style="281" customWidth="1"/>
    <col min="7425" max="7433" width="14.1640625" style="281" customWidth="1"/>
    <col min="7434" max="7434" width="11.33203125" style="281" customWidth="1"/>
    <col min="7435" max="7436" width="14.1640625" style="281" customWidth="1"/>
    <col min="7437" max="7675" width="12" style="281"/>
    <col min="7676" max="7677" width="13.6640625" style="281" customWidth="1"/>
    <col min="7678" max="7678" width="22.83203125" style="281" customWidth="1"/>
    <col min="7679" max="7679" width="28.1640625" style="281" customWidth="1"/>
    <col min="7680" max="7680" width="14.33203125" style="281" customWidth="1"/>
    <col min="7681" max="7689" width="14.1640625" style="281" customWidth="1"/>
    <col min="7690" max="7690" width="11.33203125" style="281" customWidth="1"/>
    <col min="7691" max="7692" width="14.1640625" style="281" customWidth="1"/>
    <col min="7693" max="7931" width="12" style="281"/>
    <col min="7932" max="7933" width="13.6640625" style="281" customWidth="1"/>
    <col min="7934" max="7934" width="22.83203125" style="281" customWidth="1"/>
    <col min="7935" max="7935" width="28.1640625" style="281" customWidth="1"/>
    <col min="7936" max="7936" width="14.33203125" style="281" customWidth="1"/>
    <col min="7937" max="7945" width="14.1640625" style="281" customWidth="1"/>
    <col min="7946" max="7946" width="11.33203125" style="281" customWidth="1"/>
    <col min="7947" max="7948" width="14.1640625" style="281" customWidth="1"/>
    <col min="7949" max="8187" width="12" style="281"/>
    <col min="8188" max="8189" width="13.6640625" style="281" customWidth="1"/>
    <col min="8190" max="8190" width="22.83203125" style="281" customWidth="1"/>
    <col min="8191" max="8191" width="28.1640625" style="281" customWidth="1"/>
    <col min="8192" max="8192" width="14.33203125" style="281" customWidth="1"/>
    <col min="8193" max="8201" width="14.1640625" style="281" customWidth="1"/>
    <col min="8202" max="8202" width="11.33203125" style="281" customWidth="1"/>
    <col min="8203" max="8204" width="14.1640625" style="281" customWidth="1"/>
    <col min="8205" max="8443" width="12" style="281"/>
    <col min="8444" max="8445" width="13.6640625" style="281" customWidth="1"/>
    <col min="8446" max="8446" width="22.83203125" style="281" customWidth="1"/>
    <col min="8447" max="8447" width="28.1640625" style="281" customWidth="1"/>
    <col min="8448" max="8448" width="14.33203125" style="281" customWidth="1"/>
    <col min="8449" max="8457" width="14.1640625" style="281" customWidth="1"/>
    <col min="8458" max="8458" width="11.33203125" style="281" customWidth="1"/>
    <col min="8459" max="8460" width="14.1640625" style="281" customWidth="1"/>
    <col min="8461" max="8699" width="12" style="281"/>
    <col min="8700" max="8701" width="13.6640625" style="281" customWidth="1"/>
    <col min="8702" max="8702" width="22.83203125" style="281" customWidth="1"/>
    <col min="8703" max="8703" width="28.1640625" style="281" customWidth="1"/>
    <col min="8704" max="8704" width="14.33203125" style="281" customWidth="1"/>
    <col min="8705" max="8713" width="14.1640625" style="281" customWidth="1"/>
    <col min="8714" max="8714" width="11.33203125" style="281" customWidth="1"/>
    <col min="8715" max="8716" width="14.1640625" style="281" customWidth="1"/>
    <col min="8717" max="8955" width="12" style="281"/>
    <col min="8956" max="8957" width="13.6640625" style="281" customWidth="1"/>
    <col min="8958" max="8958" width="22.83203125" style="281" customWidth="1"/>
    <col min="8959" max="8959" width="28.1640625" style="281" customWidth="1"/>
    <col min="8960" max="8960" width="14.33203125" style="281" customWidth="1"/>
    <col min="8961" max="8969" width="14.1640625" style="281" customWidth="1"/>
    <col min="8970" max="8970" width="11.33203125" style="281" customWidth="1"/>
    <col min="8971" max="8972" width="14.1640625" style="281" customWidth="1"/>
    <col min="8973" max="9211" width="12" style="281"/>
    <col min="9212" max="9213" width="13.6640625" style="281" customWidth="1"/>
    <col min="9214" max="9214" width="22.83203125" style="281" customWidth="1"/>
    <col min="9215" max="9215" width="28.1640625" style="281" customWidth="1"/>
    <col min="9216" max="9216" width="14.33203125" style="281" customWidth="1"/>
    <col min="9217" max="9225" width="14.1640625" style="281" customWidth="1"/>
    <col min="9226" max="9226" width="11.33203125" style="281" customWidth="1"/>
    <col min="9227" max="9228" width="14.1640625" style="281" customWidth="1"/>
    <col min="9229" max="9467" width="12" style="281"/>
    <col min="9468" max="9469" width="13.6640625" style="281" customWidth="1"/>
    <col min="9470" max="9470" width="22.83203125" style="281" customWidth="1"/>
    <col min="9471" max="9471" width="28.1640625" style="281" customWidth="1"/>
    <col min="9472" max="9472" width="14.33203125" style="281" customWidth="1"/>
    <col min="9473" max="9481" width="14.1640625" style="281" customWidth="1"/>
    <col min="9482" max="9482" width="11.33203125" style="281" customWidth="1"/>
    <col min="9483" max="9484" width="14.1640625" style="281" customWidth="1"/>
    <col min="9485" max="9723" width="12" style="281"/>
    <col min="9724" max="9725" width="13.6640625" style="281" customWidth="1"/>
    <col min="9726" max="9726" width="22.83203125" style="281" customWidth="1"/>
    <col min="9727" max="9727" width="28.1640625" style="281" customWidth="1"/>
    <col min="9728" max="9728" width="14.33203125" style="281" customWidth="1"/>
    <col min="9729" max="9737" width="14.1640625" style="281" customWidth="1"/>
    <col min="9738" max="9738" width="11.33203125" style="281" customWidth="1"/>
    <col min="9739" max="9740" width="14.1640625" style="281" customWidth="1"/>
    <col min="9741" max="9979" width="12" style="281"/>
    <col min="9980" max="9981" width="13.6640625" style="281" customWidth="1"/>
    <col min="9982" max="9982" width="22.83203125" style="281" customWidth="1"/>
    <col min="9983" max="9983" width="28.1640625" style="281" customWidth="1"/>
    <col min="9984" max="9984" width="14.33203125" style="281" customWidth="1"/>
    <col min="9985" max="9993" width="14.1640625" style="281" customWidth="1"/>
    <col min="9994" max="9994" width="11.33203125" style="281" customWidth="1"/>
    <col min="9995" max="9996" width="14.1640625" style="281" customWidth="1"/>
    <col min="9997" max="10235" width="12" style="281"/>
    <col min="10236" max="10237" width="13.6640625" style="281" customWidth="1"/>
    <col min="10238" max="10238" width="22.83203125" style="281" customWidth="1"/>
    <col min="10239" max="10239" width="28.1640625" style="281" customWidth="1"/>
    <col min="10240" max="10240" width="14.33203125" style="281" customWidth="1"/>
    <col min="10241" max="10249" width="14.1640625" style="281" customWidth="1"/>
    <col min="10250" max="10250" width="11.33203125" style="281" customWidth="1"/>
    <col min="10251" max="10252" width="14.1640625" style="281" customWidth="1"/>
    <col min="10253" max="10491" width="12" style="281"/>
    <col min="10492" max="10493" width="13.6640625" style="281" customWidth="1"/>
    <col min="10494" max="10494" width="22.83203125" style="281" customWidth="1"/>
    <col min="10495" max="10495" width="28.1640625" style="281" customWidth="1"/>
    <col min="10496" max="10496" width="14.33203125" style="281" customWidth="1"/>
    <col min="10497" max="10505" width="14.1640625" style="281" customWidth="1"/>
    <col min="10506" max="10506" width="11.33203125" style="281" customWidth="1"/>
    <col min="10507" max="10508" width="14.1640625" style="281" customWidth="1"/>
    <col min="10509" max="10747" width="12" style="281"/>
    <col min="10748" max="10749" width="13.6640625" style="281" customWidth="1"/>
    <col min="10750" max="10750" width="22.83203125" style="281" customWidth="1"/>
    <col min="10751" max="10751" width="28.1640625" style="281" customWidth="1"/>
    <col min="10752" max="10752" width="14.33203125" style="281" customWidth="1"/>
    <col min="10753" max="10761" width="14.1640625" style="281" customWidth="1"/>
    <col min="10762" max="10762" width="11.33203125" style="281" customWidth="1"/>
    <col min="10763" max="10764" width="14.1640625" style="281" customWidth="1"/>
    <col min="10765" max="11003" width="12" style="281"/>
    <col min="11004" max="11005" width="13.6640625" style="281" customWidth="1"/>
    <col min="11006" max="11006" width="22.83203125" style="281" customWidth="1"/>
    <col min="11007" max="11007" width="28.1640625" style="281" customWidth="1"/>
    <col min="11008" max="11008" width="14.33203125" style="281" customWidth="1"/>
    <col min="11009" max="11017" width="14.1640625" style="281" customWidth="1"/>
    <col min="11018" max="11018" width="11.33203125" style="281" customWidth="1"/>
    <col min="11019" max="11020" width="14.1640625" style="281" customWidth="1"/>
    <col min="11021" max="11259" width="12" style="281"/>
    <col min="11260" max="11261" width="13.6640625" style="281" customWidth="1"/>
    <col min="11262" max="11262" width="22.83203125" style="281" customWidth="1"/>
    <col min="11263" max="11263" width="28.1640625" style="281" customWidth="1"/>
    <col min="11264" max="11264" width="14.33203125" style="281" customWidth="1"/>
    <col min="11265" max="11273" width="14.1640625" style="281" customWidth="1"/>
    <col min="11274" max="11274" width="11.33203125" style="281" customWidth="1"/>
    <col min="11275" max="11276" width="14.1640625" style="281" customWidth="1"/>
    <col min="11277" max="11515" width="12" style="281"/>
    <col min="11516" max="11517" width="13.6640625" style="281" customWidth="1"/>
    <col min="11518" max="11518" width="22.83203125" style="281" customWidth="1"/>
    <col min="11519" max="11519" width="28.1640625" style="281" customWidth="1"/>
    <col min="11520" max="11520" width="14.33203125" style="281" customWidth="1"/>
    <col min="11521" max="11529" width="14.1640625" style="281" customWidth="1"/>
    <col min="11530" max="11530" width="11.33203125" style="281" customWidth="1"/>
    <col min="11531" max="11532" width="14.1640625" style="281" customWidth="1"/>
    <col min="11533" max="11771" width="12" style="281"/>
    <col min="11772" max="11773" width="13.6640625" style="281" customWidth="1"/>
    <col min="11774" max="11774" width="22.83203125" style="281" customWidth="1"/>
    <col min="11775" max="11775" width="28.1640625" style="281" customWidth="1"/>
    <col min="11776" max="11776" width="14.33203125" style="281" customWidth="1"/>
    <col min="11777" max="11785" width="14.1640625" style="281" customWidth="1"/>
    <col min="11786" max="11786" width="11.33203125" style="281" customWidth="1"/>
    <col min="11787" max="11788" width="14.1640625" style="281" customWidth="1"/>
    <col min="11789" max="12027" width="12" style="281"/>
    <col min="12028" max="12029" width="13.6640625" style="281" customWidth="1"/>
    <col min="12030" max="12030" width="22.83203125" style="281" customWidth="1"/>
    <col min="12031" max="12031" width="28.1640625" style="281" customWidth="1"/>
    <col min="12032" max="12032" width="14.33203125" style="281" customWidth="1"/>
    <col min="12033" max="12041" width="14.1640625" style="281" customWidth="1"/>
    <col min="12042" max="12042" width="11.33203125" style="281" customWidth="1"/>
    <col min="12043" max="12044" width="14.1640625" style="281" customWidth="1"/>
    <col min="12045" max="12283" width="12" style="281"/>
    <col min="12284" max="12285" width="13.6640625" style="281" customWidth="1"/>
    <col min="12286" max="12286" width="22.83203125" style="281" customWidth="1"/>
    <col min="12287" max="12287" width="28.1640625" style="281" customWidth="1"/>
    <col min="12288" max="12288" width="14.33203125" style="281" customWidth="1"/>
    <col min="12289" max="12297" width="14.1640625" style="281" customWidth="1"/>
    <col min="12298" max="12298" width="11.33203125" style="281" customWidth="1"/>
    <col min="12299" max="12300" width="14.1640625" style="281" customWidth="1"/>
    <col min="12301" max="12539" width="12" style="281"/>
    <col min="12540" max="12541" width="13.6640625" style="281" customWidth="1"/>
    <col min="12542" max="12542" width="22.83203125" style="281" customWidth="1"/>
    <col min="12543" max="12543" width="28.1640625" style="281" customWidth="1"/>
    <col min="12544" max="12544" width="14.33203125" style="281" customWidth="1"/>
    <col min="12545" max="12553" width="14.1640625" style="281" customWidth="1"/>
    <col min="12554" max="12554" width="11.33203125" style="281" customWidth="1"/>
    <col min="12555" max="12556" width="14.1640625" style="281" customWidth="1"/>
    <col min="12557" max="12795" width="12" style="281"/>
    <col min="12796" max="12797" width="13.6640625" style="281" customWidth="1"/>
    <col min="12798" max="12798" width="22.83203125" style="281" customWidth="1"/>
    <col min="12799" max="12799" width="28.1640625" style="281" customWidth="1"/>
    <col min="12800" max="12800" width="14.33203125" style="281" customWidth="1"/>
    <col min="12801" max="12809" width="14.1640625" style="281" customWidth="1"/>
    <col min="12810" max="12810" width="11.33203125" style="281" customWidth="1"/>
    <col min="12811" max="12812" width="14.1640625" style="281" customWidth="1"/>
    <col min="12813" max="13051" width="12" style="281"/>
    <col min="13052" max="13053" width="13.6640625" style="281" customWidth="1"/>
    <col min="13054" max="13054" width="22.83203125" style="281" customWidth="1"/>
    <col min="13055" max="13055" width="28.1640625" style="281" customWidth="1"/>
    <col min="13056" max="13056" width="14.33203125" style="281" customWidth="1"/>
    <col min="13057" max="13065" width="14.1640625" style="281" customWidth="1"/>
    <col min="13066" max="13066" width="11.33203125" style="281" customWidth="1"/>
    <col min="13067" max="13068" width="14.1640625" style="281" customWidth="1"/>
    <col min="13069" max="13307" width="12" style="281"/>
    <col min="13308" max="13309" width="13.6640625" style="281" customWidth="1"/>
    <col min="13310" max="13310" width="22.83203125" style="281" customWidth="1"/>
    <col min="13311" max="13311" width="28.1640625" style="281" customWidth="1"/>
    <col min="13312" max="13312" width="14.33203125" style="281" customWidth="1"/>
    <col min="13313" max="13321" width="14.1640625" style="281" customWidth="1"/>
    <col min="13322" max="13322" width="11.33203125" style="281" customWidth="1"/>
    <col min="13323" max="13324" width="14.1640625" style="281" customWidth="1"/>
    <col min="13325" max="13563" width="12" style="281"/>
    <col min="13564" max="13565" width="13.6640625" style="281" customWidth="1"/>
    <col min="13566" max="13566" width="22.83203125" style="281" customWidth="1"/>
    <col min="13567" max="13567" width="28.1640625" style="281" customWidth="1"/>
    <col min="13568" max="13568" width="14.33203125" style="281" customWidth="1"/>
    <col min="13569" max="13577" width="14.1640625" style="281" customWidth="1"/>
    <col min="13578" max="13578" width="11.33203125" style="281" customWidth="1"/>
    <col min="13579" max="13580" width="14.1640625" style="281" customWidth="1"/>
    <col min="13581" max="13819" width="12" style="281"/>
    <col min="13820" max="13821" width="13.6640625" style="281" customWidth="1"/>
    <col min="13822" max="13822" width="22.83203125" style="281" customWidth="1"/>
    <col min="13823" max="13823" width="28.1640625" style="281" customWidth="1"/>
    <col min="13824" max="13824" width="14.33203125" style="281" customWidth="1"/>
    <col min="13825" max="13833" width="14.1640625" style="281" customWidth="1"/>
    <col min="13834" max="13834" width="11.33203125" style="281" customWidth="1"/>
    <col min="13835" max="13836" width="14.1640625" style="281" customWidth="1"/>
    <col min="13837" max="14075" width="12" style="281"/>
    <col min="14076" max="14077" width="13.6640625" style="281" customWidth="1"/>
    <col min="14078" max="14078" width="22.83203125" style="281" customWidth="1"/>
    <col min="14079" max="14079" width="28.1640625" style="281" customWidth="1"/>
    <col min="14080" max="14080" width="14.33203125" style="281" customWidth="1"/>
    <col min="14081" max="14089" width="14.1640625" style="281" customWidth="1"/>
    <col min="14090" max="14090" width="11.33203125" style="281" customWidth="1"/>
    <col min="14091" max="14092" width="14.1640625" style="281" customWidth="1"/>
    <col min="14093" max="14331" width="12" style="281"/>
    <col min="14332" max="14333" width="13.6640625" style="281" customWidth="1"/>
    <col min="14334" max="14334" width="22.83203125" style="281" customWidth="1"/>
    <col min="14335" max="14335" width="28.1640625" style="281" customWidth="1"/>
    <col min="14336" max="14336" width="14.33203125" style="281" customWidth="1"/>
    <col min="14337" max="14345" width="14.1640625" style="281" customWidth="1"/>
    <col min="14346" max="14346" width="11.33203125" style="281" customWidth="1"/>
    <col min="14347" max="14348" width="14.1640625" style="281" customWidth="1"/>
    <col min="14349" max="14587" width="12" style="281"/>
    <col min="14588" max="14589" width="13.6640625" style="281" customWidth="1"/>
    <col min="14590" max="14590" width="22.83203125" style="281" customWidth="1"/>
    <col min="14591" max="14591" width="28.1640625" style="281" customWidth="1"/>
    <col min="14592" max="14592" width="14.33203125" style="281" customWidth="1"/>
    <col min="14593" max="14601" width="14.1640625" style="281" customWidth="1"/>
    <col min="14602" max="14602" width="11.33203125" style="281" customWidth="1"/>
    <col min="14603" max="14604" width="14.1640625" style="281" customWidth="1"/>
    <col min="14605" max="14843" width="12" style="281"/>
    <col min="14844" max="14845" width="13.6640625" style="281" customWidth="1"/>
    <col min="14846" max="14846" width="22.83203125" style="281" customWidth="1"/>
    <col min="14847" max="14847" width="28.1640625" style="281" customWidth="1"/>
    <col min="14848" max="14848" width="14.33203125" style="281" customWidth="1"/>
    <col min="14849" max="14857" width="14.1640625" style="281" customWidth="1"/>
    <col min="14858" max="14858" width="11.33203125" style="281" customWidth="1"/>
    <col min="14859" max="14860" width="14.1640625" style="281" customWidth="1"/>
    <col min="14861" max="15099" width="12" style="281"/>
    <col min="15100" max="15101" width="13.6640625" style="281" customWidth="1"/>
    <col min="15102" max="15102" width="22.83203125" style="281" customWidth="1"/>
    <col min="15103" max="15103" width="28.1640625" style="281" customWidth="1"/>
    <col min="15104" max="15104" width="14.33203125" style="281" customWidth="1"/>
    <col min="15105" max="15113" width="14.1640625" style="281" customWidth="1"/>
    <col min="15114" max="15114" width="11.33203125" style="281" customWidth="1"/>
    <col min="15115" max="15116" width="14.1640625" style="281" customWidth="1"/>
    <col min="15117" max="15355" width="12" style="281"/>
    <col min="15356" max="15357" width="13.6640625" style="281" customWidth="1"/>
    <col min="15358" max="15358" width="22.83203125" style="281" customWidth="1"/>
    <col min="15359" max="15359" width="28.1640625" style="281" customWidth="1"/>
    <col min="15360" max="15360" width="14.33203125" style="281" customWidth="1"/>
    <col min="15361" max="15369" width="14.1640625" style="281" customWidth="1"/>
    <col min="15370" max="15370" width="11.33203125" style="281" customWidth="1"/>
    <col min="15371" max="15372" width="14.1640625" style="281" customWidth="1"/>
    <col min="15373" max="15611" width="12" style="281"/>
    <col min="15612" max="15613" width="13.6640625" style="281" customWidth="1"/>
    <col min="15614" max="15614" width="22.83203125" style="281" customWidth="1"/>
    <col min="15615" max="15615" width="28.1640625" style="281" customWidth="1"/>
    <col min="15616" max="15616" width="14.33203125" style="281" customWidth="1"/>
    <col min="15617" max="15625" width="14.1640625" style="281" customWidth="1"/>
    <col min="15626" max="15626" width="11.33203125" style="281" customWidth="1"/>
    <col min="15627" max="15628" width="14.1640625" style="281" customWidth="1"/>
    <col min="15629" max="15867" width="12" style="281"/>
    <col min="15868" max="15869" width="13.6640625" style="281" customWidth="1"/>
    <col min="15870" max="15870" width="22.83203125" style="281" customWidth="1"/>
    <col min="15871" max="15871" width="28.1640625" style="281" customWidth="1"/>
    <col min="15872" max="15872" width="14.33203125" style="281" customWidth="1"/>
    <col min="15873" max="15881" width="14.1640625" style="281" customWidth="1"/>
    <col min="15882" max="15882" width="11.33203125" style="281" customWidth="1"/>
    <col min="15883" max="15884" width="14.1640625" style="281" customWidth="1"/>
    <col min="15885" max="16123" width="12" style="281"/>
    <col min="16124" max="16125" width="13.6640625" style="281" customWidth="1"/>
    <col min="16126" max="16126" width="22.83203125" style="281" customWidth="1"/>
    <col min="16127" max="16127" width="28.1640625" style="281" customWidth="1"/>
    <col min="16128" max="16128" width="14.33203125" style="281" customWidth="1"/>
    <col min="16129" max="16137" width="14.1640625" style="281" customWidth="1"/>
    <col min="16138" max="16138" width="11.33203125" style="281" customWidth="1"/>
    <col min="16139" max="16140" width="14.1640625" style="281" customWidth="1"/>
    <col min="16141" max="16384" width="12" style="281"/>
  </cols>
  <sheetData>
    <row r="1" spans="1:13" ht="32.1" customHeight="1">
      <c r="A1" s="406" t="s">
        <v>3376</v>
      </c>
      <c r="B1" s="407"/>
      <c r="C1" s="407"/>
      <c r="D1" s="407"/>
      <c r="E1" s="407"/>
      <c r="F1" s="407"/>
      <c r="G1" s="407"/>
      <c r="H1" s="407"/>
      <c r="I1" s="407"/>
      <c r="J1" s="407"/>
      <c r="K1" s="407"/>
      <c r="L1" s="407"/>
    </row>
    <row r="2" spans="1:13" ht="18.95" customHeight="1">
      <c r="A2" s="411" t="s">
        <v>3375</v>
      </c>
      <c r="B2" s="411"/>
      <c r="C2" s="411"/>
      <c r="D2" s="411"/>
      <c r="E2" s="411"/>
      <c r="F2" s="411"/>
      <c r="G2" s="411"/>
      <c r="H2" s="411"/>
      <c r="I2" s="411"/>
      <c r="J2" s="411"/>
      <c r="K2" s="411"/>
      <c r="L2" s="411"/>
    </row>
    <row r="3" spans="1:13" ht="18.95" customHeight="1">
      <c r="A3" s="408" t="s">
        <v>3374</v>
      </c>
      <c r="B3" s="310">
        <v>206</v>
      </c>
      <c r="C3" s="310">
        <v>207</v>
      </c>
      <c r="D3" s="310">
        <v>208</v>
      </c>
      <c r="E3" s="310">
        <v>211</v>
      </c>
      <c r="F3" s="310">
        <v>212</v>
      </c>
      <c r="G3" s="310">
        <v>213</v>
      </c>
      <c r="H3" s="310">
        <v>214</v>
      </c>
      <c r="I3" s="310">
        <v>215</v>
      </c>
      <c r="J3" s="310">
        <v>217</v>
      </c>
      <c r="K3" s="310">
        <v>229</v>
      </c>
      <c r="L3" s="410" t="s">
        <v>3373</v>
      </c>
    </row>
    <row r="4" spans="1:13" ht="48.95" customHeight="1">
      <c r="A4" s="409"/>
      <c r="B4" s="309" t="s">
        <v>3372</v>
      </c>
      <c r="C4" s="309" t="s">
        <v>3371</v>
      </c>
      <c r="D4" s="309" t="s">
        <v>3370</v>
      </c>
      <c r="E4" s="309" t="s">
        <v>3369</v>
      </c>
      <c r="F4" s="309" t="s">
        <v>3368</v>
      </c>
      <c r="G4" s="309" t="s">
        <v>3367</v>
      </c>
      <c r="H4" s="309" t="s">
        <v>3366</v>
      </c>
      <c r="I4" s="309" t="s">
        <v>3365</v>
      </c>
      <c r="J4" s="309" t="s">
        <v>3364</v>
      </c>
      <c r="K4" s="309" t="s">
        <v>3363</v>
      </c>
      <c r="L4" s="410"/>
    </row>
    <row r="5" spans="1:13" s="306" customFormat="1" ht="24.95" customHeight="1">
      <c r="A5" s="308"/>
      <c r="B5" s="307"/>
      <c r="C5" s="307"/>
      <c r="D5" s="307"/>
      <c r="E5" s="307"/>
      <c r="F5" s="307"/>
      <c r="G5" s="307"/>
      <c r="H5" s="307"/>
      <c r="I5" s="307"/>
      <c r="J5" s="307"/>
      <c r="K5" s="307"/>
      <c r="L5" s="307"/>
    </row>
    <row r="6" spans="1:13" s="299" customFormat="1" ht="38.25" customHeight="1">
      <c r="A6" s="305"/>
      <c r="B6" s="304"/>
      <c r="C6" s="302"/>
      <c r="D6" s="303"/>
      <c r="E6" s="302"/>
      <c r="F6" s="302"/>
      <c r="G6" s="302"/>
      <c r="H6" s="302"/>
      <c r="I6" s="302"/>
      <c r="J6" s="302"/>
      <c r="K6" s="302"/>
      <c r="L6" s="302"/>
      <c r="M6" s="300"/>
    </row>
    <row r="7" spans="1:13" s="299" customFormat="1" ht="31.5" customHeight="1">
      <c r="A7" s="305"/>
      <c r="B7" s="304"/>
      <c r="C7" s="302"/>
      <c r="D7" s="303"/>
      <c r="E7" s="302"/>
      <c r="F7" s="302"/>
      <c r="G7" s="302"/>
      <c r="H7" s="302"/>
      <c r="I7" s="302"/>
      <c r="J7" s="302"/>
      <c r="K7" s="302"/>
      <c r="L7" s="302"/>
      <c r="M7" s="300"/>
    </row>
    <row r="8" spans="1:13" s="299" customFormat="1" ht="38.25" customHeight="1">
      <c r="A8" s="305"/>
      <c r="B8" s="304"/>
      <c r="C8" s="302"/>
      <c r="D8" s="303"/>
      <c r="E8" s="302"/>
      <c r="F8" s="302"/>
      <c r="G8" s="302"/>
      <c r="H8" s="302"/>
      <c r="I8" s="302"/>
      <c r="J8" s="302"/>
      <c r="K8" s="302"/>
      <c r="L8" s="302"/>
      <c r="M8" s="300"/>
    </row>
    <row r="9" spans="1:13" s="299" customFormat="1" ht="32.25" customHeight="1">
      <c r="A9" s="297"/>
      <c r="B9" s="296"/>
      <c r="C9" s="301"/>
      <c r="D9" s="295"/>
      <c r="E9" s="301"/>
      <c r="F9" s="301"/>
      <c r="G9" s="301"/>
      <c r="H9" s="301"/>
      <c r="I9" s="301"/>
      <c r="J9" s="301"/>
      <c r="K9" s="301"/>
      <c r="L9" s="301"/>
      <c r="M9" s="300"/>
    </row>
    <row r="10" spans="1:13" s="299" customFormat="1" ht="42" customHeight="1">
      <c r="A10" s="297"/>
      <c r="B10" s="296"/>
      <c r="C10" s="301"/>
      <c r="D10" s="301"/>
      <c r="E10" s="301"/>
      <c r="F10" s="296"/>
      <c r="G10" s="301"/>
      <c r="H10" s="301"/>
      <c r="I10" s="301"/>
      <c r="J10" s="301"/>
      <c r="K10" s="295"/>
      <c r="L10" s="301"/>
      <c r="M10" s="300"/>
    </row>
    <row r="11" spans="1:13" s="299" customFormat="1" ht="36.950000000000003" customHeight="1">
      <c r="A11" s="297"/>
      <c r="B11" s="295"/>
      <c r="C11" s="301"/>
      <c r="D11" s="301"/>
      <c r="E11" s="301"/>
      <c r="F11" s="301"/>
      <c r="G11" s="301"/>
      <c r="H11" s="301"/>
      <c r="I11" s="301"/>
      <c r="J11" s="301"/>
      <c r="K11" s="295"/>
      <c r="L11" s="301"/>
      <c r="M11" s="300"/>
    </row>
    <row r="12" spans="1:13" s="299" customFormat="1" ht="28.5" customHeight="1">
      <c r="A12" s="297"/>
      <c r="B12" s="296"/>
      <c r="C12" s="301"/>
      <c r="D12" s="301"/>
      <c r="E12" s="301"/>
      <c r="F12" s="296"/>
      <c r="G12" s="301"/>
      <c r="H12" s="301"/>
      <c r="I12" s="301"/>
      <c r="J12" s="301"/>
      <c r="K12" s="295"/>
      <c r="L12" s="301"/>
      <c r="M12" s="300"/>
    </row>
    <row r="13" spans="1:13" s="299" customFormat="1" ht="28.5" customHeight="1">
      <c r="A13" s="297"/>
      <c r="B13" s="296"/>
      <c r="C13" s="301"/>
      <c r="D13" s="301"/>
      <c r="E13" s="301"/>
      <c r="F13" s="296"/>
      <c r="G13" s="301"/>
      <c r="H13" s="301"/>
      <c r="I13" s="301"/>
      <c r="J13" s="301"/>
      <c r="K13" s="295"/>
      <c r="L13" s="301"/>
      <c r="M13" s="300"/>
    </row>
    <row r="14" spans="1:13" s="299" customFormat="1" ht="24.95" customHeight="1">
      <c r="A14" s="297"/>
      <c r="B14" s="296"/>
      <c r="C14" s="301"/>
      <c r="D14" s="301"/>
      <c r="E14" s="301"/>
      <c r="F14" s="301"/>
      <c r="G14" s="296"/>
      <c r="H14" s="301"/>
      <c r="I14" s="301"/>
      <c r="J14" s="301"/>
      <c r="K14" s="301"/>
      <c r="L14" s="301"/>
      <c r="M14" s="300"/>
    </row>
    <row r="15" spans="1:13" s="299" customFormat="1" ht="44.25" customHeight="1">
      <c r="A15" s="297"/>
      <c r="B15" s="296"/>
      <c r="C15" s="301"/>
      <c r="D15" s="301"/>
      <c r="E15" s="301"/>
      <c r="F15" s="301"/>
      <c r="G15" s="301"/>
      <c r="H15" s="301"/>
      <c r="I15" s="301"/>
      <c r="J15" s="301"/>
      <c r="K15" s="295"/>
      <c r="L15" s="301"/>
      <c r="M15" s="300"/>
    </row>
    <row r="16" spans="1:13" ht="33" customHeight="1">
      <c r="A16" s="297"/>
      <c r="B16" s="296"/>
      <c r="C16" s="301"/>
      <c r="D16" s="301"/>
      <c r="E16" s="301"/>
      <c r="F16" s="301"/>
      <c r="G16" s="301"/>
      <c r="H16" s="301"/>
      <c r="I16" s="301"/>
      <c r="J16" s="301"/>
      <c r="K16" s="295"/>
      <c r="L16" s="301"/>
      <c r="M16" s="300"/>
    </row>
    <row r="17" spans="1:13" ht="33" customHeight="1">
      <c r="A17" s="297"/>
      <c r="B17" s="296"/>
      <c r="C17" s="301"/>
      <c r="D17" s="301"/>
      <c r="E17" s="301"/>
      <c r="F17" s="301"/>
      <c r="G17" s="301"/>
      <c r="H17" s="301"/>
      <c r="I17" s="301"/>
      <c r="J17" s="301"/>
      <c r="K17" s="295"/>
      <c r="L17" s="301"/>
      <c r="M17" s="300"/>
    </row>
    <row r="18" spans="1:13" ht="27" customHeight="1">
      <c r="A18" s="297"/>
      <c r="B18" s="296"/>
      <c r="C18" s="298"/>
      <c r="D18" s="298"/>
      <c r="E18" s="298"/>
      <c r="F18" s="298"/>
      <c r="G18" s="298"/>
      <c r="H18" s="298"/>
      <c r="I18" s="298"/>
      <c r="J18" s="298"/>
      <c r="K18" s="295"/>
      <c r="L18" s="298"/>
      <c r="M18" s="299"/>
    </row>
    <row r="19" spans="1:13" ht="24.95" customHeight="1">
      <c r="A19" s="297"/>
      <c r="B19" s="296"/>
      <c r="C19" s="298"/>
      <c r="D19" s="298"/>
      <c r="E19" s="298"/>
      <c r="F19" s="298"/>
      <c r="G19" s="298"/>
      <c r="H19" s="298"/>
      <c r="I19" s="298"/>
      <c r="J19" s="298"/>
      <c r="K19" s="295"/>
      <c r="L19" s="298"/>
      <c r="M19" s="299"/>
    </row>
    <row r="20" spans="1:13" ht="24.95" customHeight="1">
      <c r="A20" s="297"/>
      <c r="B20" s="296"/>
      <c r="C20" s="298"/>
      <c r="D20" s="298"/>
      <c r="E20" s="298"/>
      <c r="F20" s="298"/>
      <c r="G20" s="298"/>
      <c r="H20" s="298"/>
      <c r="I20" s="298"/>
      <c r="J20" s="298"/>
      <c r="K20" s="295"/>
      <c r="L20" s="298"/>
      <c r="M20" s="299"/>
    </row>
    <row r="21" spans="1:13" ht="24.95" customHeight="1">
      <c r="A21" s="297"/>
      <c r="B21" s="296"/>
      <c r="C21" s="298"/>
      <c r="D21" s="298"/>
      <c r="E21" s="298"/>
      <c r="F21" s="298"/>
      <c r="G21" s="298"/>
      <c r="H21" s="298"/>
      <c r="I21" s="298"/>
      <c r="J21" s="298"/>
      <c r="K21" s="295"/>
      <c r="L21" s="298"/>
      <c r="M21" s="299"/>
    </row>
    <row r="22" spans="1:13" ht="24.95" customHeight="1">
      <c r="A22" s="297"/>
      <c r="B22" s="296"/>
      <c r="C22" s="298"/>
      <c r="D22" s="298"/>
      <c r="E22" s="298"/>
      <c r="F22" s="298"/>
      <c r="G22" s="298"/>
      <c r="H22" s="298"/>
      <c r="I22" s="298"/>
      <c r="J22" s="298"/>
      <c r="K22" s="295"/>
      <c r="L22" s="298"/>
      <c r="M22" s="299"/>
    </row>
    <row r="23" spans="1:13" ht="24.95" customHeight="1">
      <c r="A23" s="297"/>
      <c r="B23" s="296"/>
      <c r="C23" s="298"/>
      <c r="D23" s="298"/>
      <c r="E23" s="298"/>
      <c r="F23" s="298"/>
      <c r="G23" s="298"/>
      <c r="H23" s="298"/>
      <c r="I23" s="298"/>
      <c r="J23" s="298"/>
      <c r="K23" s="295"/>
      <c r="L23" s="298"/>
      <c r="M23" s="299"/>
    </row>
    <row r="24" spans="1:13" ht="24.95" customHeight="1">
      <c r="A24" s="297"/>
      <c r="B24" s="296"/>
      <c r="C24" s="298"/>
      <c r="D24" s="298"/>
      <c r="E24" s="298"/>
      <c r="F24" s="298"/>
      <c r="G24" s="298"/>
      <c r="H24" s="298"/>
      <c r="I24" s="298"/>
      <c r="J24" s="298"/>
      <c r="K24" s="295"/>
      <c r="L24" s="298"/>
      <c r="M24" s="299"/>
    </row>
    <row r="25" spans="1:13" ht="42" customHeight="1">
      <c r="A25" s="297"/>
      <c r="B25" s="296"/>
      <c r="C25" s="298"/>
      <c r="D25" s="298"/>
      <c r="E25" s="298"/>
      <c r="F25" s="298"/>
      <c r="G25" s="298"/>
      <c r="H25" s="298"/>
      <c r="I25" s="298"/>
      <c r="J25" s="298"/>
      <c r="K25" s="295"/>
      <c r="L25" s="298"/>
      <c r="M25" s="299"/>
    </row>
    <row r="26" spans="1:13" ht="30" customHeight="1">
      <c r="A26" s="297"/>
      <c r="B26" s="296"/>
      <c r="C26" s="298"/>
      <c r="D26" s="298"/>
      <c r="E26" s="298"/>
      <c r="F26" s="298"/>
      <c r="G26" s="298"/>
      <c r="H26" s="298"/>
      <c r="I26" s="298"/>
      <c r="J26" s="298"/>
      <c r="K26" s="295"/>
      <c r="L26" s="298"/>
      <c r="M26" s="299"/>
    </row>
    <row r="27" spans="1:13" ht="24.95" customHeight="1">
      <c r="A27" s="297"/>
      <c r="B27" s="296"/>
      <c r="C27" s="298"/>
      <c r="D27" s="298"/>
      <c r="E27" s="298"/>
      <c r="F27" s="298"/>
      <c r="G27" s="298"/>
      <c r="H27" s="298"/>
      <c r="I27" s="298"/>
      <c r="J27" s="298"/>
      <c r="K27" s="295"/>
      <c r="L27" s="298"/>
      <c r="M27" s="299"/>
    </row>
    <row r="28" spans="1:13" ht="24.95" customHeight="1">
      <c r="A28" s="297"/>
      <c r="B28" s="296"/>
      <c r="C28" s="298"/>
      <c r="D28" s="298"/>
      <c r="E28" s="298"/>
      <c r="F28" s="298"/>
      <c r="G28" s="298"/>
      <c r="H28" s="298"/>
      <c r="I28" s="298"/>
      <c r="J28" s="298"/>
      <c r="K28" s="295"/>
      <c r="L28" s="298"/>
      <c r="M28" s="299"/>
    </row>
    <row r="29" spans="1:13" ht="24.95" customHeight="1">
      <c r="A29" s="297"/>
      <c r="B29" s="296"/>
      <c r="C29" s="298"/>
      <c r="D29" s="298"/>
      <c r="E29" s="298"/>
      <c r="F29" s="298"/>
      <c r="G29" s="298"/>
      <c r="H29" s="298"/>
      <c r="I29" s="298"/>
      <c r="J29" s="298"/>
      <c r="K29" s="295"/>
      <c r="L29" s="298"/>
      <c r="M29" s="299"/>
    </row>
    <row r="30" spans="1:13" ht="24.95" customHeight="1">
      <c r="A30" s="297"/>
      <c r="B30" s="296"/>
      <c r="C30" s="298"/>
      <c r="D30" s="298"/>
      <c r="E30" s="298"/>
      <c r="F30" s="298"/>
      <c r="G30" s="298"/>
      <c r="H30" s="298"/>
      <c r="I30" s="298"/>
      <c r="J30" s="298"/>
      <c r="K30" s="295"/>
      <c r="L30" s="298"/>
    </row>
    <row r="31" spans="1:13">
      <c r="A31" s="297"/>
      <c r="B31" s="296"/>
      <c r="C31" s="284"/>
      <c r="D31" s="285"/>
      <c r="E31" s="284"/>
      <c r="F31" s="284"/>
      <c r="G31" s="284"/>
      <c r="H31" s="284"/>
      <c r="I31" s="284"/>
      <c r="J31" s="284"/>
      <c r="K31" s="295"/>
      <c r="L31" s="284"/>
    </row>
    <row r="32" spans="1:13">
      <c r="A32" s="297"/>
      <c r="B32" s="296"/>
      <c r="C32" s="284"/>
      <c r="D32" s="285"/>
      <c r="E32" s="284"/>
      <c r="F32" s="284"/>
      <c r="G32" s="284"/>
      <c r="H32" s="284"/>
      <c r="I32" s="284"/>
      <c r="J32" s="284"/>
      <c r="K32" s="295"/>
      <c r="L32" s="284"/>
    </row>
    <row r="33" spans="1:12">
      <c r="A33" s="297"/>
      <c r="B33" s="296"/>
      <c r="C33" s="284"/>
      <c r="D33" s="285"/>
      <c r="E33" s="284"/>
      <c r="F33" s="284"/>
      <c r="G33" s="284"/>
      <c r="H33" s="284"/>
      <c r="I33" s="284"/>
      <c r="J33" s="284"/>
      <c r="K33" s="295"/>
      <c r="L33" s="284"/>
    </row>
    <row r="34" spans="1:12">
      <c r="A34" s="297"/>
      <c r="B34" s="296"/>
      <c r="C34" s="284"/>
      <c r="D34" s="285"/>
      <c r="E34" s="284"/>
      <c r="F34" s="284"/>
      <c r="G34" s="284"/>
      <c r="H34" s="284"/>
      <c r="I34" s="284"/>
      <c r="J34" s="284"/>
      <c r="K34" s="295"/>
      <c r="L34" s="284"/>
    </row>
    <row r="35" spans="1:12" s="291" customFormat="1">
      <c r="A35" s="294"/>
      <c r="B35" s="292"/>
      <c r="C35" s="292"/>
      <c r="D35" s="293"/>
      <c r="E35" s="292"/>
      <c r="F35" s="292"/>
      <c r="G35" s="292"/>
      <c r="H35" s="292"/>
      <c r="I35" s="292"/>
      <c r="J35" s="292"/>
      <c r="K35" s="293"/>
      <c r="L35" s="292"/>
    </row>
    <row r="36" spans="1:12" s="291" customFormat="1">
      <c r="A36" s="294"/>
      <c r="B36" s="292"/>
      <c r="C36" s="292"/>
      <c r="D36" s="293"/>
      <c r="E36" s="292"/>
      <c r="F36" s="292"/>
      <c r="G36" s="292"/>
      <c r="H36" s="292"/>
      <c r="I36" s="292"/>
      <c r="J36" s="292"/>
      <c r="K36" s="293"/>
      <c r="L36" s="292"/>
    </row>
    <row r="37" spans="1:12" s="291" customFormat="1">
      <c r="A37" s="294"/>
      <c r="B37" s="292"/>
      <c r="C37" s="292"/>
      <c r="D37" s="293"/>
      <c r="E37" s="292"/>
      <c r="F37" s="292"/>
      <c r="G37" s="292"/>
      <c r="H37" s="292"/>
      <c r="I37" s="292"/>
      <c r="J37" s="292"/>
      <c r="K37" s="293"/>
      <c r="L37" s="292"/>
    </row>
    <row r="38" spans="1:12" s="291" customFormat="1">
      <c r="A38" s="294"/>
      <c r="B38" s="292"/>
      <c r="C38" s="292"/>
      <c r="D38" s="293"/>
      <c r="E38" s="292"/>
      <c r="F38" s="292"/>
      <c r="G38" s="292"/>
      <c r="H38" s="292"/>
      <c r="I38" s="292"/>
      <c r="J38" s="292"/>
      <c r="K38" s="293"/>
      <c r="L38" s="292"/>
    </row>
    <row r="39" spans="1:12" s="291" customFormat="1">
      <c r="A39" s="294"/>
      <c r="B39" s="292"/>
      <c r="C39" s="292"/>
      <c r="D39" s="293"/>
      <c r="E39" s="292"/>
      <c r="F39" s="292"/>
      <c r="G39" s="292"/>
      <c r="H39" s="292"/>
      <c r="I39" s="292"/>
      <c r="J39" s="292"/>
      <c r="K39" s="293"/>
      <c r="L39" s="292"/>
    </row>
    <row r="40" spans="1:12">
      <c r="A40" s="286"/>
      <c r="B40" s="284"/>
      <c r="C40" s="284"/>
      <c r="D40" s="285"/>
      <c r="E40" s="284"/>
      <c r="F40" s="284"/>
      <c r="G40" s="284"/>
      <c r="H40" s="284"/>
      <c r="I40" s="284"/>
      <c r="J40" s="284"/>
      <c r="K40" s="285"/>
      <c r="L40" s="284"/>
    </row>
    <row r="41" spans="1:12">
      <c r="A41" s="286"/>
      <c r="B41" s="284"/>
      <c r="C41" s="284"/>
      <c r="D41" s="285"/>
      <c r="E41" s="284"/>
      <c r="F41" s="284"/>
      <c r="G41" s="284"/>
      <c r="H41" s="284"/>
      <c r="I41" s="284"/>
      <c r="J41" s="284"/>
      <c r="K41" s="285"/>
      <c r="L41" s="284"/>
    </row>
    <row r="42" spans="1:12">
      <c r="A42" s="290"/>
      <c r="B42" s="287"/>
      <c r="C42" s="287"/>
      <c r="D42" s="289"/>
      <c r="E42" s="288"/>
      <c r="F42" s="288"/>
      <c r="G42" s="288"/>
      <c r="H42" s="287"/>
      <c r="I42" s="284"/>
      <c r="J42" s="284"/>
      <c r="K42" s="285"/>
      <c r="L42" s="284"/>
    </row>
    <row r="43" spans="1:12">
      <c r="A43" s="290"/>
      <c r="B43" s="287"/>
      <c r="C43" s="287"/>
      <c r="D43" s="289"/>
      <c r="E43" s="288"/>
      <c r="F43" s="288"/>
      <c r="G43" s="288"/>
      <c r="H43" s="287"/>
      <c r="I43" s="284"/>
      <c r="J43" s="284"/>
      <c r="K43" s="285"/>
      <c r="L43" s="284"/>
    </row>
    <row r="44" spans="1:12">
      <c r="A44" s="286"/>
      <c r="B44" s="284"/>
      <c r="C44" s="284"/>
      <c r="D44" s="285"/>
      <c r="E44" s="284"/>
      <c r="F44" s="284"/>
      <c r="G44" s="284"/>
      <c r="H44" s="284"/>
      <c r="I44" s="284"/>
      <c r="J44" s="284"/>
      <c r="K44" s="285"/>
      <c r="L44" s="284"/>
    </row>
    <row r="45" spans="1:12">
      <c r="A45" s="286"/>
      <c r="B45" s="284"/>
      <c r="C45" s="284"/>
      <c r="D45" s="285"/>
      <c r="E45" s="284"/>
      <c r="F45" s="284"/>
      <c r="G45" s="284"/>
      <c r="H45" s="284"/>
      <c r="I45" s="284"/>
      <c r="J45" s="284"/>
      <c r="K45" s="285"/>
      <c r="L45" s="284"/>
    </row>
    <row r="46" spans="1:12">
      <c r="A46" s="286"/>
      <c r="B46" s="284"/>
      <c r="C46" s="284"/>
      <c r="D46" s="285"/>
      <c r="E46" s="284"/>
      <c r="F46" s="284"/>
      <c r="G46" s="284"/>
      <c r="H46" s="284"/>
      <c r="I46" s="284"/>
      <c r="J46" s="284"/>
      <c r="K46" s="285"/>
      <c r="L46" s="284"/>
    </row>
    <row r="47" spans="1:12">
      <c r="A47" s="286"/>
      <c r="B47" s="284"/>
      <c r="C47" s="284"/>
      <c r="D47" s="285"/>
      <c r="E47" s="284"/>
      <c r="F47" s="284"/>
      <c r="G47" s="284"/>
      <c r="H47" s="284"/>
      <c r="I47" s="284"/>
      <c r="J47" s="284"/>
      <c r="K47" s="285"/>
      <c r="L47" s="284"/>
    </row>
    <row r="48" spans="1:12">
      <c r="A48" s="286"/>
      <c r="B48" s="284"/>
      <c r="C48" s="284"/>
      <c r="D48" s="285"/>
      <c r="E48" s="284"/>
      <c r="F48" s="284"/>
      <c r="G48" s="284"/>
      <c r="H48" s="284"/>
      <c r="I48" s="284"/>
      <c r="J48" s="284"/>
      <c r="K48" s="285"/>
      <c r="L48" s="284"/>
    </row>
  </sheetData>
  <mergeCells count="4">
    <mergeCell ref="A1:L1"/>
    <mergeCell ref="A3:A4"/>
    <mergeCell ref="L3:L4"/>
    <mergeCell ref="A2:L2"/>
  </mergeCells>
  <phoneticPr fontId="28" type="noConversion"/>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
  <sheetViews>
    <sheetView workbookViewId="0">
      <selection sqref="A1:L1"/>
    </sheetView>
  </sheetViews>
  <sheetFormatPr defaultColWidth="12" defaultRowHeight="13.5"/>
  <cols>
    <col min="1" max="1" width="28.1640625" style="283" customWidth="1"/>
    <col min="2" max="2" width="14.33203125" style="281" customWidth="1"/>
    <col min="3" max="3" width="14.1640625" style="281" customWidth="1"/>
    <col min="4" max="4" width="14.1640625" style="282" customWidth="1"/>
    <col min="5" max="10" width="14.1640625" style="281" customWidth="1"/>
    <col min="11" max="11" width="14.1640625" style="282" customWidth="1"/>
    <col min="12" max="12" width="14.1640625" style="281" customWidth="1"/>
    <col min="13" max="251" width="12" style="281"/>
    <col min="252" max="253" width="13.6640625" style="281" customWidth="1"/>
    <col min="254" max="254" width="22.83203125" style="281" customWidth="1"/>
    <col min="255" max="255" width="28.1640625" style="281" customWidth="1"/>
    <col min="256" max="256" width="14.33203125" style="281" customWidth="1"/>
    <col min="257" max="265" width="14.1640625" style="281" customWidth="1"/>
    <col min="266" max="266" width="11.33203125" style="281" customWidth="1"/>
    <col min="267" max="268" width="14.1640625" style="281" customWidth="1"/>
    <col min="269" max="507" width="12" style="281"/>
    <col min="508" max="509" width="13.6640625" style="281" customWidth="1"/>
    <col min="510" max="510" width="22.83203125" style="281" customWidth="1"/>
    <col min="511" max="511" width="28.1640625" style="281" customWidth="1"/>
    <col min="512" max="512" width="14.33203125" style="281" customWidth="1"/>
    <col min="513" max="521" width="14.1640625" style="281" customWidth="1"/>
    <col min="522" max="522" width="11.33203125" style="281" customWidth="1"/>
    <col min="523" max="524" width="14.1640625" style="281" customWidth="1"/>
    <col min="525" max="763" width="12" style="281"/>
    <col min="764" max="765" width="13.6640625" style="281" customWidth="1"/>
    <col min="766" max="766" width="22.83203125" style="281" customWidth="1"/>
    <col min="767" max="767" width="28.1640625" style="281" customWidth="1"/>
    <col min="768" max="768" width="14.33203125" style="281" customWidth="1"/>
    <col min="769" max="777" width="14.1640625" style="281" customWidth="1"/>
    <col min="778" max="778" width="11.33203125" style="281" customWidth="1"/>
    <col min="779" max="780" width="14.1640625" style="281" customWidth="1"/>
    <col min="781" max="1019" width="12" style="281"/>
    <col min="1020" max="1021" width="13.6640625" style="281" customWidth="1"/>
    <col min="1022" max="1022" width="22.83203125" style="281" customWidth="1"/>
    <col min="1023" max="1023" width="28.1640625" style="281" customWidth="1"/>
    <col min="1024" max="1024" width="14.33203125" style="281" customWidth="1"/>
    <col min="1025" max="1033" width="14.1640625" style="281" customWidth="1"/>
    <col min="1034" max="1034" width="11.33203125" style="281" customWidth="1"/>
    <col min="1035" max="1036" width="14.1640625" style="281" customWidth="1"/>
    <col min="1037" max="1275" width="12" style="281"/>
    <col min="1276" max="1277" width="13.6640625" style="281" customWidth="1"/>
    <col min="1278" max="1278" width="22.83203125" style="281" customWidth="1"/>
    <col min="1279" max="1279" width="28.1640625" style="281" customWidth="1"/>
    <col min="1280" max="1280" width="14.33203125" style="281" customWidth="1"/>
    <col min="1281" max="1289" width="14.1640625" style="281" customWidth="1"/>
    <col min="1290" max="1290" width="11.33203125" style="281" customWidth="1"/>
    <col min="1291" max="1292" width="14.1640625" style="281" customWidth="1"/>
    <col min="1293" max="1531" width="12" style="281"/>
    <col min="1532" max="1533" width="13.6640625" style="281" customWidth="1"/>
    <col min="1534" max="1534" width="22.83203125" style="281" customWidth="1"/>
    <col min="1535" max="1535" width="28.1640625" style="281" customWidth="1"/>
    <col min="1536" max="1536" width="14.33203125" style="281" customWidth="1"/>
    <col min="1537" max="1545" width="14.1640625" style="281" customWidth="1"/>
    <col min="1546" max="1546" width="11.33203125" style="281" customWidth="1"/>
    <col min="1547" max="1548" width="14.1640625" style="281" customWidth="1"/>
    <col min="1549" max="1787" width="12" style="281"/>
    <col min="1788" max="1789" width="13.6640625" style="281" customWidth="1"/>
    <col min="1790" max="1790" width="22.83203125" style="281" customWidth="1"/>
    <col min="1791" max="1791" width="28.1640625" style="281" customWidth="1"/>
    <col min="1792" max="1792" width="14.33203125" style="281" customWidth="1"/>
    <col min="1793" max="1801" width="14.1640625" style="281" customWidth="1"/>
    <col min="1802" max="1802" width="11.33203125" style="281" customWidth="1"/>
    <col min="1803" max="1804" width="14.1640625" style="281" customWidth="1"/>
    <col min="1805" max="2043" width="12" style="281"/>
    <col min="2044" max="2045" width="13.6640625" style="281" customWidth="1"/>
    <col min="2046" max="2046" width="22.83203125" style="281" customWidth="1"/>
    <col min="2047" max="2047" width="28.1640625" style="281" customWidth="1"/>
    <col min="2048" max="2048" width="14.33203125" style="281" customWidth="1"/>
    <col min="2049" max="2057" width="14.1640625" style="281" customWidth="1"/>
    <col min="2058" max="2058" width="11.33203125" style="281" customWidth="1"/>
    <col min="2059" max="2060" width="14.1640625" style="281" customWidth="1"/>
    <col min="2061" max="2299" width="12" style="281"/>
    <col min="2300" max="2301" width="13.6640625" style="281" customWidth="1"/>
    <col min="2302" max="2302" width="22.83203125" style="281" customWidth="1"/>
    <col min="2303" max="2303" width="28.1640625" style="281" customWidth="1"/>
    <col min="2304" max="2304" width="14.33203125" style="281" customWidth="1"/>
    <col min="2305" max="2313" width="14.1640625" style="281" customWidth="1"/>
    <col min="2314" max="2314" width="11.33203125" style="281" customWidth="1"/>
    <col min="2315" max="2316" width="14.1640625" style="281" customWidth="1"/>
    <col min="2317" max="2555" width="12" style="281"/>
    <col min="2556" max="2557" width="13.6640625" style="281" customWidth="1"/>
    <col min="2558" max="2558" width="22.83203125" style="281" customWidth="1"/>
    <col min="2559" max="2559" width="28.1640625" style="281" customWidth="1"/>
    <col min="2560" max="2560" width="14.33203125" style="281" customWidth="1"/>
    <col min="2561" max="2569" width="14.1640625" style="281" customWidth="1"/>
    <col min="2570" max="2570" width="11.33203125" style="281" customWidth="1"/>
    <col min="2571" max="2572" width="14.1640625" style="281" customWidth="1"/>
    <col min="2573" max="2811" width="12" style="281"/>
    <col min="2812" max="2813" width="13.6640625" style="281" customWidth="1"/>
    <col min="2814" max="2814" width="22.83203125" style="281" customWidth="1"/>
    <col min="2815" max="2815" width="28.1640625" style="281" customWidth="1"/>
    <col min="2816" max="2816" width="14.33203125" style="281" customWidth="1"/>
    <col min="2817" max="2825" width="14.1640625" style="281" customWidth="1"/>
    <col min="2826" max="2826" width="11.33203125" style="281" customWidth="1"/>
    <col min="2827" max="2828" width="14.1640625" style="281" customWidth="1"/>
    <col min="2829" max="3067" width="12" style="281"/>
    <col min="3068" max="3069" width="13.6640625" style="281" customWidth="1"/>
    <col min="3070" max="3070" width="22.83203125" style="281" customWidth="1"/>
    <col min="3071" max="3071" width="28.1640625" style="281" customWidth="1"/>
    <col min="3072" max="3072" width="14.33203125" style="281" customWidth="1"/>
    <col min="3073" max="3081" width="14.1640625" style="281" customWidth="1"/>
    <col min="3082" max="3082" width="11.33203125" style="281" customWidth="1"/>
    <col min="3083" max="3084" width="14.1640625" style="281" customWidth="1"/>
    <col min="3085" max="3323" width="12" style="281"/>
    <col min="3324" max="3325" width="13.6640625" style="281" customWidth="1"/>
    <col min="3326" max="3326" width="22.83203125" style="281" customWidth="1"/>
    <col min="3327" max="3327" width="28.1640625" style="281" customWidth="1"/>
    <col min="3328" max="3328" width="14.33203125" style="281" customWidth="1"/>
    <col min="3329" max="3337" width="14.1640625" style="281" customWidth="1"/>
    <col min="3338" max="3338" width="11.33203125" style="281" customWidth="1"/>
    <col min="3339" max="3340" width="14.1640625" style="281" customWidth="1"/>
    <col min="3341" max="3579" width="12" style="281"/>
    <col min="3580" max="3581" width="13.6640625" style="281" customWidth="1"/>
    <col min="3582" max="3582" width="22.83203125" style="281" customWidth="1"/>
    <col min="3583" max="3583" width="28.1640625" style="281" customWidth="1"/>
    <col min="3584" max="3584" width="14.33203125" style="281" customWidth="1"/>
    <col min="3585" max="3593" width="14.1640625" style="281" customWidth="1"/>
    <col min="3594" max="3594" width="11.33203125" style="281" customWidth="1"/>
    <col min="3595" max="3596" width="14.1640625" style="281" customWidth="1"/>
    <col min="3597" max="3835" width="12" style="281"/>
    <col min="3836" max="3837" width="13.6640625" style="281" customWidth="1"/>
    <col min="3838" max="3838" width="22.83203125" style="281" customWidth="1"/>
    <col min="3839" max="3839" width="28.1640625" style="281" customWidth="1"/>
    <col min="3840" max="3840" width="14.33203125" style="281" customWidth="1"/>
    <col min="3841" max="3849" width="14.1640625" style="281" customWidth="1"/>
    <col min="3850" max="3850" width="11.33203125" style="281" customWidth="1"/>
    <col min="3851" max="3852" width="14.1640625" style="281" customWidth="1"/>
    <col min="3853" max="4091" width="12" style="281"/>
    <col min="4092" max="4093" width="13.6640625" style="281" customWidth="1"/>
    <col min="4094" max="4094" width="22.83203125" style="281" customWidth="1"/>
    <col min="4095" max="4095" width="28.1640625" style="281" customWidth="1"/>
    <col min="4096" max="4096" width="14.33203125" style="281" customWidth="1"/>
    <col min="4097" max="4105" width="14.1640625" style="281" customWidth="1"/>
    <col min="4106" max="4106" width="11.33203125" style="281" customWidth="1"/>
    <col min="4107" max="4108" width="14.1640625" style="281" customWidth="1"/>
    <col min="4109" max="4347" width="12" style="281"/>
    <col min="4348" max="4349" width="13.6640625" style="281" customWidth="1"/>
    <col min="4350" max="4350" width="22.83203125" style="281" customWidth="1"/>
    <col min="4351" max="4351" width="28.1640625" style="281" customWidth="1"/>
    <col min="4352" max="4352" width="14.33203125" style="281" customWidth="1"/>
    <col min="4353" max="4361" width="14.1640625" style="281" customWidth="1"/>
    <col min="4362" max="4362" width="11.33203125" style="281" customWidth="1"/>
    <col min="4363" max="4364" width="14.1640625" style="281" customWidth="1"/>
    <col min="4365" max="4603" width="12" style="281"/>
    <col min="4604" max="4605" width="13.6640625" style="281" customWidth="1"/>
    <col min="4606" max="4606" width="22.83203125" style="281" customWidth="1"/>
    <col min="4607" max="4607" width="28.1640625" style="281" customWidth="1"/>
    <col min="4608" max="4608" width="14.33203125" style="281" customWidth="1"/>
    <col min="4609" max="4617" width="14.1640625" style="281" customWidth="1"/>
    <col min="4618" max="4618" width="11.33203125" style="281" customWidth="1"/>
    <col min="4619" max="4620" width="14.1640625" style="281" customWidth="1"/>
    <col min="4621" max="4859" width="12" style="281"/>
    <col min="4860" max="4861" width="13.6640625" style="281" customWidth="1"/>
    <col min="4862" max="4862" width="22.83203125" style="281" customWidth="1"/>
    <col min="4863" max="4863" width="28.1640625" style="281" customWidth="1"/>
    <col min="4864" max="4864" width="14.33203125" style="281" customWidth="1"/>
    <col min="4865" max="4873" width="14.1640625" style="281" customWidth="1"/>
    <col min="4874" max="4874" width="11.33203125" style="281" customWidth="1"/>
    <col min="4875" max="4876" width="14.1640625" style="281" customWidth="1"/>
    <col min="4877" max="5115" width="12" style="281"/>
    <col min="5116" max="5117" width="13.6640625" style="281" customWidth="1"/>
    <col min="5118" max="5118" width="22.83203125" style="281" customWidth="1"/>
    <col min="5119" max="5119" width="28.1640625" style="281" customWidth="1"/>
    <col min="5120" max="5120" width="14.33203125" style="281" customWidth="1"/>
    <col min="5121" max="5129" width="14.1640625" style="281" customWidth="1"/>
    <col min="5130" max="5130" width="11.33203125" style="281" customWidth="1"/>
    <col min="5131" max="5132" width="14.1640625" style="281" customWidth="1"/>
    <col min="5133" max="5371" width="12" style="281"/>
    <col min="5372" max="5373" width="13.6640625" style="281" customWidth="1"/>
    <col min="5374" max="5374" width="22.83203125" style="281" customWidth="1"/>
    <col min="5375" max="5375" width="28.1640625" style="281" customWidth="1"/>
    <col min="5376" max="5376" width="14.33203125" style="281" customWidth="1"/>
    <col min="5377" max="5385" width="14.1640625" style="281" customWidth="1"/>
    <col min="5386" max="5386" width="11.33203125" style="281" customWidth="1"/>
    <col min="5387" max="5388" width="14.1640625" style="281" customWidth="1"/>
    <col min="5389" max="5627" width="12" style="281"/>
    <col min="5628" max="5629" width="13.6640625" style="281" customWidth="1"/>
    <col min="5630" max="5630" width="22.83203125" style="281" customWidth="1"/>
    <col min="5631" max="5631" width="28.1640625" style="281" customWidth="1"/>
    <col min="5632" max="5632" width="14.33203125" style="281" customWidth="1"/>
    <col min="5633" max="5641" width="14.1640625" style="281" customWidth="1"/>
    <col min="5642" max="5642" width="11.33203125" style="281" customWidth="1"/>
    <col min="5643" max="5644" width="14.1640625" style="281" customWidth="1"/>
    <col min="5645" max="5883" width="12" style="281"/>
    <col min="5884" max="5885" width="13.6640625" style="281" customWidth="1"/>
    <col min="5886" max="5886" width="22.83203125" style="281" customWidth="1"/>
    <col min="5887" max="5887" width="28.1640625" style="281" customWidth="1"/>
    <col min="5888" max="5888" width="14.33203125" style="281" customWidth="1"/>
    <col min="5889" max="5897" width="14.1640625" style="281" customWidth="1"/>
    <col min="5898" max="5898" width="11.33203125" style="281" customWidth="1"/>
    <col min="5899" max="5900" width="14.1640625" style="281" customWidth="1"/>
    <col min="5901" max="6139" width="12" style="281"/>
    <col min="6140" max="6141" width="13.6640625" style="281" customWidth="1"/>
    <col min="6142" max="6142" width="22.83203125" style="281" customWidth="1"/>
    <col min="6143" max="6143" width="28.1640625" style="281" customWidth="1"/>
    <col min="6144" max="6144" width="14.33203125" style="281" customWidth="1"/>
    <col min="6145" max="6153" width="14.1640625" style="281" customWidth="1"/>
    <col min="6154" max="6154" width="11.33203125" style="281" customWidth="1"/>
    <col min="6155" max="6156" width="14.1640625" style="281" customWidth="1"/>
    <col min="6157" max="6395" width="12" style="281"/>
    <col min="6396" max="6397" width="13.6640625" style="281" customWidth="1"/>
    <col min="6398" max="6398" width="22.83203125" style="281" customWidth="1"/>
    <col min="6399" max="6399" width="28.1640625" style="281" customWidth="1"/>
    <col min="6400" max="6400" width="14.33203125" style="281" customWidth="1"/>
    <col min="6401" max="6409" width="14.1640625" style="281" customWidth="1"/>
    <col min="6410" max="6410" width="11.33203125" style="281" customWidth="1"/>
    <col min="6411" max="6412" width="14.1640625" style="281" customWidth="1"/>
    <col min="6413" max="6651" width="12" style="281"/>
    <col min="6652" max="6653" width="13.6640625" style="281" customWidth="1"/>
    <col min="6654" max="6654" width="22.83203125" style="281" customWidth="1"/>
    <col min="6655" max="6655" width="28.1640625" style="281" customWidth="1"/>
    <col min="6656" max="6656" width="14.33203125" style="281" customWidth="1"/>
    <col min="6657" max="6665" width="14.1640625" style="281" customWidth="1"/>
    <col min="6666" max="6666" width="11.33203125" style="281" customWidth="1"/>
    <col min="6667" max="6668" width="14.1640625" style="281" customWidth="1"/>
    <col min="6669" max="6907" width="12" style="281"/>
    <col min="6908" max="6909" width="13.6640625" style="281" customWidth="1"/>
    <col min="6910" max="6910" width="22.83203125" style="281" customWidth="1"/>
    <col min="6911" max="6911" width="28.1640625" style="281" customWidth="1"/>
    <col min="6912" max="6912" width="14.33203125" style="281" customWidth="1"/>
    <col min="6913" max="6921" width="14.1640625" style="281" customWidth="1"/>
    <col min="6922" max="6922" width="11.33203125" style="281" customWidth="1"/>
    <col min="6923" max="6924" width="14.1640625" style="281" customWidth="1"/>
    <col min="6925" max="7163" width="12" style="281"/>
    <col min="7164" max="7165" width="13.6640625" style="281" customWidth="1"/>
    <col min="7166" max="7166" width="22.83203125" style="281" customWidth="1"/>
    <col min="7167" max="7167" width="28.1640625" style="281" customWidth="1"/>
    <col min="7168" max="7168" width="14.33203125" style="281" customWidth="1"/>
    <col min="7169" max="7177" width="14.1640625" style="281" customWidth="1"/>
    <col min="7178" max="7178" width="11.33203125" style="281" customWidth="1"/>
    <col min="7179" max="7180" width="14.1640625" style="281" customWidth="1"/>
    <col min="7181" max="7419" width="12" style="281"/>
    <col min="7420" max="7421" width="13.6640625" style="281" customWidth="1"/>
    <col min="7422" max="7422" width="22.83203125" style="281" customWidth="1"/>
    <col min="7423" max="7423" width="28.1640625" style="281" customWidth="1"/>
    <col min="7424" max="7424" width="14.33203125" style="281" customWidth="1"/>
    <col min="7425" max="7433" width="14.1640625" style="281" customWidth="1"/>
    <col min="7434" max="7434" width="11.33203125" style="281" customWidth="1"/>
    <col min="7435" max="7436" width="14.1640625" style="281" customWidth="1"/>
    <col min="7437" max="7675" width="12" style="281"/>
    <col min="7676" max="7677" width="13.6640625" style="281" customWidth="1"/>
    <col min="7678" max="7678" width="22.83203125" style="281" customWidth="1"/>
    <col min="7679" max="7679" width="28.1640625" style="281" customWidth="1"/>
    <col min="7680" max="7680" width="14.33203125" style="281" customWidth="1"/>
    <col min="7681" max="7689" width="14.1640625" style="281" customWidth="1"/>
    <col min="7690" max="7690" width="11.33203125" style="281" customWidth="1"/>
    <col min="7691" max="7692" width="14.1640625" style="281" customWidth="1"/>
    <col min="7693" max="7931" width="12" style="281"/>
    <col min="7932" max="7933" width="13.6640625" style="281" customWidth="1"/>
    <col min="7934" max="7934" width="22.83203125" style="281" customWidth="1"/>
    <col min="7935" max="7935" width="28.1640625" style="281" customWidth="1"/>
    <col min="7936" max="7936" width="14.33203125" style="281" customWidth="1"/>
    <col min="7937" max="7945" width="14.1640625" style="281" customWidth="1"/>
    <col min="7946" max="7946" width="11.33203125" style="281" customWidth="1"/>
    <col min="7947" max="7948" width="14.1640625" style="281" customWidth="1"/>
    <col min="7949" max="8187" width="12" style="281"/>
    <col min="8188" max="8189" width="13.6640625" style="281" customWidth="1"/>
    <col min="8190" max="8190" width="22.83203125" style="281" customWidth="1"/>
    <col min="8191" max="8191" width="28.1640625" style="281" customWidth="1"/>
    <col min="8192" max="8192" width="14.33203125" style="281" customWidth="1"/>
    <col min="8193" max="8201" width="14.1640625" style="281" customWidth="1"/>
    <col min="8202" max="8202" width="11.33203125" style="281" customWidth="1"/>
    <col min="8203" max="8204" width="14.1640625" style="281" customWidth="1"/>
    <col min="8205" max="8443" width="12" style="281"/>
    <col min="8444" max="8445" width="13.6640625" style="281" customWidth="1"/>
    <col min="8446" max="8446" width="22.83203125" style="281" customWidth="1"/>
    <col min="8447" max="8447" width="28.1640625" style="281" customWidth="1"/>
    <col min="8448" max="8448" width="14.33203125" style="281" customWidth="1"/>
    <col min="8449" max="8457" width="14.1640625" style="281" customWidth="1"/>
    <col min="8458" max="8458" width="11.33203125" style="281" customWidth="1"/>
    <col min="8459" max="8460" width="14.1640625" style="281" customWidth="1"/>
    <col min="8461" max="8699" width="12" style="281"/>
    <col min="8700" max="8701" width="13.6640625" style="281" customWidth="1"/>
    <col min="8702" max="8702" width="22.83203125" style="281" customWidth="1"/>
    <col min="8703" max="8703" width="28.1640625" style="281" customWidth="1"/>
    <col min="8704" max="8704" width="14.33203125" style="281" customWidth="1"/>
    <col min="8705" max="8713" width="14.1640625" style="281" customWidth="1"/>
    <col min="8714" max="8714" width="11.33203125" style="281" customWidth="1"/>
    <col min="8715" max="8716" width="14.1640625" style="281" customWidth="1"/>
    <col min="8717" max="8955" width="12" style="281"/>
    <col min="8956" max="8957" width="13.6640625" style="281" customWidth="1"/>
    <col min="8958" max="8958" width="22.83203125" style="281" customWidth="1"/>
    <col min="8959" max="8959" width="28.1640625" style="281" customWidth="1"/>
    <col min="8960" max="8960" width="14.33203125" style="281" customWidth="1"/>
    <col min="8961" max="8969" width="14.1640625" style="281" customWidth="1"/>
    <col min="8970" max="8970" width="11.33203125" style="281" customWidth="1"/>
    <col min="8971" max="8972" width="14.1640625" style="281" customWidth="1"/>
    <col min="8973" max="9211" width="12" style="281"/>
    <col min="9212" max="9213" width="13.6640625" style="281" customWidth="1"/>
    <col min="9214" max="9214" width="22.83203125" style="281" customWidth="1"/>
    <col min="9215" max="9215" width="28.1640625" style="281" customWidth="1"/>
    <col min="9216" max="9216" width="14.33203125" style="281" customWidth="1"/>
    <col min="9217" max="9225" width="14.1640625" style="281" customWidth="1"/>
    <col min="9226" max="9226" width="11.33203125" style="281" customWidth="1"/>
    <col min="9227" max="9228" width="14.1640625" style="281" customWidth="1"/>
    <col min="9229" max="9467" width="12" style="281"/>
    <col min="9468" max="9469" width="13.6640625" style="281" customWidth="1"/>
    <col min="9470" max="9470" width="22.83203125" style="281" customWidth="1"/>
    <col min="9471" max="9471" width="28.1640625" style="281" customWidth="1"/>
    <col min="9472" max="9472" width="14.33203125" style="281" customWidth="1"/>
    <col min="9473" max="9481" width="14.1640625" style="281" customWidth="1"/>
    <col min="9482" max="9482" width="11.33203125" style="281" customWidth="1"/>
    <col min="9483" max="9484" width="14.1640625" style="281" customWidth="1"/>
    <col min="9485" max="9723" width="12" style="281"/>
    <col min="9724" max="9725" width="13.6640625" style="281" customWidth="1"/>
    <col min="9726" max="9726" width="22.83203125" style="281" customWidth="1"/>
    <col min="9727" max="9727" width="28.1640625" style="281" customWidth="1"/>
    <col min="9728" max="9728" width="14.33203125" style="281" customWidth="1"/>
    <col min="9729" max="9737" width="14.1640625" style="281" customWidth="1"/>
    <col min="9738" max="9738" width="11.33203125" style="281" customWidth="1"/>
    <col min="9739" max="9740" width="14.1640625" style="281" customWidth="1"/>
    <col min="9741" max="9979" width="12" style="281"/>
    <col min="9980" max="9981" width="13.6640625" style="281" customWidth="1"/>
    <col min="9982" max="9982" width="22.83203125" style="281" customWidth="1"/>
    <col min="9983" max="9983" width="28.1640625" style="281" customWidth="1"/>
    <col min="9984" max="9984" width="14.33203125" style="281" customWidth="1"/>
    <col min="9985" max="9993" width="14.1640625" style="281" customWidth="1"/>
    <col min="9994" max="9994" width="11.33203125" style="281" customWidth="1"/>
    <col min="9995" max="9996" width="14.1640625" style="281" customWidth="1"/>
    <col min="9997" max="10235" width="12" style="281"/>
    <col min="10236" max="10237" width="13.6640625" style="281" customWidth="1"/>
    <col min="10238" max="10238" width="22.83203125" style="281" customWidth="1"/>
    <col min="10239" max="10239" width="28.1640625" style="281" customWidth="1"/>
    <col min="10240" max="10240" width="14.33203125" style="281" customWidth="1"/>
    <col min="10241" max="10249" width="14.1640625" style="281" customWidth="1"/>
    <col min="10250" max="10250" width="11.33203125" style="281" customWidth="1"/>
    <col min="10251" max="10252" width="14.1640625" style="281" customWidth="1"/>
    <col min="10253" max="10491" width="12" style="281"/>
    <col min="10492" max="10493" width="13.6640625" style="281" customWidth="1"/>
    <col min="10494" max="10494" width="22.83203125" style="281" customWidth="1"/>
    <col min="10495" max="10495" width="28.1640625" style="281" customWidth="1"/>
    <col min="10496" max="10496" width="14.33203125" style="281" customWidth="1"/>
    <col min="10497" max="10505" width="14.1640625" style="281" customWidth="1"/>
    <col min="10506" max="10506" width="11.33203125" style="281" customWidth="1"/>
    <col min="10507" max="10508" width="14.1640625" style="281" customWidth="1"/>
    <col min="10509" max="10747" width="12" style="281"/>
    <col min="10748" max="10749" width="13.6640625" style="281" customWidth="1"/>
    <col min="10750" max="10750" width="22.83203125" style="281" customWidth="1"/>
    <col min="10751" max="10751" width="28.1640625" style="281" customWidth="1"/>
    <col min="10752" max="10752" width="14.33203125" style="281" customWidth="1"/>
    <col min="10753" max="10761" width="14.1640625" style="281" customWidth="1"/>
    <col min="10762" max="10762" width="11.33203125" style="281" customWidth="1"/>
    <col min="10763" max="10764" width="14.1640625" style="281" customWidth="1"/>
    <col min="10765" max="11003" width="12" style="281"/>
    <col min="11004" max="11005" width="13.6640625" style="281" customWidth="1"/>
    <col min="11006" max="11006" width="22.83203125" style="281" customWidth="1"/>
    <col min="11007" max="11007" width="28.1640625" style="281" customWidth="1"/>
    <col min="11008" max="11008" width="14.33203125" style="281" customWidth="1"/>
    <col min="11009" max="11017" width="14.1640625" style="281" customWidth="1"/>
    <col min="11018" max="11018" width="11.33203125" style="281" customWidth="1"/>
    <col min="11019" max="11020" width="14.1640625" style="281" customWidth="1"/>
    <col min="11021" max="11259" width="12" style="281"/>
    <col min="11260" max="11261" width="13.6640625" style="281" customWidth="1"/>
    <col min="11262" max="11262" width="22.83203125" style="281" customWidth="1"/>
    <col min="11263" max="11263" width="28.1640625" style="281" customWidth="1"/>
    <col min="11264" max="11264" width="14.33203125" style="281" customWidth="1"/>
    <col min="11265" max="11273" width="14.1640625" style="281" customWidth="1"/>
    <col min="11274" max="11274" width="11.33203125" style="281" customWidth="1"/>
    <col min="11275" max="11276" width="14.1640625" style="281" customWidth="1"/>
    <col min="11277" max="11515" width="12" style="281"/>
    <col min="11516" max="11517" width="13.6640625" style="281" customWidth="1"/>
    <col min="11518" max="11518" width="22.83203125" style="281" customWidth="1"/>
    <col min="11519" max="11519" width="28.1640625" style="281" customWidth="1"/>
    <col min="11520" max="11520" width="14.33203125" style="281" customWidth="1"/>
    <col min="11521" max="11529" width="14.1640625" style="281" customWidth="1"/>
    <col min="11530" max="11530" width="11.33203125" style="281" customWidth="1"/>
    <col min="11531" max="11532" width="14.1640625" style="281" customWidth="1"/>
    <col min="11533" max="11771" width="12" style="281"/>
    <col min="11772" max="11773" width="13.6640625" style="281" customWidth="1"/>
    <col min="11774" max="11774" width="22.83203125" style="281" customWidth="1"/>
    <col min="11775" max="11775" width="28.1640625" style="281" customWidth="1"/>
    <col min="11776" max="11776" width="14.33203125" style="281" customWidth="1"/>
    <col min="11777" max="11785" width="14.1640625" style="281" customWidth="1"/>
    <col min="11786" max="11786" width="11.33203125" style="281" customWidth="1"/>
    <col min="11787" max="11788" width="14.1640625" style="281" customWidth="1"/>
    <col min="11789" max="12027" width="12" style="281"/>
    <col min="12028" max="12029" width="13.6640625" style="281" customWidth="1"/>
    <col min="12030" max="12030" width="22.83203125" style="281" customWidth="1"/>
    <col min="12031" max="12031" width="28.1640625" style="281" customWidth="1"/>
    <col min="12032" max="12032" width="14.33203125" style="281" customWidth="1"/>
    <col min="12033" max="12041" width="14.1640625" style="281" customWidth="1"/>
    <col min="12042" max="12042" width="11.33203125" style="281" customWidth="1"/>
    <col min="12043" max="12044" width="14.1640625" style="281" customWidth="1"/>
    <col min="12045" max="12283" width="12" style="281"/>
    <col min="12284" max="12285" width="13.6640625" style="281" customWidth="1"/>
    <col min="12286" max="12286" width="22.83203125" style="281" customWidth="1"/>
    <col min="12287" max="12287" width="28.1640625" style="281" customWidth="1"/>
    <col min="12288" max="12288" width="14.33203125" style="281" customWidth="1"/>
    <col min="12289" max="12297" width="14.1640625" style="281" customWidth="1"/>
    <col min="12298" max="12298" width="11.33203125" style="281" customWidth="1"/>
    <col min="12299" max="12300" width="14.1640625" style="281" customWidth="1"/>
    <col min="12301" max="12539" width="12" style="281"/>
    <col min="12540" max="12541" width="13.6640625" style="281" customWidth="1"/>
    <col min="12542" max="12542" width="22.83203125" style="281" customWidth="1"/>
    <col min="12543" max="12543" width="28.1640625" style="281" customWidth="1"/>
    <col min="12544" max="12544" width="14.33203125" style="281" customWidth="1"/>
    <col min="12545" max="12553" width="14.1640625" style="281" customWidth="1"/>
    <col min="12554" max="12554" width="11.33203125" style="281" customWidth="1"/>
    <col min="12555" max="12556" width="14.1640625" style="281" customWidth="1"/>
    <col min="12557" max="12795" width="12" style="281"/>
    <col min="12796" max="12797" width="13.6640625" style="281" customWidth="1"/>
    <col min="12798" max="12798" width="22.83203125" style="281" customWidth="1"/>
    <col min="12799" max="12799" width="28.1640625" style="281" customWidth="1"/>
    <col min="12800" max="12800" width="14.33203125" style="281" customWidth="1"/>
    <col min="12801" max="12809" width="14.1640625" style="281" customWidth="1"/>
    <col min="12810" max="12810" width="11.33203125" style="281" customWidth="1"/>
    <col min="12811" max="12812" width="14.1640625" style="281" customWidth="1"/>
    <col min="12813" max="13051" width="12" style="281"/>
    <col min="13052" max="13053" width="13.6640625" style="281" customWidth="1"/>
    <col min="13054" max="13054" width="22.83203125" style="281" customWidth="1"/>
    <col min="13055" max="13055" width="28.1640625" style="281" customWidth="1"/>
    <col min="13056" max="13056" width="14.33203125" style="281" customWidth="1"/>
    <col min="13057" max="13065" width="14.1640625" style="281" customWidth="1"/>
    <col min="13066" max="13066" width="11.33203125" style="281" customWidth="1"/>
    <col min="13067" max="13068" width="14.1640625" style="281" customWidth="1"/>
    <col min="13069" max="13307" width="12" style="281"/>
    <col min="13308" max="13309" width="13.6640625" style="281" customWidth="1"/>
    <col min="13310" max="13310" width="22.83203125" style="281" customWidth="1"/>
    <col min="13311" max="13311" width="28.1640625" style="281" customWidth="1"/>
    <col min="13312" max="13312" width="14.33203125" style="281" customWidth="1"/>
    <col min="13313" max="13321" width="14.1640625" style="281" customWidth="1"/>
    <col min="13322" max="13322" width="11.33203125" style="281" customWidth="1"/>
    <col min="13323" max="13324" width="14.1640625" style="281" customWidth="1"/>
    <col min="13325" max="13563" width="12" style="281"/>
    <col min="13564" max="13565" width="13.6640625" style="281" customWidth="1"/>
    <col min="13566" max="13566" width="22.83203125" style="281" customWidth="1"/>
    <col min="13567" max="13567" width="28.1640625" style="281" customWidth="1"/>
    <col min="13568" max="13568" width="14.33203125" style="281" customWidth="1"/>
    <col min="13569" max="13577" width="14.1640625" style="281" customWidth="1"/>
    <col min="13578" max="13578" width="11.33203125" style="281" customWidth="1"/>
    <col min="13579" max="13580" width="14.1640625" style="281" customWidth="1"/>
    <col min="13581" max="13819" width="12" style="281"/>
    <col min="13820" max="13821" width="13.6640625" style="281" customWidth="1"/>
    <col min="13822" max="13822" width="22.83203125" style="281" customWidth="1"/>
    <col min="13823" max="13823" width="28.1640625" style="281" customWidth="1"/>
    <col min="13824" max="13824" width="14.33203125" style="281" customWidth="1"/>
    <col min="13825" max="13833" width="14.1640625" style="281" customWidth="1"/>
    <col min="13834" max="13834" width="11.33203125" style="281" customWidth="1"/>
    <col min="13835" max="13836" width="14.1640625" style="281" customWidth="1"/>
    <col min="13837" max="14075" width="12" style="281"/>
    <col min="14076" max="14077" width="13.6640625" style="281" customWidth="1"/>
    <col min="14078" max="14078" width="22.83203125" style="281" customWidth="1"/>
    <col min="14079" max="14079" width="28.1640625" style="281" customWidth="1"/>
    <col min="14080" max="14080" width="14.33203125" style="281" customWidth="1"/>
    <col min="14081" max="14089" width="14.1640625" style="281" customWidth="1"/>
    <col min="14090" max="14090" width="11.33203125" style="281" customWidth="1"/>
    <col min="14091" max="14092" width="14.1640625" style="281" customWidth="1"/>
    <col min="14093" max="14331" width="12" style="281"/>
    <col min="14332" max="14333" width="13.6640625" style="281" customWidth="1"/>
    <col min="14334" max="14334" width="22.83203125" style="281" customWidth="1"/>
    <col min="14335" max="14335" width="28.1640625" style="281" customWidth="1"/>
    <col min="14336" max="14336" width="14.33203125" style="281" customWidth="1"/>
    <col min="14337" max="14345" width="14.1640625" style="281" customWidth="1"/>
    <col min="14346" max="14346" width="11.33203125" style="281" customWidth="1"/>
    <col min="14347" max="14348" width="14.1640625" style="281" customWidth="1"/>
    <col min="14349" max="14587" width="12" style="281"/>
    <col min="14588" max="14589" width="13.6640625" style="281" customWidth="1"/>
    <col min="14590" max="14590" width="22.83203125" style="281" customWidth="1"/>
    <col min="14591" max="14591" width="28.1640625" style="281" customWidth="1"/>
    <col min="14592" max="14592" width="14.33203125" style="281" customWidth="1"/>
    <col min="14593" max="14601" width="14.1640625" style="281" customWidth="1"/>
    <col min="14602" max="14602" width="11.33203125" style="281" customWidth="1"/>
    <col min="14603" max="14604" width="14.1640625" style="281" customWidth="1"/>
    <col min="14605" max="14843" width="12" style="281"/>
    <col min="14844" max="14845" width="13.6640625" style="281" customWidth="1"/>
    <col min="14846" max="14846" width="22.83203125" style="281" customWidth="1"/>
    <col min="14847" max="14847" width="28.1640625" style="281" customWidth="1"/>
    <col min="14848" max="14848" width="14.33203125" style="281" customWidth="1"/>
    <col min="14849" max="14857" width="14.1640625" style="281" customWidth="1"/>
    <col min="14858" max="14858" width="11.33203125" style="281" customWidth="1"/>
    <col min="14859" max="14860" width="14.1640625" style="281" customWidth="1"/>
    <col min="14861" max="15099" width="12" style="281"/>
    <col min="15100" max="15101" width="13.6640625" style="281" customWidth="1"/>
    <col min="15102" max="15102" width="22.83203125" style="281" customWidth="1"/>
    <col min="15103" max="15103" width="28.1640625" style="281" customWidth="1"/>
    <col min="15104" max="15104" width="14.33203125" style="281" customWidth="1"/>
    <col min="15105" max="15113" width="14.1640625" style="281" customWidth="1"/>
    <col min="15114" max="15114" width="11.33203125" style="281" customWidth="1"/>
    <col min="15115" max="15116" width="14.1640625" style="281" customWidth="1"/>
    <col min="15117" max="15355" width="12" style="281"/>
    <col min="15356" max="15357" width="13.6640625" style="281" customWidth="1"/>
    <col min="15358" max="15358" width="22.83203125" style="281" customWidth="1"/>
    <col min="15359" max="15359" width="28.1640625" style="281" customWidth="1"/>
    <col min="15360" max="15360" width="14.33203125" style="281" customWidth="1"/>
    <col min="15361" max="15369" width="14.1640625" style="281" customWidth="1"/>
    <col min="15370" max="15370" width="11.33203125" style="281" customWidth="1"/>
    <col min="15371" max="15372" width="14.1640625" style="281" customWidth="1"/>
    <col min="15373" max="15611" width="12" style="281"/>
    <col min="15612" max="15613" width="13.6640625" style="281" customWidth="1"/>
    <col min="15614" max="15614" width="22.83203125" style="281" customWidth="1"/>
    <col min="15615" max="15615" width="28.1640625" style="281" customWidth="1"/>
    <col min="15616" max="15616" width="14.33203125" style="281" customWidth="1"/>
    <col min="15617" max="15625" width="14.1640625" style="281" customWidth="1"/>
    <col min="15626" max="15626" width="11.33203125" style="281" customWidth="1"/>
    <col min="15627" max="15628" width="14.1640625" style="281" customWidth="1"/>
    <col min="15629" max="15867" width="12" style="281"/>
    <col min="15868" max="15869" width="13.6640625" style="281" customWidth="1"/>
    <col min="15870" max="15870" width="22.83203125" style="281" customWidth="1"/>
    <col min="15871" max="15871" width="28.1640625" style="281" customWidth="1"/>
    <col min="15872" max="15872" width="14.33203125" style="281" customWidth="1"/>
    <col min="15873" max="15881" width="14.1640625" style="281" customWidth="1"/>
    <col min="15882" max="15882" width="11.33203125" style="281" customWidth="1"/>
    <col min="15883" max="15884" width="14.1640625" style="281" customWidth="1"/>
    <col min="15885" max="16123" width="12" style="281"/>
    <col min="16124" max="16125" width="13.6640625" style="281" customWidth="1"/>
    <col min="16126" max="16126" width="22.83203125" style="281" customWidth="1"/>
    <col min="16127" max="16127" width="28.1640625" style="281" customWidth="1"/>
    <col min="16128" max="16128" width="14.33203125" style="281" customWidth="1"/>
    <col min="16129" max="16137" width="14.1640625" style="281" customWidth="1"/>
    <col min="16138" max="16138" width="11.33203125" style="281" customWidth="1"/>
    <col min="16139" max="16140" width="14.1640625" style="281" customWidth="1"/>
    <col min="16141" max="16384" width="12" style="281"/>
  </cols>
  <sheetData>
    <row r="1" spans="1:12" ht="25.5">
      <c r="A1" s="406" t="s">
        <v>3377</v>
      </c>
      <c r="B1" s="407"/>
      <c r="C1" s="407"/>
      <c r="D1" s="407"/>
      <c r="E1" s="407"/>
      <c r="F1" s="407"/>
      <c r="G1" s="407"/>
      <c r="H1" s="407"/>
      <c r="I1" s="407"/>
      <c r="J1" s="407"/>
      <c r="K1" s="407"/>
      <c r="L1" s="407"/>
    </row>
    <row r="2" spans="1:12">
      <c r="A2" s="411" t="s">
        <v>3375</v>
      </c>
      <c r="B2" s="411"/>
      <c r="C2" s="411"/>
      <c r="D2" s="411"/>
      <c r="E2" s="411"/>
      <c r="F2" s="411"/>
      <c r="G2" s="411"/>
      <c r="H2" s="411"/>
      <c r="I2" s="411"/>
      <c r="J2" s="411"/>
      <c r="K2" s="411"/>
      <c r="L2" s="411"/>
    </row>
    <row r="3" spans="1:12">
      <c r="A3" s="408" t="s">
        <v>3374</v>
      </c>
      <c r="B3" s="310">
        <v>206</v>
      </c>
      <c r="C3" s="310">
        <v>207</v>
      </c>
      <c r="D3" s="310">
        <v>208</v>
      </c>
      <c r="E3" s="310">
        <v>211</v>
      </c>
      <c r="F3" s="310">
        <v>212</v>
      </c>
      <c r="G3" s="310">
        <v>213</v>
      </c>
      <c r="H3" s="310">
        <v>214</v>
      </c>
      <c r="I3" s="310">
        <v>215</v>
      </c>
      <c r="J3" s="310">
        <v>217</v>
      </c>
      <c r="K3" s="310">
        <v>229</v>
      </c>
      <c r="L3" s="410" t="s">
        <v>3373</v>
      </c>
    </row>
    <row r="4" spans="1:12" ht="40.5">
      <c r="A4" s="409"/>
      <c r="B4" s="309" t="s">
        <v>3372</v>
      </c>
      <c r="C4" s="309" t="s">
        <v>3371</v>
      </c>
      <c r="D4" s="309" t="s">
        <v>3370</v>
      </c>
      <c r="E4" s="309" t="s">
        <v>3369</v>
      </c>
      <c r="F4" s="309" t="s">
        <v>3368</v>
      </c>
      <c r="G4" s="309" t="s">
        <v>3367</v>
      </c>
      <c r="H4" s="309" t="s">
        <v>3366</v>
      </c>
      <c r="I4" s="309" t="s">
        <v>3365</v>
      </c>
      <c r="J4" s="309" t="s">
        <v>3364</v>
      </c>
      <c r="K4" s="309" t="s">
        <v>3363</v>
      </c>
      <c r="L4" s="410"/>
    </row>
    <row r="5" spans="1:12" s="306" customFormat="1" ht="46.5" customHeight="1">
      <c r="A5" s="308"/>
      <c r="B5" s="307"/>
      <c r="C5" s="307"/>
      <c r="D5" s="307"/>
      <c r="E5" s="307"/>
      <c r="F5" s="307"/>
      <c r="G5" s="307"/>
      <c r="H5" s="307"/>
      <c r="I5" s="307"/>
      <c r="J5" s="307"/>
      <c r="K5" s="307"/>
      <c r="L5" s="307"/>
    </row>
  </sheetData>
  <mergeCells count="4">
    <mergeCell ref="A1:L1"/>
    <mergeCell ref="A2:L2"/>
    <mergeCell ref="A3:A4"/>
    <mergeCell ref="L3:L4"/>
  </mergeCells>
  <phoneticPr fontId="28" type="noConversion"/>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
  <sheetViews>
    <sheetView workbookViewId="0">
      <selection sqref="A1:L1"/>
    </sheetView>
  </sheetViews>
  <sheetFormatPr defaultColWidth="12" defaultRowHeight="13.5"/>
  <cols>
    <col min="1" max="1" width="28.1640625" style="283" customWidth="1"/>
    <col min="2" max="2" width="14.33203125" style="281" customWidth="1"/>
    <col min="3" max="3" width="14.1640625" style="281" customWidth="1"/>
    <col min="4" max="4" width="14.1640625" style="282" customWidth="1"/>
    <col min="5" max="10" width="14.1640625" style="281" customWidth="1"/>
    <col min="11" max="11" width="14.1640625" style="282" customWidth="1"/>
    <col min="12" max="12" width="51.83203125" style="281" customWidth="1"/>
    <col min="13" max="251" width="12" style="281"/>
    <col min="252" max="253" width="13.6640625" style="281" customWidth="1"/>
    <col min="254" max="254" width="22.83203125" style="281" customWidth="1"/>
    <col min="255" max="255" width="28.1640625" style="281" customWidth="1"/>
    <col min="256" max="256" width="14.33203125" style="281" customWidth="1"/>
    <col min="257" max="265" width="14.1640625" style="281" customWidth="1"/>
    <col min="266" max="266" width="11.33203125" style="281" customWidth="1"/>
    <col min="267" max="268" width="14.1640625" style="281" customWidth="1"/>
    <col min="269" max="507" width="12" style="281"/>
    <col min="508" max="509" width="13.6640625" style="281" customWidth="1"/>
    <col min="510" max="510" width="22.83203125" style="281" customWidth="1"/>
    <col min="511" max="511" width="28.1640625" style="281" customWidth="1"/>
    <col min="512" max="512" width="14.33203125" style="281" customWidth="1"/>
    <col min="513" max="521" width="14.1640625" style="281" customWidth="1"/>
    <col min="522" max="522" width="11.33203125" style="281" customWidth="1"/>
    <col min="523" max="524" width="14.1640625" style="281" customWidth="1"/>
    <col min="525" max="763" width="12" style="281"/>
    <col min="764" max="765" width="13.6640625" style="281" customWidth="1"/>
    <col min="766" max="766" width="22.83203125" style="281" customWidth="1"/>
    <col min="767" max="767" width="28.1640625" style="281" customWidth="1"/>
    <col min="768" max="768" width="14.33203125" style="281" customWidth="1"/>
    <col min="769" max="777" width="14.1640625" style="281" customWidth="1"/>
    <col min="778" max="778" width="11.33203125" style="281" customWidth="1"/>
    <col min="779" max="780" width="14.1640625" style="281" customWidth="1"/>
    <col min="781" max="1019" width="12" style="281"/>
    <col min="1020" max="1021" width="13.6640625" style="281" customWidth="1"/>
    <col min="1022" max="1022" width="22.83203125" style="281" customWidth="1"/>
    <col min="1023" max="1023" width="28.1640625" style="281" customWidth="1"/>
    <col min="1024" max="1024" width="14.33203125" style="281" customWidth="1"/>
    <col min="1025" max="1033" width="14.1640625" style="281" customWidth="1"/>
    <col min="1034" max="1034" width="11.33203125" style="281" customWidth="1"/>
    <col min="1035" max="1036" width="14.1640625" style="281" customWidth="1"/>
    <col min="1037" max="1275" width="12" style="281"/>
    <col min="1276" max="1277" width="13.6640625" style="281" customWidth="1"/>
    <col min="1278" max="1278" width="22.83203125" style="281" customWidth="1"/>
    <col min="1279" max="1279" width="28.1640625" style="281" customWidth="1"/>
    <col min="1280" max="1280" width="14.33203125" style="281" customWidth="1"/>
    <col min="1281" max="1289" width="14.1640625" style="281" customWidth="1"/>
    <col min="1290" max="1290" width="11.33203125" style="281" customWidth="1"/>
    <col min="1291" max="1292" width="14.1640625" style="281" customWidth="1"/>
    <col min="1293" max="1531" width="12" style="281"/>
    <col min="1532" max="1533" width="13.6640625" style="281" customWidth="1"/>
    <col min="1534" max="1534" width="22.83203125" style="281" customWidth="1"/>
    <col min="1535" max="1535" width="28.1640625" style="281" customWidth="1"/>
    <col min="1536" max="1536" width="14.33203125" style="281" customWidth="1"/>
    <col min="1537" max="1545" width="14.1640625" style="281" customWidth="1"/>
    <col min="1546" max="1546" width="11.33203125" style="281" customWidth="1"/>
    <col min="1547" max="1548" width="14.1640625" style="281" customWidth="1"/>
    <col min="1549" max="1787" width="12" style="281"/>
    <col min="1788" max="1789" width="13.6640625" style="281" customWidth="1"/>
    <col min="1790" max="1790" width="22.83203125" style="281" customWidth="1"/>
    <col min="1791" max="1791" width="28.1640625" style="281" customWidth="1"/>
    <col min="1792" max="1792" width="14.33203125" style="281" customWidth="1"/>
    <col min="1793" max="1801" width="14.1640625" style="281" customWidth="1"/>
    <col min="1802" max="1802" width="11.33203125" style="281" customWidth="1"/>
    <col min="1803" max="1804" width="14.1640625" style="281" customWidth="1"/>
    <col min="1805" max="2043" width="12" style="281"/>
    <col min="2044" max="2045" width="13.6640625" style="281" customWidth="1"/>
    <col min="2046" max="2046" width="22.83203125" style="281" customWidth="1"/>
    <col min="2047" max="2047" width="28.1640625" style="281" customWidth="1"/>
    <col min="2048" max="2048" width="14.33203125" style="281" customWidth="1"/>
    <col min="2049" max="2057" width="14.1640625" style="281" customWidth="1"/>
    <col min="2058" max="2058" width="11.33203125" style="281" customWidth="1"/>
    <col min="2059" max="2060" width="14.1640625" style="281" customWidth="1"/>
    <col min="2061" max="2299" width="12" style="281"/>
    <col min="2300" max="2301" width="13.6640625" style="281" customWidth="1"/>
    <col min="2302" max="2302" width="22.83203125" style="281" customWidth="1"/>
    <col min="2303" max="2303" width="28.1640625" style="281" customWidth="1"/>
    <col min="2304" max="2304" width="14.33203125" style="281" customWidth="1"/>
    <col min="2305" max="2313" width="14.1640625" style="281" customWidth="1"/>
    <col min="2314" max="2314" width="11.33203125" style="281" customWidth="1"/>
    <col min="2315" max="2316" width="14.1640625" style="281" customWidth="1"/>
    <col min="2317" max="2555" width="12" style="281"/>
    <col min="2556" max="2557" width="13.6640625" style="281" customWidth="1"/>
    <col min="2558" max="2558" width="22.83203125" style="281" customWidth="1"/>
    <col min="2559" max="2559" width="28.1640625" style="281" customWidth="1"/>
    <col min="2560" max="2560" width="14.33203125" style="281" customWidth="1"/>
    <col min="2561" max="2569" width="14.1640625" style="281" customWidth="1"/>
    <col min="2570" max="2570" width="11.33203125" style="281" customWidth="1"/>
    <col min="2571" max="2572" width="14.1640625" style="281" customWidth="1"/>
    <col min="2573" max="2811" width="12" style="281"/>
    <col min="2812" max="2813" width="13.6640625" style="281" customWidth="1"/>
    <col min="2814" max="2814" width="22.83203125" style="281" customWidth="1"/>
    <col min="2815" max="2815" width="28.1640625" style="281" customWidth="1"/>
    <col min="2816" max="2816" width="14.33203125" style="281" customWidth="1"/>
    <col min="2817" max="2825" width="14.1640625" style="281" customWidth="1"/>
    <col min="2826" max="2826" width="11.33203125" style="281" customWidth="1"/>
    <col min="2827" max="2828" width="14.1640625" style="281" customWidth="1"/>
    <col min="2829" max="3067" width="12" style="281"/>
    <col min="3068" max="3069" width="13.6640625" style="281" customWidth="1"/>
    <col min="3070" max="3070" width="22.83203125" style="281" customWidth="1"/>
    <col min="3071" max="3071" width="28.1640625" style="281" customWidth="1"/>
    <col min="3072" max="3072" width="14.33203125" style="281" customWidth="1"/>
    <col min="3073" max="3081" width="14.1640625" style="281" customWidth="1"/>
    <col min="3082" max="3082" width="11.33203125" style="281" customWidth="1"/>
    <col min="3083" max="3084" width="14.1640625" style="281" customWidth="1"/>
    <col min="3085" max="3323" width="12" style="281"/>
    <col min="3324" max="3325" width="13.6640625" style="281" customWidth="1"/>
    <col min="3326" max="3326" width="22.83203125" style="281" customWidth="1"/>
    <col min="3327" max="3327" width="28.1640625" style="281" customWidth="1"/>
    <col min="3328" max="3328" width="14.33203125" style="281" customWidth="1"/>
    <col min="3329" max="3337" width="14.1640625" style="281" customWidth="1"/>
    <col min="3338" max="3338" width="11.33203125" style="281" customWidth="1"/>
    <col min="3339" max="3340" width="14.1640625" style="281" customWidth="1"/>
    <col min="3341" max="3579" width="12" style="281"/>
    <col min="3580" max="3581" width="13.6640625" style="281" customWidth="1"/>
    <col min="3582" max="3582" width="22.83203125" style="281" customWidth="1"/>
    <col min="3583" max="3583" width="28.1640625" style="281" customWidth="1"/>
    <col min="3584" max="3584" width="14.33203125" style="281" customWidth="1"/>
    <col min="3585" max="3593" width="14.1640625" style="281" customWidth="1"/>
    <col min="3594" max="3594" width="11.33203125" style="281" customWidth="1"/>
    <col min="3595" max="3596" width="14.1640625" style="281" customWidth="1"/>
    <col min="3597" max="3835" width="12" style="281"/>
    <col min="3836" max="3837" width="13.6640625" style="281" customWidth="1"/>
    <col min="3838" max="3838" width="22.83203125" style="281" customWidth="1"/>
    <col min="3839" max="3839" width="28.1640625" style="281" customWidth="1"/>
    <col min="3840" max="3840" width="14.33203125" style="281" customWidth="1"/>
    <col min="3841" max="3849" width="14.1640625" style="281" customWidth="1"/>
    <col min="3850" max="3850" width="11.33203125" style="281" customWidth="1"/>
    <col min="3851" max="3852" width="14.1640625" style="281" customWidth="1"/>
    <col min="3853" max="4091" width="12" style="281"/>
    <col min="4092" max="4093" width="13.6640625" style="281" customWidth="1"/>
    <col min="4094" max="4094" width="22.83203125" style="281" customWidth="1"/>
    <col min="4095" max="4095" width="28.1640625" style="281" customWidth="1"/>
    <col min="4096" max="4096" width="14.33203125" style="281" customWidth="1"/>
    <col min="4097" max="4105" width="14.1640625" style="281" customWidth="1"/>
    <col min="4106" max="4106" width="11.33203125" style="281" customWidth="1"/>
    <col min="4107" max="4108" width="14.1640625" style="281" customWidth="1"/>
    <col min="4109" max="4347" width="12" style="281"/>
    <col min="4348" max="4349" width="13.6640625" style="281" customWidth="1"/>
    <col min="4350" max="4350" width="22.83203125" style="281" customWidth="1"/>
    <col min="4351" max="4351" width="28.1640625" style="281" customWidth="1"/>
    <col min="4352" max="4352" width="14.33203125" style="281" customWidth="1"/>
    <col min="4353" max="4361" width="14.1640625" style="281" customWidth="1"/>
    <col min="4362" max="4362" width="11.33203125" style="281" customWidth="1"/>
    <col min="4363" max="4364" width="14.1640625" style="281" customWidth="1"/>
    <col min="4365" max="4603" width="12" style="281"/>
    <col min="4604" max="4605" width="13.6640625" style="281" customWidth="1"/>
    <col min="4606" max="4606" width="22.83203125" style="281" customWidth="1"/>
    <col min="4607" max="4607" width="28.1640625" style="281" customWidth="1"/>
    <col min="4608" max="4608" width="14.33203125" style="281" customWidth="1"/>
    <col min="4609" max="4617" width="14.1640625" style="281" customWidth="1"/>
    <col min="4618" max="4618" width="11.33203125" style="281" customWidth="1"/>
    <col min="4619" max="4620" width="14.1640625" style="281" customWidth="1"/>
    <col min="4621" max="4859" width="12" style="281"/>
    <col min="4860" max="4861" width="13.6640625" style="281" customWidth="1"/>
    <col min="4862" max="4862" width="22.83203125" style="281" customWidth="1"/>
    <col min="4863" max="4863" width="28.1640625" style="281" customWidth="1"/>
    <col min="4864" max="4864" width="14.33203125" style="281" customWidth="1"/>
    <col min="4865" max="4873" width="14.1640625" style="281" customWidth="1"/>
    <col min="4874" max="4874" width="11.33203125" style="281" customWidth="1"/>
    <col min="4875" max="4876" width="14.1640625" style="281" customWidth="1"/>
    <col min="4877" max="5115" width="12" style="281"/>
    <col min="5116" max="5117" width="13.6640625" style="281" customWidth="1"/>
    <col min="5118" max="5118" width="22.83203125" style="281" customWidth="1"/>
    <col min="5119" max="5119" width="28.1640625" style="281" customWidth="1"/>
    <col min="5120" max="5120" width="14.33203125" style="281" customWidth="1"/>
    <col min="5121" max="5129" width="14.1640625" style="281" customWidth="1"/>
    <col min="5130" max="5130" width="11.33203125" style="281" customWidth="1"/>
    <col min="5131" max="5132" width="14.1640625" style="281" customWidth="1"/>
    <col min="5133" max="5371" width="12" style="281"/>
    <col min="5372" max="5373" width="13.6640625" style="281" customWidth="1"/>
    <col min="5374" max="5374" width="22.83203125" style="281" customWidth="1"/>
    <col min="5375" max="5375" width="28.1640625" style="281" customWidth="1"/>
    <col min="5376" max="5376" width="14.33203125" style="281" customWidth="1"/>
    <col min="5377" max="5385" width="14.1640625" style="281" customWidth="1"/>
    <col min="5386" max="5386" width="11.33203125" style="281" customWidth="1"/>
    <col min="5387" max="5388" width="14.1640625" style="281" customWidth="1"/>
    <col min="5389" max="5627" width="12" style="281"/>
    <col min="5628" max="5629" width="13.6640625" style="281" customWidth="1"/>
    <col min="5630" max="5630" width="22.83203125" style="281" customWidth="1"/>
    <col min="5631" max="5631" width="28.1640625" style="281" customWidth="1"/>
    <col min="5632" max="5632" width="14.33203125" style="281" customWidth="1"/>
    <col min="5633" max="5641" width="14.1640625" style="281" customWidth="1"/>
    <col min="5642" max="5642" width="11.33203125" style="281" customWidth="1"/>
    <col min="5643" max="5644" width="14.1640625" style="281" customWidth="1"/>
    <col min="5645" max="5883" width="12" style="281"/>
    <col min="5884" max="5885" width="13.6640625" style="281" customWidth="1"/>
    <col min="5886" max="5886" width="22.83203125" style="281" customWidth="1"/>
    <col min="5887" max="5887" width="28.1640625" style="281" customWidth="1"/>
    <col min="5888" max="5888" width="14.33203125" style="281" customWidth="1"/>
    <col min="5889" max="5897" width="14.1640625" style="281" customWidth="1"/>
    <col min="5898" max="5898" width="11.33203125" style="281" customWidth="1"/>
    <col min="5899" max="5900" width="14.1640625" style="281" customWidth="1"/>
    <col min="5901" max="6139" width="12" style="281"/>
    <col min="6140" max="6141" width="13.6640625" style="281" customWidth="1"/>
    <col min="6142" max="6142" width="22.83203125" style="281" customWidth="1"/>
    <col min="6143" max="6143" width="28.1640625" style="281" customWidth="1"/>
    <col min="6144" max="6144" width="14.33203125" style="281" customWidth="1"/>
    <col min="6145" max="6153" width="14.1640625" style="281" customWidth="1"/>
    <col min="6154" max="6154" width="11.33203125" style="281" customWidth="1"/>
    <col min="6155" max="6156" width="14.1640625" style="281" customWidth="1"/>
    <col min="6157" max="6395" width="12" style="281"/>
    <col min="6396" max="6397" width="13.6640625" style="281" customWidth="1"/>
    <col min="6398" max="6398" width="22.83203125" style="281" customWidth="1"/>
    <col min="6399" max="6399" width="28.1640625" style="281" customWidth="1"/>
    <col min="6400" max="6400" width="14.33203125" style="281" customWidth="1"/>
    <col min="6401" max="6409" width="14.1640625" style="281" customWidth="1"/>
    <col min="6410" max="6410" width="11.33203125" style="281" customWidth="1"/>
    <col min="6411" max="6412" width="14.1640625" style="281" customWidth="1"/>
    <col min="6413" max="6651" width="12" style="281"/>
    <col min="6652" max="6653" width="13.6640625" style="281" customWidth="1"/>
    <col min="6654" max="6654" width="22.83203125" style="281" customWidth="1"/>
    <col min="6655" max="6655" width="28.1640625" style="281" customWidth="1"/>
    <col min="6656" max="6656" width="14.33203125" style="281" customWidth="1"/>
    <col min="6657" max="6665" width="14.1640625" style="281" customWidth="1"/>
    <col min="6666" max="6666" width="11.33203125" style="281" customWidth="1"/>
    <col min="6667" max="6668" width="14.1640625" style="281" customWidth="1"/>
    <col min="6669" max="6907" width="12" style="281"/>
    <col min="6908" max="6909" width="13.6640625" style="281" customWidth="1"/>
    <col min="6910" max="6910" width="22.83203125" style="281" customWidth="1"/>
    <col min="6911" max="6911" width="28.1640625" style="281" customWidth="1"/>
    <col min="6912" max="6912" width="14.33203125" style="281" customWidth="1"/>
    <col min="6913" max="6921" width="14.1640625" style="281" customWidth="1"/>
    <col min="6922" max="6922" width="11.33203125" style="281" customWidth="1"/>
    <col min="6923" max="6924" width="14.1640625" style="281" customWidth="1"/>
    <col min="6925" max="7163" width="12" style="281"/>
    <col min="7164" max="7165" width="13.6640625" style="281" customWidth="1"/>
    <col min="7166" max="7166" width="22.83203125" style="281" customWidth="1"/>
    <col min="7167" max="7167" width="28.1640625" style="281" customWidth="1"/>
    <col min="7168" max="7168" width="14.33203125" style="281" customWidth="1"/>
    <col min="7169" max="7177" width="14.1640625" style="281" customWidth="1"/>
    <col min="7178" max="7178" width="11.33203125" style="281" customWidth="1"/>
    <col min="7179" max="7180" width="14.1640625" style="281" customWidth="1"/>
    <col min="7181" max="7419" width="12" style="281"/>
    <col min="7420" max="7421" width="13.6640625" style="281" customWidth="1"/>
    <col min="7422" max="7422" width="22.83203125" style="281" customWidth="1"/>
    <col min="7423" max="7423" width="28.1640625" style="281" customWidth="1"/>
    <col min="7424" max="7424" width="14.33203125" style="281" customWidth="1"/>
    <col min="7425" max="7433" width="14.1640625" style="281" customWidth="1"/>
    <col min="7434" max="7434" width="11.33203125" style="281" customWidth="1"/>
    <col min="7435" max="7436" width="14.1640625" style="281" customWidth="1"/>
    <col min="7437" max="7675" width="12" style="281"/>
    <col min="7676" max="7677" width="13.6640625" style="281" customWidth="1"/>
    <col min="7678" max="7678" width="22.83203125" style="281" customWidth="1"/>
    <col min="7679" max="7679" width="28.1640625" style="281" customWidth="1"/>
    <col min="7680" max="7680" width="14.33203125" style="281" customWidth="1"/>
    <col min="7681" max="7689" width="14.1640625" style="281" customWidth="1"/>
    <col min="7690" max="7690" width="11.33203125" style="281" customWidth="1"/>
    <col min="7691" max="7692" width="14.1640625" style="281" customWidth="1"/>
    <col min="7693" max="7931" width="12" style="281"/>
    <col min="7932" max="7933" width="13.6640625" style="281" customWidth="1"/>
    <col min="7934" max="7934" width="22.83203125" style="281" customWidth="1"/>
    <col min="7935" max="7935" width="28.1640625" style="281" customWidth="1"/>
    <col min="7936" max="7936" width="14.33203125" style="281" customWidth="1"/>
    <col min="7937" max="7945" width="14.1640625" style="281" customWidth="1"/>
    <col min="7946" max="7946" width="11.33203125" style="281" customWidth="1"/>
    <col min="7947" max="7948" width="14.1640625" style="281" customWidth="1"/>
    <col min="7949" max="8187" width="12" style="281"/>
    <col min="8188" max="8189" width="13.6640625" style="281" customWidth="1"/>
    <col min="8190" max="8190" width="22.83203125" style="281" customWidth="1"/>
    <col min="8191" max="8191" width="28.1640625" style="281" customWidth="1"/>
    <col min="8192" max="8192" width="14.33203125" style="281" customWidth="1"/>
    <col min="8193" max="8201" width="14.1640625" style="281" customWidth="1"/>
    <col min="8202" max="8202" width="11.33203125" style="281" customWidth="1"/>
    <col min="8203" max="8204" width="14.1640625" style="281" customWidth="1"/>
    <col min="8205" max="8443" width="12" style="281"/>
    <col min="8444" max="8445" width="13.6640625" style="281" customWidth="1"/>
    <col min="8446" max="8446" width="22.83203125" style="281" customWidth="1"/>
    <col min="8447" max="8447" width="28.1640625" style="281" customWidth="1"/>
    <col min="8448" max="8448" width="14.33203125" style="281" customWidth="1"/>
    <col min="8449" max="8457" width="14.1640625" style="281" customWidth="1"/>
    <col min="8458" max="8458" width="11.33203125" style="281" customWidth="1"/>
    <col min="8459" max="8460" width="14.1640625" style="281" customWidth="1"/>
    <col min="8461" max="8699" width="12" style="281"/>
    <col min="8700" max="8701" width="13.6640625" style="281" customWidth="1"/>
    <col min="8702" max="8702" width="22.83203125" style="281" customWidth="1"/>
    <col min="8703" max="8703" width="28.1640625" style="281" customWidth="1"/>
    <col min="8704" max="8704" width="14.33203125" style="281" customWidth="1"/>
    <col min="8705" max="8713" width="14.1640625" style="281" customWidth="1"/>
    <col min="8714" max="8714" width="11.33203125" style="281" customWidth="1"/>
    <col min="8715" max="8716" width="14.1640625" style="281" customWidth="1"/>
    <col min="8717" max="8955" width="12" style="281"/>
    <col min="8956" max="8957" width="13.6640625" style="281" customWidth="1"/>
    <col min="8958" max="8958" width="22.83203125" style="281" customWidth="1"/>
    <col min="8959" max="8959" width="28.1640625" style="281" customWidth="1"/>
    <col min="8960" max="8960" width="14.33203125" style="281" customWidth="1"/>
    <col min="8961" max="8969" width="14.1640625" style="281" customWidth="1"/>
    <col min="8970" max="8970" width="11.33203125" style="281" customWidth="1"/>
    <col min="8971" max="8972" width="14.1640625" style="281" customWidth="1"/>
    <col min="8973" max="9211" width="12" style="281"/>
    <col min="9212" max="9213" width="13.6640625" style="281" customWidth="1"/>
    <col min="9214" max="9214" width="22.83203125" style="281" customWidth="1"/>
    <col min="9215" max="9215" width="28.1640625" style="281" customWidth="1"/>
    <col min="9216" max="9216" width="14.33203125" style="281" customWidth="1"/>
    <col min="9217" max="9225" width="14.1640625" style="281" customWidth="1"/>
    <col min="9226" max="9226" width="11.33203125" style="281" customWidth="1"/>
    <col min="9227" max="9228" width="14.1640625" style="281" customWidth="1"/>
    <col min="9229" max="9467" width="12" style="281"/>
    <col min="9468" max="9469" width="13.6640625" style="281" customWidth="1"/>
    <col min="9470" max="9470" width="22.83203125" style="281" customWidth="1"/>
    <col min="9471" max="9471" width="28.1640625" style="281" customWidth="1"/>
    <col min="9472" max="9472" width="14.33203125" style="281" customWidth="1"/>
    <col min="9473" max="9481" width="14.1640625" style="281" customWidth="1"/>
    <col min="9482" max="9482" width="11.33203125" style="281" customWidth="1"/>
    <col min="9483" max="9484" width="14.1640625" style="281" customWidth="1"/>
    <col min="9485" max="9723" width="12" style="281"/>
    <col min="9724" max="9725" width="13.6640625" style="281" customWidth="1"/>
    <col min="9726" max="9726" width="22.83203125" style="281" customWidth="1"/>
    <col min="9727" max="9727" width="28.1640625" style="281" customWidth="1"/>
    <col min="9728" max="9728" width="14.33203125" style="281" customWidth="1"/>
    <col min="9729" max="9737" width="14.1640625" style="281" customWidth="1"/>
    <col min="9738" max="9738" width="11.33203125" style="281" customWidth="1"/>
    <col min="9739" max="9740" width="14.1640625" style="281" customWidth="1"/>
    <col min="9741" max="9979" width="12" style="281"/>
    <col min="9980" max="9981" width="13.6640625" style="281" customWidth="1"/>
    <col min="9982" max="9982" width="22.83203125" style="281" customWidth="1"/>
    <col min="9983" max="9983" width="28.1640625" style="281" customWidth="1"/>
    <col min="9984" max="9984" width="14.33203125" style="281" customWidth="1"/>
    <col min="9985" max="9993" width="14.1640625" style="281" customWidth="1"/>
    <col min="9994" max="9994" width="11.33203125" style="281" customWidth="1"/>
    <col min="9995" max="9996" width="14.1640625" style="281" customWidth="1"/>
    <col min="9997" max="10235" width="12" style="281"/>
    <col min="10236" max="10237" width="13.6640625" style="281" customWidth="1"/>
    <col min="10238" max="10238" width="22.83203125" style="281" customWidth="1"/>
    <col min="10239" max="10239" width="28.1640625" style="281" customWidth="1"/>
    <col min="10240" max="10240" width="14.33203125" style="281" customWidth="1"/>
    <col min="10241" max="10249" width="14.1640625" style="281" customWidth="1"/>
    <col min="10250" max="10250" width="11.33203125" style="281" customWidth="1"/>
    <col min="10251" max="10252" width="14.1640625" style="281" customWidth="1"/>
    <col min="10253" max="10491" width="12" style="281"/>
    <col min="10492" max="10493" width="13.6640625" style="281" customWidth="1"/>
    <col min="10494" max="10494" width="22.83203125" style="281" customWidth="1"/>
    <col min="10495" max="10495" width="28.1640625" style="281" customWidth="1"/>
    <col min="10496" max="10496" width="14.33203125" style="281" customWidth="1"/>
    <col min="10497" max="10505" width="14.1640625" style="281" customWidth="1"/>
    <col min="10506" max="10506" width="11.33203125" style="281" customWidth="1"/>
    <col min="10507" max="10508" width="14.1640625" style="281" customWidth="1"/>
    <col min="10509" max="10747" width="12" style="281"/>
    <col min="10748" max="10749" width="13.6640625" style="281" customWidth="1"/>
    <col min="10750" max="10750" width="22.83203125" style="281" customWidth="1"/>
    <col min="10751" max="10751" width="28.1640625" style="281" customWidth="1"/>
    <col min="10752" max="10752" width="14.33203125" style="281" customWidth="1"/>
    <col min="10753" max="10761" width="14.1640625" style="281" customWidth="1"/>
    <col min="10762" max="10762" width="11.33203125" style="281" customWidth="1"/>
    <col min="10763" max="10764" width="14.1640625" style="281" customWidth="1"/>
    <col min="10765" max="11003" width="12" style="281"/>
    <col min="11004" max="11005" width="13.6640625" style="281" customWidth="1"/>
    <col min="11006" max="11006" width="22.83203125" style="281" customWidth="1"/>
    <col min="11007" max="11007" width="28.1640625" style="281" customWidth="1"/>
    <col min="11008" max="11008" width="14.33203125" style="281" customWidth="1"/>
    <col min="11009" max="11017" width="14.1640625" style="281" customWidth="1"/>
    <col min="11018" max="11018" width="11.33203125" style="281" customWidth="1"/>
    <col min="11019" max="11020" width="14.1640625" style="281" customWidth="1"/>
    <col min="11021" max="11259" width="12" style="281"/>
    <col min="11260" max="11261" width="13.6640625" style="281" customWidth="1"/>
    <col min="11262" max="11262" width="22.83203125" style="281" customWidth="1"/>
    <col min="11263" max="11263" width="28.1640625" style="281" customWidth="1"/>
    <col min="11264" max="11264" width="14.33203125" style="281" customWidth="1"/>
    <col min="11265" max="11273" width="14.1640625" style="281" customWidth="1"/>
    <col min="11274" max="11274" width="11.33203125" style="281" customWidth="1"/>
    <col min="11275" max="11276" width="14.1640625" style="281" customWidth="1"/>
    <col min="11277" max="11515" width="12" style="281"/>
    <col min="11516" max="11517" width="13.6640625" style="281" customWidth="1"/>
    <col min="11518" max="11518" width="22.83203125" style="281" customWidth="1"/>
    <col min="11519" max="11519" width="28.1640625" style="281" customWidth="1"/>
    <col min="11520" max="11520" width="14.33203125" style="281" customWidth="1"/>
    <col min="11521" max="11529" width="14.1640625" style="281" customWidth="1"/>
    <col min="11530" max="11530" width="11.33203125" style="281" customWidth="1"/>
    <col min="11531" max="11532" width="14.1640625" style="281" customWidth="1"/>
    <col min="11533" max="11771" width="12" style="281"/>
    <col min="11772" max="11773" width="13.6640625" style="281" customWidth="1"/>
    <col min="11774" max="11774" width="22.83203125" style="281" customWidth="1"/>
    <col min="11775" max="11775" width="28.1640625" style="281" customWidth="1"/>
    <col min="11776" max="11776" width="14.33203125" style="281" customWidth="1"/>
    <col min="11777" max="11785" width="14.1640625" style="281" customWidth="1"/>
    <col min="11786" max="11786" width="11.33203125" style="281" customWidth="1"/>
    <col min="11787" max="11788" width="14.1640625" style="281" customWidth="1"/>
    <col min="11789" max="12027" width="12" style="281"/>
    <col min="12028" max="12029" width="13.6640625" style="281" customWidth="1"/>
    <col min="12030" max="12030" width="22.83203125" style="281" customWidth="1"/>
    <col min="12031" max="12031" width="28.1640625" style="281" customWidth="1"/>
    <col min="12032" max="12032" width="14.33203125" style="281" customWidth="1"/>
    <col min="12033" max="12041" width="14.1640625" style="281" customWidth="1"/>
    <col min="12042" max="12042" width="11.33203125" style="281" customWidth="1"/>
    <col min="12043" max="12044" width="14.1640625" style="281" customWidth="1"/>
    <col min="12045" max="12283" width="12" style="281"/>
    <col min="12284" max="12285" width="13.6640625" style="281" customWidth="1"/>
    <col min="12286" max="12286" width="22.83203125" style="281" customWidth="1"/>
    <col min="12287" max="12287" width="28.1640625" style="281" customWidth="1"/>
    <col min="12288" max="12288" width="14.33203125" style="281" customWidth="1"/>
    <col min="12289" max="12297" width="14.1640625" style="281" customWidth="1"/>
    <col min="12298" max="12298" width="11.33203125" style="281" customWidth="1"/>
    <col min="12299" max="12300" width="14.1640625" style="281" customWidth="1"/>
    <col min="12301" max="12539" width="12" style="281"/>
    <col min="12540" max="12541" width="13.6640625" style="281" customWidth="1"/>
    <col min="12542" max="12542" width="22.83203125" style="281" customWidth="1"/>
    <col min="12543" max="12543" width="28.1640625" style="281" customWidth="1"/>
    <col min="12544" max="12544" width="14.33203125" style="281" customWidth="1"/>
    <col min="12545" max="12553" width="14.1640625" style="281" customWidth="1"/>
    <col min="12554" max="12554" width="11.33203125" style="281" customWidth="1"/>
    <col min="12555" max="12556" width="14.1640625" style="281" customWidth="1"/>
    <col min="12557" max="12795" width="12" style="281"/>
    <col min="12796" max="12797" width="13.6640625" style="281" customWidth="1"/>
    <col min="12798" max="12798" width="22.83203125" style="281" customWidth="1"/>
    <col min="12799" max="12799" width="28.1640625" style="281" customWidth="1"/>
    <col min="12800" max="12800" width="14.33203125" style="281" customWidth="1"/>
    <col min="12801" max="12809" width="14.1640625" style="281" customWidth="1"/>
    <col min="12810" max="12810" width="11.33203125" style="281" customWidth="1"/>
    <col min="12811" max="12812" width="14.1640625" style="281" customWidth="1"/>
    <col min="12813" max="13051" width="12" style="281"/>
    <col min="13052" max="13053" width="13.6640625" style="281" customWidth="1"/>
    <col min="13054" max="13054" width="22.83203125" style="281" customWidth="1"/>
    <col min="13055" max="13055" width="28.1640625" style="281" customWidth="1"/>
    <col min="13056" max="13056" width="14.33203125" style="281" customWidth="1"/>
    <col min="13057" max="13065" width="14.1640625" style="281" customWidth="1"/>
    <col min="13066" max="13066" width="11.33203125" style="281" customWidth="1"/>
    <col min="13067" max="13068" width="14.1640625" style="281" customWidth="1"/>
    <col min="13069" max="13307" width="12" style="281"/>
    <col min="13308" max="13309" width="13.6640625" style="281" customWidth="1"/>
    <col min="13310" max="13310" width="22.83203125" style="281" customWidth="1"/>
    <col min="13311" max="13311" width="28.1640625" style="281" customWidth="1"/>
    <col min="13312" max="13312" width="14.33203125" style="281" customWidth="1"/>
    <col min="13313" max="13321" width="14.1640625" style="281" customWidth="1"/>
    <col min="13322" max="13322" width="11.33203125" style="281" customWidth="1"/>
    <col min="13323" max="13324" width="14.1640625" style="281" customWidth="1"/>
    <col min="13325" max="13563" width="12" style="281"/>
    <col min="13564" max="13565" width="13.6640625" style="281" customWidth="1"/>
    <col min="13566" max="13566" width="22.83203125" style="281" customWidth="1"/>
    <col min="13567" max="13567" width="28.1640625" style="281" customWidth="1"/>
    <col min="13568" max="13568" width="14.33203125" style="281" customWidth="1"/>
    <col min="13569" max="13577" width="14.1640625" style="281" customWidth="1"/>
    <col min="13578" max="13578" width="11.33203125" style="281" customWidth="1"/>
    <col min="13579" max="13580" width="14.1640625" style="281" customWidth="1"/>
    <col min="13581" max="13819" width="12" style="281"/>
    <col min="13820" max="13821" width="13.6640625" style="281" customWidth="1"/>
    <col min="13822" max="13822" width="22.83203125" style="281" customWidth="1"/>
    <col min="13823" max="13823" width="28.1640625" style="281" customWidth="1"/>
    <col min="13824" max="13824" width="14.33203125" style="281" customWidth="1"/>
    <col min="13825" max="13833" width="14.1640625" style="281" customWidth="1"/>
    <col min="13834" max="13834" width="11.33203125" style="281" customWidth="1"/>
    <col min="13835" max="13836" width="14.1640625" style="281" customWidth="1"/>
    <col min="13837" max="14075" width="12" style="281"/>
    <col min="14076" max="14077" width="13.6640625" style="281" customWidth="1"/>
    <col min="14078" max="14078" width="22.83203125" style="281" customWidth="1"/>
    <col min="14079" max="14079" width="28.1640625" style="281" customWidth="1"/>
    <col min="14080" max="14080" width="14.33203125" style="281" customWidth="1"/>
    <col min="14081" max="14089" width="14.1640625" style="281" customWidth="1"/>
    <col min="14090" max="14090" width="11.33203125" style="281" customWidth="1"/>
    <col min="14091" max="14092" width="14.1640625" style="281" customWidth="1"/>
    <col min="14093" max="14331" width="12" style="281"/>
    <col min="14332" max="14333" width="13.6640625" style="281" customWidth="1"/>
    <col min="14334" max="14334" width="22.83203125" style="281" customWidth="1"/>
    <col min="14335" max="14335" width="28.1640625" style="281" customWidth="1"/>
    <col min="14336" max="14336" width="14.33203125" style="281" customWidth="1"/>
    <col min="14337" max="14345" width="14.1640625" style="281" customWidth="1"/>
    <col min="14346" max="14346" width="11.33203125" style="281" customWidth="1"/>
    <col min="14347" max="14348" width="14.1640625" style="281" customWidth="1"/>
    <col min="14349" max="14587" width="12" style="281"/>
    <col min="14588" max="14589" width="13.6640625" style="281" customWidth="1"/>
    <col min="14590" max="14590" width="22.83203125" style="281" customWidth="1"/>
    <col min="14591" max="14591" width="28.1640625" style="281" customWidth="1"/>
    <col min="14592" max="14592" width="14.33203125" style="281" customWidth="1"/>
    <col min="14593" max="14601" width="14.1640625" style="281" customWidth="1"/>
    <col min="14602" max="14602" width="11.33203125" style="281" customWidth="1"/>
    <col min="14603" max="14604" width="14.1640625" style="281" customWidth="1"/>
    <col min="14605" max="14843" width="12" style="281"/>
    <col min="14844" max="14845" width="13.6640625" style="281" customWidth="1"/>
    <col min="14846" max="14846" width="22.83203125" style="281" customWidth="1"/>
    <col min="14847" max="14847" width="28.1640625" style="281" customWidth="1"/>
    <col min="14848" max="14848" width="14.33203125" style="281" customWidth="1"/>
    <col min="14849" max="14857" width="14.1640625" style="281" customWidth="1"/>
    <col min="14858" max="14858" width="11.33203125" style="281" customWidth="1"/>
    <col min="14859" max="14860" width="14.1640625" style="281" customWidth="1"/>
    <col min="14861" max="15099" width="12" style="281"/>
    <col min="15100" max="15101" width="13.6640625" style="281" customWidth="1"/>
    <col min="15102" max="15102" width="22.83203125" style="281" customWidth="1"/>
    <col min="15103" max="15103" width="28.1640625" style="281" customWidth="1"/>
    <col min="15104" max="15104" width="14.33203125" style="281" customWidth="1"/>
    <col min="15105" max="15113" width="14.1640625" style="281" customWidth="1"/>
    <col min="15114" max="15114" width="11.33203125" style="281" customWidth="1"/>
    <col min="15115" max="15116" width="14.1640625" style="281" customWidth="1"/>
    <col min="15117" max="15355" width="12" style="281"/>
    <col min="15356" max="15357" width="13.6640625" style="281" customWidth="1"/>
    <col min="15358" max="15358" width="22.83203125" style="281" customWidth="1"/>
    <col min="15359" max="15359" width="28.1640625" style="281" customWidth="1"/>
    <col min="15360" max="15360" width="14.33203125" style="281" customWidth="1"/>
    <col min="15361" max="15369" width="14.1640625" style="281" customWidth="1"/>
    <col min="15370" max="15370" width="11.33203125" style="281" customWidth="1"/>
    <col min="15371" max="15372" width="14.1640625" style="281" customWidth="1"/>
    <col min="15373" max="15611" width="12" style="281"/>
    <col min="15612" max="15613" width="13.6640625" style="281" customWidth="1"/>
    <col min="15614" max="15614" width="22.83203125" style="281" customWidth="1"/>
    <col min="15615" max="15615" width="28.1640625" style="281" customWidth="1"/>
    <col min="15616" max="15616" width="14.33203125" style="281" customWidth="1"/>
    <col min="15617" max="15625" width="14.1640625" style="281" customWidth="1"/>
    <col min="15626" max="15626" width="11.33203125" style="281" customWidth="1"/>
    <col min="15627" max="15628" width="14.1640625" style="281" customWidth="1"/>
    <col min="15629" max="15867" width="12" style="281"/>
    <col min="15868" max="15869" width="13.6640625" style="281" customWidth="1"/>
    <col min="15870" max="15870" width="22.83203125" style="281" customWidth="1"/>
    <col min="15871" max="15871" width="28.1640625" style="281" customWidth="1"/>
    <col min="15872" max="15872" width="14.33203125" style="281" customWidth="1"/>
    <col min="15873" max="15881" width="14.1640625" style="281" customWidth="1"/>
    <col min="15882" max="15882" width="11.33203125" style="281" customWidth="1"/>
    <col min="15883" max="15884" width="14.1640625" style="281" customWidth="1"/>
    <col min="15885" max="16123" width="12" style="281"/>
    <col min="16124" max="16125" width="13.6640625" style="281" customWidth="1"/>
    <col min="16126" max="16126" width="22.83203125" style="281" customWidth="1"/>
    <col min="16127" max="16127" width="28.1640625" style="281" customWidth="1"/>
    <col min="16128" max="16128" width="14.33203125" style="281" customWidth="1"/>
    <col min="16129" max="16137" width="14.1640625" style="281" customWidth="1"/>
    <col min="16138" max="16138" width="11.33203125" style="281" customWidth="1"/>
    <col min="16139" max="16140" width="14.1640625" style="281" customWidth="1"/>
    <col min="16141" max="16384" width="12" style="281"/>
  </cols>
  <sheetData>
    <row r="1" spans="1:12" ht="25.5">
      <c r="A1" s="406" t="s">
        <v>3381</v>
      </c>
      <c r="B1" s="407"/>
      <c r="C1" s="407"/>
      <c r="D1" s="407"/>
      <c r="E1" s="407"/>
      <c r="F1" s="407"/>
      <c r="G1" s="407"/>
      <c r="H1" s="407"/>
      <c r="I1" s="407"/>
      <c r="J1" s="407"/>
      <c r="K1" s="407"/>
      <c r="L1" s="407"/>
    </row>
    <row r="2" spans="1:12">
      <c r="A2" s="411" t="s">
        <v>3380</v>
      </c>
      <c r="B2" s="411"/>
      <c r="C2" s="411"/>
      <c r="D2" s="411"/>
      <c r="E2" s="411"/>
      <c r="F2" s="411"/>
      <c r="G2" s="411"/>
      <c r="H2" s="411"/>
      <c r="I2" s="411"/>
      <c r="J2" s="411"/>
      <c r="K2" s="411"/>
      <c r="L2" s="411"/>
    </row>
    <row r="3" spans="1:12">
      <c r="A3" s="408" t="s">
        <v>3379</v>
      </c>
      <c r="B3" s="310">
        <v>206</v>
      </c>
      <c r="C3" s="310">
        <v>207</v>
      </c>
      <c r="D3" s="310">
        <v>208</v>
      </c>
      <c r="E3" s="310">
        <v>211</v>
      </c>
      <c r="F3" s="310">
        <v>212</v>
      </c>
      <c r="G3" s="310">
        <v>213</v>
      </c>
      <c r="H3" s="310">
        <v>214</v>
      </c>
      <c r="I3" s="310">
        <v>215</v>
      </c>
      <c r="J3" s="310">
        <v>217</v>
      </c>
      <c r="K3" s="310">
        <v>229</v>
      </c>
      <c r="L3" s="410" t="s">
        <v>3378</v>
      </c>
    </row>
    <row r="4" spans="1:12" ht="40.5">
      <c r="A4" s="409"/>
      <c r="B4" s="309" t="s">
        <v>3372</v>
      </c>
      <c r="C4" s="309" t="s">
        <v>3371</v>
      </c>
      <c r="D4" s="309" t="s">
        <v>3370</v>
      </c>
      <c r="E4" s="309" t="s">
        <v>3369</v>
      </c>
      <c r="F4" s="309" t="s">
        <v>3368</v>
      </c>
      <c r="G4" s="309" t="s">
        <v>3367</v>
      </c>
      <c r="H4" s="309" t="s">
        <v>3366</v>
      </c>
      <c r="I4" s="309" t="s">
        <v>3365</v>
      </c>
      <c r="J4" s="309" t="s">
        <v>3364</v>
      </c>
      <c r="K4" s="309" t="s">
        <v>3363</v>
      </c>
      <c r="L4" s="410"/>
    </row>
    <row r="5" spans="1:12" s="306" customFormat="1" ht="40.5" customHeight="1">
      <c r="A5" s="308"/>
      <c r="B5" s="307"/>
      <c r="C5" s="307"/>
      <c r="D5" s="307"/>
      <c r="E5" s="307"/>
      <c r="F5" s="307"/>
      <c r="G5" s="307"/>
      <c r="H5" s="307"/>
      <c r="I5" s="307"/>
      <c r="J5" s="307"/>
      <c r="K5" s="307"/>
      <c r="L5" s="311" t="s">
        <v>1341</v>
      </c>
    </row>
  </sheetData>
  <mergeCells count="4">
    <mergeCell ref="A1:L1"/>
    <mergeCell ref="A2:L2"/>
    <mergeCell ref="A3:A4"/>
    <mergeCell ref="L3:L4"/>
  </mergeCells>
  <phoneticPr fontId="28" type="noConversion"/>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4"/>
  <sheetViews>
    <sheetView topLeftCell="A40" workbookViewId="0">
      <selection sqref="A1:E1"/>
    </sheetView>
  </sheetViews>
  <sheetFormatPr defaultColWidth="27.5" defaultRowHeight="21.95" customHeight="1"/>
  <cols>
    <col min="1" max="1" width="27.5" style="93"/>
    <col min="2" max="2" width="50" style="93" customWidth="1"/>
    <col min="3" max="16384" width="27.5" style="93"/>
  </cols>
  <sheetData>
    <row r="1" spans="1:5" ht="21.95" customHeight="1">
      <c r="A1" s="401" t="s">
        <v>1965</v>
      </c>
      <c r="B1" s="401"/>
      <c r="C1" s="401"/>
      <c r="D1" s="401"/>
      <c r="E1" s="401"/>
    </row>
    <row r="2" spans="1:5" ht="21.95" customHeight="1">
      <c r="A2" s="402" t="s">
        <v>21</v>
      </c>
      <c r="B2" s="402"/>
      <c r="C2" s="402"/>
      <c r="D2" s="402"/>
      <c r="E2" s="402"/>
    </row>
    <row r="3" spans="1:5" ht="21.95" customHeight="1">
      <c r="A3" s="94" t="s">
        <v>401</v>
      </c>
      <c r="B3" s="94" t="s">
        <v>142</v>
      </c>
      <c r="C3" s="94" t="s">
        <v>1704</v>
      </c>
      <c r="D3" s="94" t="s">
        <v>1966</v>
      </c>
      <c r="E3" s="94" t="s">
        <v>1967</v>
      </c>
    </row>
    <row r="4" spans="1:5" ht="21.95" customHeight="1">
      <c r="A4" s="94"/>
      <c r="B4" s="94" t="s">
        <v>1968</v>
      </c>
      <c r="C4" s="102">
        <v>0</v>
      </c>
      <c r="D4" s="102">
        <v>0</v>
      </c>
      <c r="E4" s="102">
        <v>0</v>
      </c>
    </row>
    <row r="5" spans="1:5" ht="21.95" customHeight="1">
      <c r="A5" s="101">
        <v>103</v>
      </c>
      <c r="B5" s="103" t="s">
        <v>1969</v>
      </c>
      <c r="C5" s="102">
        <v>0</v>
      </c>
      <c r="D5" s="102">
        <v>0</v>
      </c>
      <c r="E5" s="102">
        <v>0</v>
      </c>
    </row>
    <row r="6" spans="1:5" ht="21.95" customHeight="1">
      <c r="A6" s="101">
        <v>10306</v>
      </c>
      <c r="B6" s="103" t="s">
        <v>1970</v>
      </c>
      <c r="C6" s="102">
        <v>0</v>
      </c>
      <c r="D6" s="102">
        <v>0</v>
      </c>
      <c r="E6" s="102">
        <v>0</v>
      </c>
    </row>
    <row r="7" spans="1:5" ht="21.95" customHeight="1">
      <c r="A7" s="101">
        <v>1030601</v>
      </c>
      <c r="B7" s="103" t="s">
        <v>1971</v>
      </c>
      <c r="C7" s="102">
        <v>0</v>
      </c>
      <c r="D7" s="102">
        <v>0</v>
      </c>
      <c r="E7" s="102">
        <v>0</v>
      </c>
    </row>
    <row r="8" spans="1:5" ht="21.95" customHeight="1">
      <c r="A8" s="101">
        <v>103060103</v>
      </c>
      <c r="B8" s="104" t="s">
        <v>1972</v>
      </c>
      <c r="C8" s="102">
        <v>0</v>
      </c>
      <c r="D8" s="102">
        <v>0</v>
      </c>
      <c r="E8" s="102">
        <v>0</v>
      </c>
    </row>
    <row r="9" spans="1:5" ht="21.95" customHeight="1">
      <c r="A9" s="101">
        <v>103060104</v>
      </c>
      <c r="B9" s="104" t="s">
        <v>1973</v>
      </c>
      <c r="C9" s="102">
        <v>0</v>
      </c>
      <c r="D9" s="102">
        <v>0</v>
      </c>
      <c r="E9" s="102">
        <v>0</v>
      </c>
    </row>
    <row r="10" spans="1:5" ht="21.95" customHeight="1">
      <c r="A10" s="101">
        <v>103060105</v>
      </c>
      <c r="B10" s="104" t="s">
        <v>1974</v>
      </c>
      <c r="C10" s="102">
        <v>0</v>
      </c>
      <c r="D10" s="102">
        <v>0</v>
      </c>
      <c r="E10" s="102">
        <v>0</v>
      </c>
    </row>
    <row r="11" spans="1:5" ht="21.95" customHeight="1">
      <c r="A11" s="101">
        <v>103060106</v>
      </c>
      <c r="B11" s="104" t="s">
        <v>1975</v>
      </c>
      <c r="C11" s="102">
        <v>0</v>
      </c>
      <c r="D11" s="102">
        <v>0</v>
      </c>
      <c r="E11" s="102">
        <v>0</v>
      </c>
    </row>
    <row r="12" spans="1:5" ht="21.95" customHeight="1">
      <c r="A12" s="101">
        <v>103060107</v>
      </c>
      <c r="B12" s="104" t="s">
        <v>1976</v>
      </c>
      <c r="C12" s="102">
        <v>0</v>
      </c>
      <c r="D12" s="102">
        <v>0</v>
      </c>
      <c r="E12" s="102">
        <v>0</v>
      </c>
    </row>
    <row r="13" spans="1:5" ht="21.95" customHeight="1">
      <c r="A13" s="101">
        <v>103060108</v>
      </c>
      <c r="B13" s="104" t="s">
        <v>1977</v>
      </c>
      <c r="C13" s="102">
        <v>0</v>
      </c>
      <c r="D13" s="102">
        <v>0</v>
      </c>
      <c r="E13" s="102">
        <v>0</v>
      </c>
    </row>
    <row r="14" spans="1:5" ht="21.95" customHeight="1">
      <c r="A14" s="101">
        <v>103060109</v>
      </c>
      <c r="B14" s="104" t="s">
        <v>1978</v>
      </c>
      <c r="C14" s="102">
        <v>0</v>
      </c>
      <c r="D14" s="102">
        <v>0</v>
      </c>
      <c r="E14" s="102">
        <v>0</v>
      </c>
    </row>
    <row r="15" spans="1:5" ht="21.95" customHeight="1">
      <c r="A15" s="101">
        <v>103060112</v>
      </c>
      <c r="B15" s="104" t="s">
        <v>1979</v>
      </c>
      <c r="C15" s="102">
        <v>0</v>
      </c>
      <c r="D15" s="102">
        <v>0</v>
      </c>
      <c r="E15" s="102">
        <v>0</v>
      </c>
    </row>
    <row r="16" spans="1:5" ht="21.95" customHeight="1">
      <c r="A16" s="101">
        <v>103060113</v>
      </c>
      <c r="B16" s="104" t="s">
        <v>1980</v>
      </c>
      <c r="C16" s="102">
        <v>0</v>
      </c>
      <c r="D16" s="102">
        <v>0</v>
      </c>
      <c r="E16" s="102">
        <v>0</v>
      </c>
    </row>
    <row r="17" spans="1:5" ht="21.95" customHeight="1">
      <c r="A17" s="101">
        <v>103060114</v>
      </c>
      <c r="B17" s="104" t="s">
        <v>1981</v>
      </c>
      <c r="C17" s="102">
        <v>0</v>
      </c>
      <c r="D17" s="102">
        <v>0</v>
      </c>
      <c r="E17" s="102">
        <v>0</v>
      </c>
    </row>
    <row r="18" spans="1:5" ht="21.95" customHeight="1">
      <c r="A18" s="101">
        <v>103060115</v>
      </c>
      <c r="B18" s="104" t="s">
        <v>1982</v>
      </c>
      <c r="C18" s="102">
        <v>0</v>
      </c>
      <c r="D18" s="102">
        <v>0</v>
      </c>
      <c r="E18" s="102">
        <v>0</v>
      </c>
    </row>
    <row r="19" spans="1:5" ht="21.95" customHeight="1">
      <c r="A19" s="101">
        <v>103060116</v>
      </c>
      <c r="B19" s="104" t="s">
        <v>1983</v>
      </c>
      <c r="C19" s="102">
        <v>0</v>
      </c>
      <c r="D19" s="102">
        <v>0</v>
      </c>
      <c r="E19" s="102">
        <v>0</v>
      </c>
    </row>
    <row r="20" spans="1:5" ht="21.95" customHeight="1">
      <c r="A20" s="101">
        <v>103060117</v>
      </c>
      <c r="B20" s="104" t="s">
        <v>1984</v>
      </c>
      <c r="C20" s="102">
        <v>0</v>
      </c>
      <c r="D20" s="102">
        <v>0</v>
      </c>
      <c r="E20" s="102">
        <v>0</v>
      </c>
    </row>
    <row r="21" spans="1:5" ht="21.95" customHeight="1">
      <c r="A21" s="101">
        <v>103060118</v>
      </c>
      <c r="B21" s="104" t="s">
        <v>1985</v>
      </c>
      <c r="C21" s="102">
        <v>0</v>
      </c>
      <c r="D21" s="102">
        <v>0</v>
      </c>
      <c r="E21" s="102">
        <v>0</v>
      </c>
    </row>
    <row r="22" spans="1:5" ht="21.95" customHeight="1">
      <c r="A22" s="101">
        <v>103060119</v>
      </c>
      <c r="B22" s="104" t="s">
        <v>1986</v>
      </c>
      <c r="C22" s="102">
        <v>0</v>
      </c>
      <c r="D22" s="102">
        <v>0</v>
      </c>
      <c r="E22" s="102">
        <v>0</v>
      </c>
    </row>
    <row r="23" spans="1:5" ht="21.95" customHeight="1">
      <c r="A23" s="101">
        <v>103060120</v>
      </c>
      <c r="B23" s="104" t="s">
        <v>1987</v>
      </c>
      <c r="C23" s="102">
        <v>0</v>
      </c>
      <c r="D23" s="102">
        <v>0</v>
      </c>
      <c r="E23" s="102">
        <v>0</v>
      </c>
    </row>
    <row r="24" spans="1:5" ht="21.95" customHeight="1">
      <c r="A24" s="101">
        <v>103060121</v>
      </c>
      <c r="B24" s="104" t="s">
        <v>1988</v>
      </c>
      <c r="C24" s="102">
        <v>0</v>
      </c>
      <c r="D24" s="102">
        <v>0</v>
      </c>
      <c r="E24" s="102">
        <v>0</v>
      </c>
    </row>
    <row r="25" spans="1:5" ht="21.95" customHeight="1">
      <c r="A25" s="101">
        <v>103060122</v>
      </c>
      <c r="B25" s="104" t="s">
        <v>1989</v>
      </c>
      <c r="C25" s="102">
        <v>0</v>
      </c>
      <c r="D25" s="102">
        <v>0</v>
      </c>
      <c r="E25" s="102">
        <v>0</v>
      </c>
    </row>
    <row r="26" spans="1:5" ht="21.95" customHeight="1">
      <c r="A26" s="101">
        <v>103060123</v>
      </c>
      <c r="B26" s="104" t="s">
        <v>1990</v>
      </c>
      <c r="C26" s="102">
        <v>0</v>
      </c>
      <c r="D26" s="102">
        <v>0</v>
      </c>
      <c r="E26" s="102">
        <v>0</v>
      </c>
    </row>
    <row r="27" spans="1:5" ht="21.95" customHeight="1">
      <c r="A27" s="101">
        <v>103060124</v>
      </c>
      <c r="B27" s="104" t="s">
        <v>1991</v>
      </c>
      <c r="C27" s="102">
        <v>0</v>
      </c>
      <c r="D27" s="102">
        <v>0</v>
      </c>
      <c r="E27" s="102">
        <v>0</v>
      </c>
    </row>
    <row r="28" spans="1:5" ht="21.95" customHeight="1">
      <c r="A28" s="101">
        <v>103060125</v>
      </c>
      <c r="B28" s="104" t="s">
        <v>1992</v>
      </c>
      <c r="C28" s="102">
        <v>0</v>
      </c>
      <c r="D28" s="102">
        <v>0</v>
      </c>
      <c r="E28" s="102">
        <v>0</v>
      </c>
    </row>
    <row r="29" spans="1:5" ht="21.95" customHeight="1">
      <c r="A29" s="101">
        <v>103060126</v>
      </c>
      <c r="B29" s="104" t="s">
        <v>1993</v>
      </c>
      <c r="C29" s="102">
        <v>0</v>
      </c>
      <c r="D29" s="102">
        <v>0</v>
      </c>
      <c r="E29" s="102">
        <v>0</v>
      </c>
    </row>
    <row r="30" spans="1:5" ht="21.95" customHeight="1">
      <c r="A30" s="101">
        <v>103060127</v>
      </c>
      <c r="B30" s="104" t="s">
        <v>1994</v>
      </c>
      <c r="C30" s="102">
        <v>0</v>
      </c>
      <c r="D30" s="102">
        <v>0</v>
      </c>
      <c r="E30" s="102">
        <v>0</v>
      </c>
    </row>
    <row r="31" spans="1:5" ht="21.95" customHeight="1">
      <c r="A31" s="101">
        <v>103060128</v>
      </c>
      <c r="B31" s="104" t="s">
        <v>1995</v>
      </c>
      <c r="C31" s="102">
        <v>0</v>
      </c>
      <c r="D31" s="102">
        <v>0</v>
      </c>
      <c r="E31" s="102">
        <v>0</v>
      </c>
    </row>
    <row r="32" spans="1:5" ht="21.95" customHeight="1">
      <c r="A32" s="101">
        <v>103060129</v>
      </c>
      <c r="B32" s="104" t="s">
        <v>1996</v>
      </c>
      <c r="C32" s="102">
        <v>0</v>
      </c>
      <c r="D32" s="102">
        <v>0</v>
      </c>
      <c r="E32" s="102">
        <v>0</v>
      </c>
    </row>
    <row r="33" spans="1:5" ht="21.95" customHeight="1">
      <c r="A33" s="101">
        <v>103060130</v>
      </c>
      <c r="B33" s="104" t="s">
        <v>1997</v>
      </c>
      <c r="C33" s="102">
        <v>0</v>
      </c>
      <c r="D33" s="102">
        <v>0</v>
      </c>
      <c r="E33" s="102">
        <v>0</v>
      </c>
    </row>
    <row r="34" spans="1:5" ht="21.95" customHeight="1">
      <c r="A34" s="101">
        <v>103060131</v>
      </c>
      <c r="B34" s="104" t="s">
        <v>1998</v>
      </c>
      <c r="C34" s="102">
        <v>0</v>
      </c>
      <c r="D34" s="102">
        <v>0</v>
      </c>
      <c r="E34" s="102">
        <v>0</v>
      </c>
    </row>
    <row r="35" spans="1:5" ht="21.95" customHeight="1">
      <c r="A35" s="101">
        <v>103060132</v>
      </c>
      <c r="B35" s="104" t="s">
        <v>1999</v>
      </c>
      <c r="C35" s="102">
        <v>0</v>
      </c>
      <c r="D35" s="102">
        <v>0</v>
      </c>
      <c r="E35" s="102">
        <v>0</v>
      </c>
    </row>
    <row r="36" spans="1:5" ht="21.95" customHeight="1">
      <c r="A36" s="101">
        <v>103060133</v>
      </c>
      <c r="B36" s="104" t="s">
        <v>2000</v>
      </c>
      <c r="C36" s="102">
        <v>0</v>
      </c>
      <c r="D36" s="102">
        <v>0</v>
      </c>
      <c r="E36" s="102">
        <v>0</v>
      </c>
    </row>
    <row r="37" spans="1:5" ht="21.95" customHeight="1">
      <c r="A37" s="101">
        <v>103060134</v>
      </c>
      <c r="B37" s="104" t="s">
        <v>2001</v>
      </c>
      <c r="C37" s="102">
        <v>0</v>
      </c>
      <c r="D37" s="102">
        <v>0</v>
      </c>
      <c r="E37" s="102">
        <v>0</v>
      </c>
    </row>
    <row r="38" spans="1:5" ht="21.95" customHeight="1">
      <c r="A38" s="101">
        <v>103060198</v>
      </c>
      <c r="B38" s="104" t="s">
        <v>2002</v>
      </c>
      <c r="C38" s="102">
        <v>0</v>
      </c>
      <c r="D38" s="102">
        <v>0</v>
      </c>
      <c r="E38" s="102">
        <v>0</v>
      </c>
    </row>
    <row r="39" spans="1:5" ht="21.95" customHeight="1">
      <c r="A39" s="101">
        <v>1030602</v>
      </c>
      <c r="B39" s="103" t="s">
        <v>2003</v>
      </c>
      <c r="C39" s="102">
        <v>0</v>
      </c>
      <c r="D39" s="102">
        <v>0</v>
      </c>
      <c r="E39" s="102">
        <v>0</v>
      </c>
    </row>
    <row r="40" spans="1:5" ht="21.95" customHeight="1">
      <c r="A40" s="101">
        <v>103060202</v>
      </c>
      <c r="B40" s="104" t="s">
        <v>2004</v>
      </c>
      <c r="C40" s="102">
        <v>0</v>
      </c>
      <c r="D40" s="102">
        <v>0</v>
      </c>
      <c r="E40" s="102">
        <v>0</v>
      </c>
    </row>
    <row r="41" spans="1:5" ht="21.95" customHeight="1">
      <c r="A41" s="101">
        <v>103060203</v>
      </c>
      <c r="B41" s="104" t="s">
        <v>2005</v>
      </c>
      <c r="C41" s="102">
        <v>0</v>
      </c>
      <c r="D41" s="102">
        <v>0</v>
      </c>
      <c r="E41" s="102">
        <v>0</v>
      </c>
    </row>
    <row r="42" spans="1:5" ht="21.95" customHeight="1">
      <c r="A42" s="101">
        <v>103060204</v>
      </c>
      <c r="B42" s="104" t="s">
        <v>2006</v>
      </c>
      <c r="C42" s="102">
        <v>0</v>
      </c>
      <c r="D42" s="102">
        <v>0</v>
      </c>
      <c r="E42" s="102">
        <v>0</v>
      </c>
    </row>
    <row r="43" spans="1:5" ht="21.95" customHeight="1">
      <c r="A43" s="101">
        <v>103060298</v>
      </c>
      <c r="B43" s="104" t="s">
        <v>2007</v>
      </c>
      <c r="C43" s="102">
        <v>0</v>
      </c>
      <c r="D43" s="102">
        <v>0</v>
      </c>
      <c r="E43" s="102">
        <v>0</v>
      </c>
    </row>
    <row r="44" spans="1:5" ht="21.95" customHeight="1">
      <c r="A44" s="101">
        <v>1030603</v>
      </c>
      <c r="B44" s="103" t="s">
        <v>2008</v>
      </c>
      <c r="C44" s="102">
        <v>0</v>
      </c>
      <c r="D44" s="102">
        <v>0</v>
      </c>
      <c r="E44" s="102">
        <v>0</v>
      </c>
    </row>
    <row r="45" spans="1:5" ht="21.95" customHeight="1">
      <c r="A45" s="101">
        <v>103060301</v>
      </c>
      <c r="B45" s="104" t="s">
        <v>2009</v>
      </c>
      <c r="C45" s="102">
        <v>0</v>
      </c>
      <c r="D45" s="102">
        <v>0</v>
      </c>
      <c r="E45" s="102">
        <v>0</v>
      </c>
    </row>
    <row r="46" spans="1:5" ht="21.95" customHeight="1">
      <c r="A46" s="101">
        <v>103060304</v>
      </c>
      <c r="B46" s="104" t="s">
        <v>2010</v>
      </c>
      <c r="C46" s="102">
        <v>0</v>
      </c>
      <c r="D46" s="102">
        <v>0</v>
      </c>
      <c r="E46" s="102">
        <v>0</v>
      </c>
    </row>
    <row r="47" spans="1:5" ht="21.95" customHeight="1">
      <c r="A47" s="101">
        <v>103060305</v>
      </c>
      <c r="B47" s="104" t="s">
        <v>2011</v>
      </c>
      <c r="C47" s="102">
        <v>0</v>
      </c>
      <c r="D47" s="102">
        <v>0</v>
      </c>
      <c r="E47" s="102">
        <v>0</v>
      </c>
    </row>
    <row r="48" spans="1:5" ht="21.95" customHeight="1">
      <c r="A48" s="101">
        <v>103060307</v>
      </c>
      <c r="B48" s="104" t="s">
        <v>2012</v>
      </c>
      <c r="C48" s="102">
        <v>0</v>
      </c>
      <c r="D48" s="102">
        <v>0</v>
      </c>
      <c r="E48" s="102">
        <v>0</v>
      </c>
    </row>
    <row r="49" spans="1:5" ht="21.95" customHeight="1">
      <c r="A49" s="101">
        <v>103060398</v>
      </c>
      <c r="B49" s="104" t="s">
        <v>2013</v>
      </c>
      <c r="C49" s="102">
        <v>0</v>
      </c>
      <c r="D49" s="102">
        <v>0</v>
      </c>
      <c r="E49" s="102">
        <v>0</v>
      </c>
    </row>
    <row r="50" spans="1:5" ht="21.95" customHeight="1">
      <c r="A50" s="101">
        <v>1030604</v>
      </c>
      <c r="B50" s="103" t="s">
        <v>2014</v>
      </c>
      <c r="C50" s="102">
        <v>0</v>
      </c>
      <c r="D50" s="102">
        <v>0</v>
      </c>
      <c r="E50" s="102">
        <v>0</v>
      </c>
    </row>
    <row r="51" spans="1:5" ht="21.95" customHeight="1">
      <c r="A51" s="101">
        <v>103060401</v>
      </c>
      <c r="B51" s="104" t="s">
        <v>2015</v>
      </c>
      <c r="C51" s="102">
        <v>0</v>
      </c>
      <c r="D51" s="102">
        <v>0</v>
      </c>
      <c r="E51" s="102">
        <v>0</v>
      </c>
    </row>
    <row r="52" spans="1:5" ht="21.95" customHeight="1">
      <c r="A52" s="101">
        <v>103060402</v>
      </c>
      <c r="B52" s="104" t="s">
        <v>2016</v>
      </c>
      <c r="C52" s="102">
        <v>0</v>
      </c>
      <c r="D52" s="102">
        <v>0</v>
      </c>
      <c r="E52" s="102">
        <v>0</v>
      </c>
    </row>
    <row r="53" spans="1:5" ht="21.95" customHeight="1">
      <c r="A53" s="101">
        <v>103060498</v>
      </c>
      <c r="B53" s="104" t="s">
        <v>2017</v>
      </c>
      <c r="C53" s="102">
        <v>0</v>
      </c>
      <c r="D53" s="102">
        <v>0</v>
      </c>
      <c r="E53" s="102">
        <v>0</v>
      </c>
    </row>
    <row r="54" spans="1:5" ht="21.95" customHeight="1">
      <c r="A54" s="101">
        <v>1030698</v>
      </c>
      <c r="B54" s="103" t="s">
        <v>2018</v>
      </c>
      <c r="C54" s="102">
        <v>0</v>
      </c>
      <c r="D54" s="102">
        <v>0</v>
      </c>
      <c r="E54" s="102">
        <v>0</v>
      </c>
    </row>
  </sheetData>
  <mergeCells count="2">
    <mergeCell ref="A1:E1"/>
    <mergeCell ref="A2:E2"/>
  </mergeCells>
  <phoneticPr fontId="0" type="noConversion"/>
  <pageMargins left="0.7" right="0.7" top="0.75" bottom="0.75" header="0.3" footer="0.3"/>
  <pageSetup paperSize="9" orientation="portrai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topLeftCell="A16" workbookViewId="0">
      <selection activeCell="J17" sqref="J17"/>
    </sheetView>
  </sheetViews>
  <sheetFormatPr defaultColWidth="27.5" defaultRowHeight="21.95" customHeight="1"/>
  <cols>
    <col min="1" max="1" width="27.5" style="93"/>
    <col min="2" max="2" width="48.33203125" style="93" customWidth="1"/>
    <col min="3" max="16384" width="27.5" style="93"/>
  </cols>
  <sheetData>
    <row r="1" spans="1:5" ht="21.95" customHeight="1">
      <c r="A1" s="412" t="s">
        <v>2019</v>
      </c>
      <c r="B1" s="413"/>
      <c r="C1" s="413"/>
      <c r="D1" s="413"/>
      <c r="E1" s="414"/>
    </row>
    <row r="2" spans="1:5" ht="21.95" customHeight="1">
      <c r="A2" s="415" t="s">
        <v>21</v>
      </c>
      <c r="B2" s="416"/>
      <c r="C2" s="416"/>
      <c r="D2" s="416"/>
      <c r="E2" s="417"/>
    </row>
    <row r="3" spans="1:5" ht="21.95" customHeight="1">
      <c r="A3" s="94" t="s">
        <v>401</v>
      </c>
      <c r="B3" s="94" t="s">
        <v>142</v>
      </c>
      <c r="C3" s="94" t="s">
        <v>1704</v>
      </c>
      <c r="D3" s="94" t="s">
        <v>1966</v>
      </c>
      <c r="E3" s="94" t="s">
        <v>1967</v>
      </c>
    </row>
    <row r="4" spans="1:5" ht="21.95" customHeight="1">
      <c r="A4" s="101"/>
      <c r="B4" s="94" t="s">
        <v>2020</v>
      </c>
      <c r="C4" s="102">
        <v>0</v>
      </c>
      <c r="D4" s="102">
        <v>0</v>
      </c>
      <c r="E4" s="102">
        <v>0</v>
      </c>
    </row>
    <row r="5" spans="1:5" ht="21.95" customHeight="1">
      <c r="A5" s="101">
        <v>208</v>
      </c>
      <c r="B5" s="103" t="s">
        <v>744</v>
      </c>
      <c r="C5" s="102">
        <v>0</v>
      </c>
      <c r="D5" s="102">
        <v>0</v>
      </c>
      <c r="E5" s="102">
        <v>0</v>
      </c>
    </row>
    <row r="6" spans="1:5" ht="21.95" customHeight="1">
      <c r="A6" s="101">
        <v>20804</v>
      </c>
      <c r="B6" s="103" t="s">
        <v>1316</v>
      </c>
      <c r="C6" s="102">
        <v>0</v>
      </c>
      <c r="D6" s="102">
        <v>0</v>
      </c>
      <c r="E6" s="102">
        <v>0</v>
      </c>
    </row>
    <row r="7" spans="1:5" ht="21.95" customHeight="1">
      <c r="A7" s="101">
        <v>2080451</v>
      </c>
      <c r="B7" s="104" t="s">
        <v>2021</v>
      </c>
      <c r="C7" s="102">
        <v>0</v>
      </c>
      <c r="D7" s="102">
        <v>0</v>
      </c>
      <c r="E7" s="102">
        <v>0</v>
      </c>
    </row>
    <row r="8" spans="1:5" ht="21.95" customHeight="1">
      <c r="A8" s="101">
        <v>223</v>
      </c>
      <c r="B8" s="103" t="s">
        <v>2020</v>
      </c>
      <c r="C8" s="102">
        <v>0</v>
      </c>
      <c r="D8" s="102">
        <v>0</v>
      </c>
      <c r="E8" s="102">
        <v>0</v>
      </c>
    </row>
    <row r="9" spans="1:5" ht="21.95" customHeight="1">
      <c r="A9" s="101">
        <v>22301</v>
      </c>
      <c r="B9" s="103" t="s">
        <v>2022</v>
      </c>
      <c r="C9" s="102">
        <v>0</v>
      </c>
      <c r="D9" s="102">
        <v>0</v>
      </c>
      <c r="E9" s="102">
        <v>0</v>
      </c>
    </row>
    <row r="10" spans="1:5" ht="21.95" customHeight="1">
      <c r="A10" s="101">
        <v>2230101</v>
      </c>
      <c r="B10" s="104" t="s">
        <v>2023</v>
      </c>
      <c r="C10" s="102">
        <v>0</v>
      </c>
      <c r="D10" s="102">
        <v>0</v>
      </c>
      <c r="E10" s="102">
        <v>0</v>
      </c>
    </row>
    <row r="11" spans="1:5" ht="21.95" customHeight="1">
      <c r="A11" s="101">
        <v>2230102</v>
      </c>
      <c r="B11" s="104" t="s">
        <v>2024</v>
      </c>
      <c r="C11" s="102">
        <v>0</v>
      </c>
      <c r="D11" s="102">
        <v>0</v>
      </c>
      <c r="E11" s="102">
        <v>0</v>
      </c>
    </row>
    <row r="12" spans="1:5" ht="21.95" customHeight="1">
      <c r="A12" s="101">
        <v>2230103</v>
      </c>
      <c r="B12" s="104" t="s">
        <v>2025</v>
      </c>
      <c r="C12" s="102">
        <v>0</v>
      </c>
      <c r="D12" s="102">
        <v>0</v>
      </c>
      <c r="E12" s="102">
        <v>0</v>
      </c>
    </row>
    <row r="13" spans="1:5" ht="21.95" customHeight="1">
      <c r="A13" s="101">
        <v>2230104</v>
      </c>
      <c r="B13" s="104" t="s">
        <v>2026</v>
      </c>
      <c r="C13" s="102">
        <v>0</v>
      </c>
      <c r="D13" s="102">
        <v>0</v>
      </c>
      <c r="E13" s="102">
        <v>0</v>
      </c>
    </row>
    <row r="14" spans="1:5" ht="21.95" customHeight="1">
      <c r="A14" s="101">
        <v>2230105</v>
      </c>
      <c r="B14" s="104" t="s">
        <v>2027</v>
      </c>
      <c r="C14" s="102">
        <v>0</v>
      </c>
      <c r="D14" s="102">
        <v>0</v>
      </c>
      <c r="E14" s="102">
        <v>0</v>
      </c>
    </row>
    <row r="15" spans="1:5" ht="21.95" customHeight="1">
      <c r="A15" s="101">
        <v>2230106</v>
      </c>
      <c r="B15" s="104" t="s">
        <v>2028</v>
      </c>
      <c r="C15" s="102">
        <v>0</v>
      </c>
      <c r="D15" s="102">
        <v>0</v>
      </c>
      <c r="E15" s="102">
        <v>0</v>
      </c>
    </row>
    <row r="16" spans="1:5" ht="21.95" customHeight="1">
      <c r="A16" s="101">
        <v>2230107</v>
      </c>
      <c r="B16" s="104" t="s">
        <v>2029</v>
      </c>
      <c r="C16" s="102">
        <v>0</v>
      </c>
      <c r="D16" s="102">
        <v>0</v>
      </c>
      <c r="E16" s="102">
        <v>0</v>
      </c>
    </row>
    <row r="17" spans="1:5" ht="21.95" customHeight="1">
      <c r="A17" s="101">
        <v>2230108</v>
      </c>
      <c r="B17" s="104" t="s">
        <v>2030</v>
      </c>
      <c r="C17" s="102">
        <v>0</v>
      </c>
      <c r="D17" s="102">
        <v>0</v>
      </c>
      <c r="E17" s="102">
        <v>0</v>
      </c>
    </row>
    <row r="18" spans="1:5" ht="21.95" customHeight="1">
      <c r="A18" s="101">
        <v>2230199</v>
      </c>
      <c r="B18" s="104" t="s">
        <v>2031</v>
      </c>
      <c r="C18" s="102">
        <v>0</v>
      </c>
      <c r="D18" s="102">
        <v>0</v>
      </c>
      <c r="E18" s="102">
        <v>0</v>
      </c>
    </row>
    <row r="19" spans="1:5" ht="21.95" customHeight="1">
      <c r="A19" s="101">
        <v>22302</v>
      </c>
      <c r="B19" s="103" t="s">
        <v>2032</v>
      </c>
      <c r="C19" s="102">
        <v>0</v>
      </c>
      <c r="D19" s="102">
        <v>0</v>
      </c>
      <c r="E19" s="102">
        <v>0</v>
      </c>
    </row>
    <row r="20" spans="1:5" ht="21.95" customHeight="1">
      <c r="A20" s="101">
        <v>2230201</v>
      </c>
      <c r="B20" s="104" t="s">
        <v>2033</v>
      </c>
      <c r="C20" s="102">
        <v>0</v>
      </c>
      <c r="D20" s="102">
        <v>0</v>
      </c>
      <c r="E20" s="102">
        <v>0</v>
      </c>
    </row>
    <row r="21" spans="1:5" ht="21.95" customHeight="1">
      <c r="A21" s="101">
        <v>2230202</v>
      </c>
      <c r="B21" s="104" t="s">
        <v>2034</v>
      </c>
      <c r="C21" s="102">
        <v>0</v>
      </c>
      <c r="D21" s="102">
        <v>0</v>
      </c>
      <c r="E21" s="102">
        <v>0</v>
      </c>
    </row>
    <row r="22" spans="1:5" ht="21.95" customHeight="1">
      <c r="A22" s="101">
        <v>2230203</v>
      </c>
      <c r="B22" s="104" t="s">
        <v>2035</v>
      </c>
      <c r="C22" s="102">
        <v>0</v>
      </c>
      <c r="D22" s="102">
        <v>0</v>
      </c>
      <c r="E22" s="102">
        <v>0</v>
      </c>
    </row>
    <row r="23" spans="1:5" ht="21.95" customHeight="1">
      <c r="A23" s="101">
        <v>2230204</v>
      </c>
      <c r="B23" s="104" t="s">
        <v>2036</v>
      </c>
      <c r="C23" s="102">
        <v>0</v>
      </c>
      <c r="D23" s="102">
        <v>0</v>
      </c>
      <c r="E23" s="102">
        <v>0</v>
      </c>
    </row>
    <row r="24" spans="1:5" ht="21.95" customHeight="1">
      <c r="A24" s="101">
        <v>2230205</v>
      </c>
      <c r="B24" s="104" t="s">
        <v>2037</v>
      </c>
      <c r="C24" s="102">
        <v>0</v>
      </c>
      <c r="D24" s="102">
        <v>0</v>
      </c>
      <c r="E24" s="102">
        <v>0</v>
      </c>
    </row>
    <row r="25" spans="1:5" ht="21.95" customHeight="1">
      <c r="A25" s="101">
        <v>2230206</v>
      </c>
      <c r="B25" s="104" t="s">
        <v>2038</v>
      </c>
      <c r="C25" s="102">
        <v>0</v>
      </c>
      <c r="D25" s="102">
        <v>0</v>
      </c>
      <c r="E25" s="102">
        <v>0</v>
      </c>
    </row>
    <row r="26" spans="1:5" ht="21.95" customHeight="1">
      <c r="A26" s="101">
        <v>2230207</v>
      </c>
      <c r="B26" s="104" t="s">
        <v>2039</v>
      </c>
      <c r="C26" s="102">
        <v>0</v>
      </c>
      <c r="D26" s="102">
        <v>0</v>
      </c>
      <c r="E26" s="102">
        <v>0</v>
      </c>
    </row>
    <row r="27" spans="1:5" ht="21.95" customHeight="1">
      <c r="A27" s="101">
        <v>2230299</v>
      </c>
      <c r="B27" s="104" t="s">
        <v>2040</v>
      </c>
      <c r="C27" s="102">
        <v>0</v>
      </c>
      <c r="D27" s="102">
        <v>0</v>
      </c>
      <c r="E27" s="102">
        <v>0</v>
      </c>
    </row>
    <row r="28" spans="1:5" ht="21.95" customHeight="1">
      <c r="A28" s="101">
        <v>22303</v>
      </c>
      <c r="B28" s="103" t="s">
        <v>2041</v>
      </c>
      <c r="C28" s="102">
        <v>0</v>
      </c>
      <c r="D28" s="102">
        <v>0</v>
      </c>
      <c r="E28" s="102">
        <v>0</v>
      </c>
    </row>
    <row r="29" spans="1:5" ht="21.95" customHeight="1">
      <c r="A29" s="101">
        <v>2230301</v>
      </c>
      <c r="B29" s="104" t="s">
        <v>2042</v>
      </c>
      <c r="C29" s="102">
        <v>0</v>
      </c>
      <c r="D29" s="102">
        <v>0</v>
      </c>
      <c r="E29" s="102">
        <v>0</v>
      </c>
    </row>
    <row r="30" spans="1:5" ht="21.95" customHeight="1">
      <c r="A30" s="101">
        <v>22304</v>
      </c>
      <c r="B30" s="103" t="s">
        <v>2043</v>
      </c>
      <c r="C30" s="102">
        <v>0</v>
      </c>
      <c r="D30" s="102">
        <v>0</v>
      </c>
      <c r="E30" s="102">
        <v>0</v>
      </c>
    </row>
    <row r="31" spans="1:5" ht="21.95" customHeight="1">
      <c r="A31" s="101">
        <v>2230401</v>
      </c>
      <c r="B31" s="104" t="s">
        <v>2044</v>
      </c>
      <c r="C31" s="102">
        <v>0</v>
      </c>
      <c r="D31" s="102">
        <v>0</v>
      </c>
      <c r="E31" s="102">
        <v>0</v>
      </c>
    </row>
    <row r="32" spans="1:5" ht="21.95" customHeight="1">
      <c r="A32" s="101">
        <v>2230402</v>
      </c>
      <c r="B32" s="104" t="s">
        <v>2045</v>
      </c>
      <c r="C32" s="102">
        <v>0</v>
      </c>
      <c r="D32" s="102">
        <v>0</v>
      </c>
      <c r="E32" s="102">
        <v>0</v>
      </c>
    </row>
    <row r="33" spans="1:5" ht="21.95" customHeight="1">
      <c r="A33" s="101">
        <v>2230499</v>
      </c>
      <c r="B33" s="104" t="s">
        <v>2046</v>
      </c>
      <c r="C33" s="102">
        <v>0</v>
      </c>
      <c r="D33" s="102">
        <v>0</v>
      </c>
      <c r="E33" s="102">
        <v>0</v>
      </c>
    </row>
    <row r="34" spans="1:5" ht="21.95" customHeight="1">
      <c r="A34" s="101">
        <v>22399</v>
      </c>
      <c r="B34" s="103" t="s">
        <v>2047</v>
      </c>
      <c r="C34" s="102">
        <v>0</v>
      </c>
      <c r="D34" s="102">
        <v>0</v>
      </c>
      <c r="E34" s="102">
        <v>0</v>
      </c>
    </row>
    <row r="35" spans="1:5" ht="21.95" customHeight="1">
      <c r="A35" s="101">
        <v>2239901</v>
      </c>
      <c r="B35" s="104" t="s">
        <v>2048</v>
      </c>
      <c r="C35" s="102">
        <v>0</v>
      </c>
      <c r="D35" s="102">
        <v>0</v>
      </c>
      <c r="E35" s="102">
        <v>0</v>
      </c>
    </row>
  </sheetData>
  <mergeCells count="2">
    <mergeCell ref="A1:E1"/>
    <mergeCell ref="A2:E2"/>
  </mergeCells>
  <phoneticPr fontId="0" type="noConversion"/>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J1"/>
    </sheetView>
  </sheetViews>
  <sheetFormatPr defaultColWidth="9.1640625" defaultRowHeight="13.5"/>
  <cols>
    <col min="1" max="1" width="34.83203125" style="93" customWidth="1"/>
    <col min="2" max="2" width="10" style="100" customWidth="1"/>
    <col min="3" max="4" width="13" style="100" customWidth="1"/>
    <col min="5" max="5" width="15.83203125" style="100" customWidth="1"/>
    <col min="6" max="6" width="13" style="100" customWidth="1"/>
    <col min="7" max="7" width="15.83203125" style="100" customWidth="1"/>
    <col min="8" max="10" width="10.33203125" style="100" customWidth="1"/>
    <col min="11" max="256" width="9.1640625" style="93"/>
    <col min="257" max="257" width="39.1640625" style="93" customWidth="1"/>
    <col min="258" max="259" width="12.1640625" style="93" customWidth="1"/>
    <col min="260" max="260" width="12.5" style="93" customWidth="1"/>
    <col min="261" max="261" width="18" style="93" customWidth="1"/>
    <col min="262" max="262" width="12.33203125" style="93" customWidth="1"/>
    <col min="263" max="263" width="16.5" style="93" customWidth="1"/>
    <col min="264" max="265" width="12.6640625" style="93" customWidth="1"/>
    <col min="266" max="266" width="10.83203125" style="93" customWidth="1"/>
    <col min="267" max="512" width="9.1640625" style="93"/>
    <col min="513" max="513" width="39.1640625" style="93" customWidth="1"/>
    <col min="514" max="515" width="12.1640625" style="93" customWidth="1"/>
    <col min="516" max="516" width="12.5" style="93" customWidth="1"/>
    <col min="517" max="517" width="18" style="93" customWidth="1"/>
    <col min="518" max="518" width="12.33203125" style="93" customWidth="1"/>
    <col min="519" max="519" width="16.5" style="93" customWidth="1"/>
    <col min="520" max="521" width="12.6640625" style="93" customWidth="1"/>
    <col min="522" max="522" width="10.83203125" style="93" customWidth="1"/>
    <col min="523" max="768" width="9.1640625" style="93"/>
    <col min="769" max="769" width="39.1640625" style="93" customWidth="1"/>
    <col min="770" max="771" width="12.1640625" style="93" customWidth="1"/>
    <col min="772" max="772" width="12.5" style="93" customWidth="1"/>
    <col min="773" max="773" width="18" style="93" customWidth="1"/>
    <col min="774" max="774" width="12.33203125" style="93" customWidth="1"/>
    <col min="775" max="775" width="16.5" style="93" customWidth="1"/>
    <col min="776" max="777" width="12.6640625" style="93" customWidth="1"/>
    <col min="778" max="778" width="10.83203125" style="93" customWidth="1"/>
    <col min="779" max="1024" width="9.1640625" style="93"/>
    <col min="1025" max="1025" width="39.1640625" style="93" customWidth="1"/>
    <col min="1026" max="1027" width="12.1640625" style="93" customWidth="1"/>
    <col min="1028" max="1028" width="12.5" style="93" customWidth="1"/>
    <col min="1029" max="1029" width="18" style="93" customWidth="1"/>
    <col min="1030" max="1030" width="12.33203125" style="93" customWidth="1"/>
    <col min="1031" max="1031" width="16.5" style="93" customWidth="1"/>
    <col min="1032" max="1033" width="12.6640625" style="93" customWidth="1"/>
    <col min="1034" max="1034" width="10.83203125" style="93" customWidth="1"/>
    <col min="1035" max="1280" width="9.1640625" style="93"/>
    <col min="1281" max="1281" width="39.1640625" style="93" customWidth="1"/>
    <col min="1282" max="1283" width="12.1640625" style="93" customWidth="1"/>
    <col min="1284" max="1284" width="12.5" style="93" customWidth="1"/>
    <col min="1285" max="1285" width="18" style="93" customWidth="1"/>
    <col min="1286" max="1286" width="12.33203125" style="93" customWidth="1"/>
    <col min="1287" max="1287" width="16.5" style="93" customWidth="1"/>
    <col min="1288" max="1289" width="12.6640625" style="93" customWidth="1"/>
    <col min="1290" max="1290" width="10.83203125" style="93" customWidth="1"/>
    <col min="1291" max="1536" width="9.1640625" style="93"/>
    <col min="1537" max="1537" width="39.1640625" style="93" customWidth="1"/>
    <col min="1538" max="1539" width="12.1640625" style="93" customWidth="1"/>
    <col min="1540" max="1540" width="12.5" style="93" customWidth="1"/>
    <col min="1541" max="1541" width="18" style="93" customWidth="1"/>
    <col min="1542" max="1542" width="12.33203125" style="93" customWidth="1"/>
    <col min="1543" max="1543" width="16.5" style="93" customWidth="1"/>
    <col min="1544" max="1545" width="12.6640625" style="93" customWidth="1"/>
    <col min="1546" max="1546" width="10.83203125" style="93" customWidth="1"/>
    <col min="1547" max="1792" width="9.1640625" style="93"/>
    <col min="1793" max="1793" width="39.1640625" style="93" customWidth="1"/>
    <col min="1794" max="1795" width="12.1640625" style="93" customWidth="1"/>
    <col min="1796" max="1796" width="12.5" style="93" customWidth="1"/>
    <col min="1797" max="1797" width="18" style="93" customWidth="1"/>
    <col min="1798" max="1798" width="12.33203125" style="93" customWidth="1"/>
    <col min="1799" max="1799" width="16.5" style="93" customWidth="1"/>
    <col min="1800" max="1801" width="12.6640625" style="93" customWidth="1"/>
    <col min="1802" max="1802" width="10.83203125" style="93" customWidth="1"/>
    <col min="1803" max="2048" width="9.1640625" style="93"/>
    <col min="2049" max="2049" width="39.1640625" style="93" customWidth="1"/>
    <col min="2050" max="2051" width="12.1640625" style="93" customWidth="1"/>
    <col min="2052" max="2052" width="12.5" style="93" customWidth="1"/>
    <col min="2053" max="2053" width="18" style="93" customWidth="1"/>
    <col min="2054" max="2054" width="12.33203125" style="93" customWidth="1"/>
    <col min="2055" max="2055" width="16.5" style="93" customWidth="1"/>
    <col min="2056" max="2057" width="12.6640625" style="93" customWidth="1"/>
    <col min="2058" max="2058" width="10.83203125" style="93" customWidth="1"/>
    <col min="2059" max="2304" width="9.1640625" style="93"/>
    <col min="2305" max="2305" width="39.1640625" style="93" customWidth="1"/>
    <col min="2306" max="2307" width="12.1640625" style="93" customWidth="1"/>
    <col min="2308" max="2308" width="12.5" style="93" customWidth="1"/>
    <col min="2309" max="2309" width="18" style="93" customWidth="1"/>
    <col min="2310" max="2310" width="12.33203125" style="93" customWidth="1"/>
    <col min="2311" max="2311" width="16.5" style="93" customWidth="1"/>
    <col min="2312" max="2313" width="12.6640625" style="93" customWidth="1"/>
    <col min="2314" max="2314" width="10.83203125" style="93" customWidth="1"/>
    <col min="2315" max="2560" width="9.1640625" style="93"/>
    <col min="2561" max="2561" width="39.1640625" style="93" customWidth="1"/>
    <col min="2562" max="2563" width="12.1640625" style="93" customWidth="1"/>
    <col min="2564" max="2564" width="12.5" style="93" customWidth="1"/>
    <col min="2565" max="2565" width="18" style="93" customWidth="1"/>
    <col min="2566" max="2566" width="12.33203125" style="93" customWidth="1"/>
    <col min="2567" max="2567" width="16.5" style="93" customWidth="1"/>
    <col min="2568" max="2569" width="12.6640625" style="93" customWidth="1"/>
    <col min="2570" max="2570" width="10.83203125" style="93" customWidth="1"/>
    <col min="2571" max="2816" width="9.1640625" style="93"/>
    <col min="2817" max="2817" width="39.1640625" style="93" customWidth="1"/>
    <col min="2818" max="2819" width="12.1640625" style="93" customWidth="1"/>
    <col min="2820" max="2820" width="12.5" style="93" customWidth="1"/>
    <col min="2821" max="2821" width="18" style="93" customWidth="1"/>
    <col min="2822" max="2822" width="12.33203125" style="93" customWidth="1"/>
    <col min="2823" max="2823" width="16.5" style="93" customWidth="1"/>
    <col min="2824" max="2825" width="12.6640625" style="93" customWidth="1"/>
    <col min="2826" max="2826" width="10.83203125" style="93" customWidth="1"/>
    <col min="2827" max="3072" width="9.1640625" style="93"/>
    <col min="3073" max="3073" width="39.1640625" style="93" customWidth="1"/>
    <col min="3074" max="3075" width="12.1640625" style="93" customWidth="1"/>
    <col min="3076" max="3076" width="12.5" style="93" customWidth="1"/>
    <col min="3077" max="3077" width="18" style="93" customWidth="1"/>
    <col min="3078" max="3078" width="12.33203125" style="93" customWidth="1"/>
    <col min="3079" max="3079" width="16.5" style="93" customWidth="1"/>
    <col min="3080" max="3081" width="12.6640625" style="93" customWidth="1"/>
    <col min="3082" max="3082" width="10.83203125" style="93" customWidth="1"/>
    <col min="3083" max="3328" width="9.1640625" style="93"/>
    <col min="3329" max="3329" width="39.1640625" style="93" customWidth="1"/>
    <col min="3330" max="3331" width="12.1640625" style="93" customWidth="1"/>
    <col min="3332" max="3332" width="12.5" style="93" customWidth="1"/>
    <col min="3333" max="3333" width="18" style="93" customWidth="1"/>
    <col min="3334" max="3334" width="12.33203125" style="93" customWidth="1"/>
    <col min="3335" max="3335" width="16.5" style="93" customWidth="1"/>
    <col min="3336" max="3337" width="12.6640625" style="93" customWidth="1"/>
    <col min="3338" max="3338" width="10.83203125" style="93" customWidth="1"/>
    <col min="3339" max="3584" width="9.1640625" style="93"/>
    <col min="3585" max="3585" width="39.1640625" style="93" customWidth="1"/>
    <col min="3586" max="3587" width="12.1640625" style="93" customWidth="1"/>
    <col min="3588" max="3588" width="12.5" style="93" customWidth="1"/>
    <col min="3589" max="3589" width="18" style="93" customWidth="1"/>
    <col min="3590" max="3590" width="12.33203125" style="93" customWidth="1"/>
    <col min="3591" max="3591" width="16.5" style="93" customWidth="1"/>
    <col min="3592" max="3593" width="12.6640625" style="93" customWidth="1"/>
    <col min="3594" max="3594" width="10.83203125" style="93" customWidth="1"/>
    <col min="3595" max="3840" width="9.1640625" style="93"/>
    <col min="3841" max="3841" width="39.1640625" style="93" customWidth="1"/>
    <col min="3842" max="3843" width="12.1640625" style="93" customWidth="1"/>
    <col min="3844" max="3844" width="12.5" style="93" customWidth="1"/>
    <col min="3845" max="3845" width="18" style="93" customWidth="1"/>
    <col min="3846" max="3846" width="12.33203125" style="93" customWidth="1"/>
    <col min="3847" max="3847" width="16.5" style="93" customWidth="1"/>
    <col min="3848" max="3849" width="12.6640625" style="93" customWidth="1"/>
    <col min="3850" max="3850" width="10.83203125" style="93" customWidth="1"/>
    <col min="3851" max="4096" width="9.1640625" style="93"/>
    <col min="4097" max="4097" width="39.1640625" style="93" customWidth="1"/>
    <col min="4098" max="4099" width="12.1640625" style="93" customWidth="1"/>
    <col min="4100" max="4100" width="12.5" style="93" customWidth="1"/>
    <col min="4101" max="4101" width="18" style="93" customWidth="1"/>
    <col min="4102" max="4102" width="12.33203125" style="93" customWidth="1"/>
    <col min="4103" max="4103" width="16.5" style="93" customWidth="1"/>
    <col min="4104" max="4105" width="12.6640625" style="93" customWidth="1"/>
    <col min="4106" max="4106" width="10.83203125" style="93" customWidth="1"/>
    <col min="4107" max="4352" width="9.1640625" style="93"/>
    <col min="4353" max="4353" width="39.1640625" style="93" customWidth="1"/>
    <col min="4354" max="4355" width="12.1640625" style="93" customWidth="1"/>
    <col min="4356" max="4356" width="12.5" style="93" customWidth="1"/>
    <col min="4357" max="4357" width="18" style="93" customWidth="1"/>
    <col min="4358" max="4358" width="12.33203125" style="93" customWidth="1"/>
    <col min="4359" max="4359" width="16.5" style="93" customWidth="1"/>
    <col min="4360" max="4361" width="12.6640625" style="93" customWidth="1"/>
    <col min="4362" max="4362" width="10.83203125" style="93" customWidth="1"/>
    <col min="4363" max="4608" width="9.1640625" style="93"/>
    <col min="4609" max="4609" width="39.1640625" style="93" customWidth="1"/>
    <col min="4610" max="4611" width="12.1640625" style="93" customWidth="1"/>
    <col min="4612" max="4612" width="12.5" style="93" customWidth="1"/>
    <col min="4613" max="4613" width="18" style="93" customWidth="1"/>
    <col min="4614" max="4614" width="12.33203125" style="93" customWidth="1"/>
    <col min="4615" max="4615" width="16.5" style="93" customWidth="1"/>
    <col min="4616" max="4617" width="12.6640625" style="93" customWidth="1"/>
    <col min="4618" max="4618" width="10.83203125" style="93" customWidth="1"/>
    <col min="4619" max="4864" width="9.1640625" style="93"/>
    <col min="4865" max="4865" width="39.1640625" style="93" customWidth="1"/>
    <col min="4866" max="4867" width="12.1640625" style="93" customWidth="1"/>
    <col min="4868" max="4868" width="12.5" style="93" customWidth="1"/>
    <col min="4869" max="4869" width="18" style="93" customWidth="1"/>
    <col min="4870" max="4870" width="12.33203125" style="93" customWidth="1"/>
    <col min="4871" max="4871" width="16.5" style="93" customWidth="1"/>
    <col min="4872" max="4873" width="12.6640625" style="93" customWidth="1"/>
    <col min="4874" max="4874" width="10.83203125" style="93" customWidth="1"/>
    <col min="4875" max="5120" width="9.1640625" style="93"/>
    <col min="5121" max="5121" width="39.1640625" style="93" customWidth="1"/>
    <col min="5122" max="5123" width="12.1640625" style="93" customWidth="1"/>
    <col min="5124" max="5124" width="12.5" style="93" customWidth="1"/>
    <col min="5125" max="5125" width="18" style="93" customWidth="1"/>
    <col min="5126" max="5126" width="12.33203125" style="93" customWidth="1"/>
    <col min="5127" max="5127" width="16.5" style="93" customWidth="1"/>
    <col min="5128" max="5129" width="12.6640625" style="93" customWidth="1"/>
    <col min="5130" max="5130" width="10.83203125" style="93" customWidth="1"/>
    <col min="5131" max="5376" width="9.1640625" style="93"/>
    <col min="5377" max="5377" width="39.1640625" style="93" customWidth="1"/>
    <col min="5378" max="5379" width="12.1640625" style="93" customWidth="1"/>
    <col min="5380" max="5380" width="12.5" style="93" customWidth="1"/>
    <col min="5381" max="5381" width="18" style="93" customWidth="1"/>
    <col min="5382" max="5382" width="12.33203125" style="93" customWidth="1"/>
    <col min="5383" max="5383" width="16.5" style="93" customWidth="1"/>
    <col min="5384" max="5385" width="12.6640625" style="93" customWidth="1"/>
    <col min="5386" max="5386" width="10.83203125" style="93" customWidth="1"/>
    <col min="5387" max="5632" width="9.1640625" style="93"/>
    <col min="5633" max="5633" width="39.1640625" style="93" customWidth="1"/>
    <col min="5634" max="5635" width="12.1640625" style="93" customWidth="1"/>
    <col min="5636" max="5636" width="12.5" style="93" customWidth="1"/>
    <col min="5637" max="5637" width="18" style="93" customWidth="1"/>
    <col min="5638" max="5638" width="12.33203125" style="93" customWidth="1"/>
    <col min="5639" max="5639" width="16.5" style="93" customWidth="1"/>
    <col min="5640" max="5641" width="12.6640625" style="93" customWidth="1"/>
    <col min="5642" max="5642" width="10.83203125" style="93" customWidth="1"/>
    <col min="5643" max="5888" width="9.1640625" style="93"/>
    <col min="5889" max="5889" width="39.1640625" style="93" customWidth="1"/>
    <col min="5890" max="5891" width="12.1640625" style="93" customWidth="1"/>
    <col min="5892" max="5892" width="12.5" style="93" customWidth="1"/>
    <col min="5893" max="5893" width="18" style="93" customWidth="1"/>
    <col min="5894" max="5894" width="12.33203125" style="93" customWidth="1"/>
    <col min="5895" max="5895" width="16.5" style="93" customWidth="1"/>
    <col min="5896" max="5897" width="12.6640625" style="93" customWidth="1"/>
    <col min="5898" max="5898" width="10.83203125" style="93" customWidth="1"/>
    <col min="5899" max="6144" width="9.1640625" style="93"/>
    <col min="6145" max="6145" width="39.1640625" style="93" customWidth="1"/>
    <col min="6146" max="6147" width="12.1640625" style="93" customWidth="1"/>
    <col min="6148" max="6148" width="12.5" style="93" customWidth="1"/>
    <col min="6149" max="6149" width="18" style="93" customWidth="1"/>
    <col min="6150" max="6150" width="12.33203125" style="93" customWidth="1"/>
    <col min="6151" max="6151" width="16.5" style="93" customWidth="1"/>
    <col min="6152" max="6153" width="12.6640625" style="93" customWidth="1"/>
    <col min="6154" max="6154" width="10.83203125" style="93" customWidth="1"/>
    <col min="6155" max="6400" width="9.1640625" style="93"/>
    <col min="6401" max="6401" width="39.1640625" style="93" customWidth="1"/>
    <col min="6402" max="6403" width="12.1640625" style="93" customWidth="1"/>
    <col min="6404" max="6404" width="12.5" style="93" customWidth="1"/>
    <col min="6405" max="6405" width="18" style="93" customWidth="1"/>
    <col min="6406" max="6406" width="12.33203125" style="93" customWidth="1"/>
    <col min="6407" max="6407" width="16.5" style="93" customWidth="1"/>
    <col min="6408" max="6409" width="12.6640625" style="93" customWidth="1"/>
    <col min="6410" max="6410" width="10.83203125" style="93" customWidth="1"/>
    <col min="6411" max="6656" width="9.1640625" style="93"/>
    <col min="6657" max="6657" width="39.1640625" style="93" customWidth="1"/>
    <col min="6658" max="6659" width="12.1640625" style="93" customWidth="1"/>
    <col min="6660" max="6660" width="12.5" style="93" customWidth="1"/>
    <col min="6661" max="6661" width="18" style="93" customWidth="1"/>
    <col min="6662" max="6662" width="12.33203125" style="93" customWidth="1"/>
    <col min="6663" max="6663" width="16.5" style="93" customWidth="1"/>
    <col min="6664" max="6665" width="12.6640625" style="93" customWidth="1"/>
    <col min="6666" max="6666" width="10.83203125" style="93" customWidth="1"/>
    <col min="6667" max="6912" width="9.1640625" style="93"/>
    <col min="6913" max="6913" width="39.1640625" style="93" customWidth="1"/>
    <col min="6914" max="6915" width="12.1640625" style="93" customWidth="1"/>
    <col min="6916" max="6916" width="12.5" style="93" customWidth="1"/>
    <col min="6917" max="6917" width="18" style="93" customWidth="1"/>
    <col min="6918" max="6918" width="12.33203125" style="93" customWidth="1"/>
    <col min="6919" max="6919" width="16.5" style="93" customWidth="1"/>
    <col min="6920" max="6921" width="12.6640625" style="93" customWidth="1"/>
    <col min="6922" max="6922" width="10.83203125" style="93" customWidth="1"/>
    <col min="6923" max="7168" width="9.1640625" style="93"/>
    <col min="7169" max="7169" width="39.1640625" style="93" customWidth="1"/>
    <col min="7170" max="7171" width="12.1640625" style="93" customWidth="1"/>
    <col min="7172" max="7172" width="12.5" style="93" customWidth="1"/>
    <col min="7173" max="7173" width="18" style="93" customWidth="1"/>
    <col min="7174" max="7174" width="12.33203125" style="93" customWidth="1"/>
    <col min="7175" max="7175" width="16.5" style="93" customWidth="1"/>
    <col min="7176" max="7177" width="12.6640625" style="93" customWidth="1"/>
    <col min="7178" max="7178" width="10.83203125" style="93" customWidth="1"/>
    <col min="7179" max="7424" width="9.1640625" style="93"/>
    <col min="7425" max="7425" width="39.1640625" style="93" customWidth="1"/>
    <col min="7426" max="7427" width="12.1640625" style="93" customWidth="1"/>
    <col min="7428" max="7428" width="12.5" style="93" customWidth="1"/>
    <col min="7429" max="7429" width="18" style="93" customWidth="1"/>
    <col min="7430" max="7430" width="12.33203125" style="93" customWidth="1"/>
    <col min="7431" max="7431" width="16.5" style="93" customWidth="1"/>
    <col min="7432" max="7433" width="12.6640625" style="93" customWidth="1"/>
    <col min="7434" max="7434" width="10.83203125" style="93" customWidth="1"/>
    <col min="7435" max="7680" width="9.1640625" style="93"/>
    <col min="7681" max="7681" width="39.1640625" style="93" customWidth="1"/>
    <col min="7682" max="7683" width="12.1640625" style="93" customWidth="1"/>
    <col min="7684" max="7684" width="12.5" style="93" customWidth="1"/>
    <col min="7685" max="7685" width="18" style="93" customWidth="1"/>
    <col min="7686" max="7686" width="12.33203125" style="93" customWidth="1"/>
    <col min="7687" max="7687" width="16.5" style="93" customWidth="1"/>
    <col min="7688" max="7689" width="12.6640625" style="93" customWidth="1"/>
    <col min="7690" max="7690" width="10.83203125" style="93" customWidth="1"/>
    <col min="7691" max="7936" width="9.1640625" style="93"/>
    <col min="7937" max="7937" width="39.1640625" style="93" customWidth="1"/>
    <col min="7938" max="7939" width="12.1640625" style="93" customWidth="1"/>
    <col min="7940" max="7940" width="12.5" style="93" customWidth="1"/>
    <col min="7941" max="7941" width="18" style="93" customWidth="1"/>
    <col min="7942" max="7942" width="12.33203125" style="93" customWidth="1"/>
    <col min="7943" max="7943" width="16.5" style="93" customWidth="1"/>
    <col min="7944" max="7945" width="12.6640625" style="93" customWidth="1"/>
    <col min="7946" max="7946" width="10.83203125" style="93" customWidth="1"/>
    <col min="7947" max="8192" width="9.1640625" style="93"/>
    <col min="8193" max="8193" width="39.1640625" style="93" customWidth="1"/>
    <col min="8194" max="8195" width="12.1640625" style="93" customWidth="1"/>
    <col min="8196" max="8196" width="12.5" style="93" customWidth="1"/>
    <col min="8197" max="8197" width="18" style="93" customWidth="1"/>
    <col min="8198" max="8198" width="12.33203125" style="93" customWidth="1"/>
    <col min="8199" max="8199" width="16.5" style="93" customWidth="1"/>
    <col min="8200" max="8201" width="12.6640625" style="93" customWidth="1"/>
    <col min="8202" max="8202" width="10.83203125" style="93" customWidth="1"/>
    <col min="8203" max="8448" width="9.1640625" style="93"/>
    <col min="8449" max="8449" width="39.1640625" style="93" customWidth="1"/>
    <col min="8450" max="8451" width="12.1640625" style="93" customWidth="1"/>
    <col min="8452" max="8452" width="12.5" style="93" customWidth="1"/>
    <col min="8453" max="8453" width="18" style="93" customWidth="1"/>
    <col min="8454" max="8454" width="12.33203125" style="93" customWidth="1"/>
    <col min="8455" max="8455" width="16.5" style="93" customWidth="1"/>
    <col min="8456" max="8457" width="12.6640625" style="93" customWidth="1"/>
    <col min="8458" max="8458" width="10.83203125" style="93" customWidth="1"/>
    <col min="8459" max="8704" width="9.1640625" style="93"/>
    <col min="8705" max="8705" width="39.1640625" style="93" customWidth="1"/>
    <col min="8706" max="8707" width="12.1640625" style="93" customWidth="1"/>
    <col min="8708" max="8708" width="12.5" style="93" customWidth="1"/>
    <col min="8709" max="8709" width="18" style="93" customWidth="1"/>
    <col min="8710" max="8710" width="12.33203125" style="93" customWidth="1"/>
    <col min="8711" max="8711" width="16.5" style="93" customWidth="1"/>
    <col min="8712" max="8713" width="12.6640625" style="93" customWidth="1"/>
    <col min="8714" max="8714" width="10.83203125" style="93" customWidth="1"/>
    <col min="8715" max="8960" width="9.1640625" style="93"/>
    <col min="8961" max="8961" width="39.1640625" style="93" customWidth="1"/>
    <col min="8962" max="8963" width="12.1640625" style="93" customWidth="1"/>
    <col min="8964" max="8964" width="12.5" style="93" customWidth="1"/>
    <col min="8965" max="8965" width="18" style="93" customWidth="1"/>
    <col min="8966" max="8966" width="12.33203125" style="93" customWidth="1"/>
    <col min="8967" max="8967" width="16.5" style="93" customWidth="1"/>
    <col min="8968" max="8969" width="12.6640625" style="93" customWidth="1"/>
    <col min="8970" max="8970" width="10.83203125" style="93" customWidth="1"/>
    <col min="8971" max="9216" width="9.1640625" style="93"/>
    <col min="9217" max="9217" width="39.1640625" style="93" customWidth="1"/>
    <col min="9218" max="9219" width="12.1640625" style="93" customWidth="1"/>
    <col min="9220" max="9220" width="12.5" style="93" customWidth="1"/>
    <col min="9221" max="9221" width="18" style="93" customWidth="1"/>
    <col min="9222" max="9222" width="12.33203125" style="93" customWidth="1"/>
    <col min="9223" max="9223" width="16.5" style="93" customWidth="1"/>
    <col min="9224" max="9225" width="12.6640625" style="93" customWidth="1"/>
    <col min="9226" max="9226" width="10.83203125" style="93" customWidth="1"/>
    <col min="9227" max="9472" width="9.1640625" style="93"/>
    <col min="9473" max="9473" width="39.1640625" style="93" customWidth="1"/>
    <col min="9474" max="9475" width="12.1640625" style="93" customWidth="1"/>
    <col min="9476" max="9476" width="12.5" style="93" customWidth="1"/>
    <col min="9477" max="9477" width="18" style="93" customWidth="1"/>
    <col min="9478" max="9478" width="12.33203125" style="93" customWidth="1"/>
    <col min="9479" max="9479" width="16.5" style="93" customWidth="1"/>
    <col min="9480" max="9481" width="12.6640625" style="93" customWidth="1"/>
    <col min="9482" max="9482" width="10.83203125" style="93" customWidth="1"/>
    <col min="9483" max="9728" width="9.1640625" style="93"/>
    <col min="9729" max="9729" width="39.1640625" style="93" customWidth="1"/>
    <col min="9730" max="9731" width="12.1640625" style="93" customWidth="1"/>
    <col min="9732" max="9732" width="12.5" style="93" customWidth="1"/>
    <col min="9733" max="9733" width="18" style="93" customWidth="1"/>
    <col min="9734" max="9734" width="12.33203125" style="93" customWidth="1"/>
    <col min="9735" max="9735" width="16.5" style="93" customWidth="1"/>
    <col min="9736" max="9737" width="12.6640625" style="93" customWidth="1"/>
    <col min="9738" max="9738" width="10.83203125" style="93" customWidth="1"/>
    <col min="9739" max="9984" width="9.1640625" style="93"/>
    <col min="9985" max="9985" width="39.1640625" style="93" customWidth="1"/>
    <col min="9986" max="9987" width="12.1640625" style="93" customWidth="1"/>
    <col min="9988" max="9988" width="12.5" style="93" customWidth="1"/>
    <col min="9989" max="9989" width="18" style="93" customWidth="1"/>
    <col min="9990" max="9990" width="12.33203125" style="93" customWidth="1"/>
    <col min="9991" max="9991" width="16.5" style="93" customWidth="1"/>
    <col min="9992" max="9993" width="12.6640625" style="93" customWidth="1"/>
    <col min="9994" max="9994" width="10.83203125" style="93" customWidth="1"/>
    <col min="9995" max="10240" width="9.1640625" style="93"/>
    <col min="10241" max="10241" width="39.1640625" style="93" customWidth="1"/>
    <col min="10242" max="10243" width="12.1640625" style="93" customWidth="1"/>
    <col min="10244" max="10244" width="12.5" style="93" customWidth="1"/>
    <col min="10245" max="10245" width="18" style="93" customWidth="1"/>
    <col min="10246" max="10246" width="12.33203125" style="93" customWidth="1"/>
    <col min="10247" max="10247" width="16.5" style="93" customWidth="1"/>
    <col min="10248" max="10249" width="12.6640625" style="93" customWidth="1"/>
    <col min="10250" max="10250" width="10.83203125" style="93" customWidth="1"/>
    <col min="10251" max="10496" width="9.1640625" style="93"/>
    <col min="10497" max="10497" width="39.1640625" style="93" customWidth="1"/>
    <col min="10498" max="10499" width="12.1640625" style="93" customWidth="1"/>
    <col min="10500" max="10500" width="12.5" style="93" customWidth="1"/>
    <col min="10501" max="10501" width="18" style="93" customWidth="1"/>
    <col min="10502" max="10502" width="12.33203125" style="93" customWidth="1"/>
    <col min="10503" max="10503" width="16.5" style="93" customWidth="1"/>
    <col min="10504" max="10505" width="12.6640625" style="93" customWidth="1"/>
    <col min="10506" max="10506" width="10.83203125" style="93" customWidth="1"/>
    <col min="10507" max="10752" width="9.1640625" style="93"/>
    <col min="10753" max="10753" width="39.1640625" style="93" customWidth="1"/>
    <col min="10754" max="10755" width="12.1640625" style="93" customWidth="1"/>
    <col min="10756" max="10756" width="12.5" style="93" customWidth="1"/>
    <col min="10757" max="10757" width="18" style="93" customWidth="1"/>
    <col min="10758" max="10758" width="12.33203125" style="93" customWidth="1"/>
    <col min="10759" max="10759" width="16.5" style="93" customWidth="1"/>
    <col min="10760" max="10761" width="12.6640625" style="93" customWidth="1"/>
    <col min="10762" max="10762" width="10.83203125" style="93" customWidth="1"/>
    <col min="10763" max="11008" width="9.1640625" style="93"/>
    <col min="11009" max="11009" width="39.1640625" style="93" customWidth="1"/>
    <col min="11010" max="11011" width="12.1640625" style="93" customWidth="1"/>
    <col min="11012" max="11012" width="12.5" style="93" customWidth="1"/>
    <col min="11013" max="11013" width="18" style="93" customWidth="1"/>
    <col min="11014" max="11014" width="12.33203125" style="93" customWidth="1"/>
    <col min="11015" max="11015" width="16.5" style="93" customWidth="1"/>
    <col min="11016" max="11017" width="12.6640625" style="93" customWidth="1"/>
    <col min="11018" max="11018" width="10.83203125" style="93" customWidth="1"/>
    <col min="11019" max="11264" width="9.1640625" style="93"/>
    <col min="11265" max="11265" width="39.1640625" style="93" customWidth="1"/>
    <col min="11266" max="11267" width="12.1640625" style="93" customWidth="1"/>
    <col min="11268" max="11268" width="12.5" style="93" customWidth="1"/>
    <col min="11269" max="11269" width="18" style="93" customWidth="1"/>
    <col min="11270" max="11270" width="12.33203125" style="93" customWidth="1"/>
    <col min="11271" max="11271" width="16.5" style="93" customWidth="1"/>
    <col min="11272" max="11273" width="12.6640625" style="93" customWidth="1"/>
    <col min="11274" max="11274" width="10.83203125" style="93" customWidth="1"/>
    <col min="11275" max="11520" width="9.1640625" style="93"/>
    <col min="11521" max="11521" width="39.1640625" style="93" customWidth="1"/>
    <col min="11522" max="11523" width="12.1640625" style="93" customWidth="1"/>
    <col min="11524" max="11524" width="12.5" style="93" customWidth="1"/>
    <col min="11525" max="11525" width="18" style="93" customWidth="1"/>
    <col min="11526" max="11526" width="12.33203125" style="93" customWidth="1"/>
    <col min="11527" max="11527" width="16.5" style="93" customWidth="1"/>
    <col min="11528" max="11529" width="12.6640625" style="93" customWidth="1"/>
    <col min="11530" max="11530" width="10.83203125" style="93" customWidth="1"/>
    <col min="11531" max="11776" width="9.1640625" style="93"/>
    <col min="11777" max="11777" width="39.1640625" style="93" customWidth="1"/>
    <col min="11778" max="11779" width="12.1640625" style="93" customWidth="1"/>
    <col min="11780" max="11780" width="12.5" style="93" customWidth="1"/>
    <col min="11781" max="11781" width="18" style="93" customWidth="1"/>
    <col min="11782" max="11782" width="12.33203125" style="93" customWidth="1"/>
    <col min="11783" max="11783" width="16.5" style="93" customWidth="1"/>
    <col min="11784" max="11785" width="12.6640625" style="93" customWidth="1"/>
    <col min="11786" max="11786" width="10.83203125" style="93" customWidth="1"/>
    <col min="11787" max="12032" width="9.1640625" style="93"/>
    <col min="12033" max="12033" width="39.1640625" style="93" customWidth="1"/>
    <col min="12034" max="12035" width="12.1640625" style="93" customWidth="1"/>
    <col min="12036" max="12036" width="12.5" style="93" customWidth="1"/>
    <col min="12037" max="12037" width="18" style="93" customWidth="1"/>
    <col min="12038" max="12038" width="12.33203125" style="93" customWidth="1"/>
    <col min="12039" max="12039" width="16.5" style="93" customWidth="1"/>
    <col min="12040" max="12041" width="12.6640625" style="93" customWidth="1"/>
    <col min="12042" max="12042" width="10.83203125" style="93" customWidth="1"/>
    <col min="12043" max="12288" width="9.1640625" style="93"/>
    <col min="12289" max="12289" width="39.1640625" style="93" customWidth="1"/>
    <col min="12290" max="12291" width="12.1640625" style="93" customWidth="1"/>
    <col min="12292" max="12292" width="12.5" style="93" customWidth="1"/>
    <col min="12293" max="12293" width="18" style="93" customWidth="1"/>
    <col min="12294" max="12294" width="12.33203125" style="93" customWidth="1"/>
    <col min="12295" max="12295" width="16.5" style="93" customWidth="1"/>
    <col min="12296" max="12297" width="12.6640625" style="93" customWidth="1"/>
    <col min="12298" max="12298" width="10.83203125" style="93" customWidth="1"/>
    <col min="12299" max="12544" width="9.1640625" style="93"/>
    <col min="12545" max="12545" width="39.1640625" style="93" customWidth="1"/>
    <col min="12546" max="12547" width="12.1640625" style="93" customWidth="1"/>
    <col min="12548" max="12548" width="12.5" style="93" customWidth="1"/>
    <col min="12549" max="12549" width="18" style="93" customWidth="1"/>
    <col min="12550" max="12550" width="12.33203125" style="93" customWidth="1"/>
    <col min="12551" max="12551" width="16.5" style="93" customWidth="1"/>
    <col min="12552" max="12553" width="12.6640625" style="93" customWidth="1"/>
    <col min="12554" max="12554" width="10.83203125" style="93" customWidth="1"/>
    <col min="12555" max="12800" width="9.1640625" style="93"/>
    <col min="12801" max="12801" width="39.1640625" style="93" customWidth="1"/>
    <col min="12802" max="12803" width="12.1640625" style="93" customWidth="1"/>
    <col min="12804" max="12804" width="12.5" style="93" customWidth="1"/>
    <col min="12805" max="12805" width="18" style="93" customWidth="1"/>
    <col min="12806" max="12806" width="12.33203125" style="93" customWidth="1"/>
    <col min="12807" max="12807" width="16.5" style="93" customWidth="1"/>
    <col min="12808" max="12809" width="12.6640625" style="93" customWidth="1"/>
    <col min="12810" max="12810" width="10.83203125" style="93" customWidth="1"/>
    <col min="12811" max="13056" width="9.1640625" style="93"/>
    <col min="13057" max="13057" width="39.1640625" style="93" customWidth="1"/>
    <col min="13058" max="13059" width="12.1640625" style="93" customWidth="1"/>
    <col min="13060" max="13060" width="12.5" style="93" customWidth="1"/>
    <col min="13061" max="13061" width="18" style="93" customWidth="1"/>
    <col min="13062" max="13062" width="12.33203125" style="93" customWidth="1"/>
    <col min="13063" max="13063" width="16.5" style="93" customWidth="1"/>
    <col min="13064" max="13065" width="12.6640625" style="93" customWidth="1"/>
    <col min="13066" max="13066" width="10.83203125" style="93" customWidth="1"/>
    <col min="13067" max="13312" width="9.1640625" style="93"/>
    <col min="13313" max="13313" width="39.1640625" style="93" customWidth="1"/>
    <col min="13314" max="13315" width="12.1640625" style="93" customWidth="1"/>
    <col min="13316" max="13316" width="12.5" style="93" customWidth="1"/>
    <col min="13317" max="13317" width="18" style="93" customWidth="1"/>
    <col min="13318" max="13318" width="12.33203125" style="93" customWidth="1"/>
    <col min="13319" max="13319" width="16.5" style="93" customWidth="1"/>
    <col min="13320" max="13321" width="12.6640625" style="93" customWidth="1"/>
    <col min="13322" max="13322" width="10.83203125" style="93" customWidth="1"/>
    <col min="13323" max="13568" width="9.1640625" style="93"/>
    <col min="13569" max="13569" width="39.1640625" style="93" customWidth="1"/>
    <col min="13570" max="13571" width="12.1640625" style="93" customWidth="1"/>
    <col min="13572" max="13572" width="12.5" style="93" customWidth="1"/>
    <col min="13573" max="13573" width="18" style="93" customWidth="1"/>
    <col min="13574" max="13574" width="12.33203125" style="93" customWidth="1"/>
    <col min="13575" max="13575" width="16.5" style="93" customWidth="1"/>
    <col min="13576" max="13577" width="12.6640625" style="93" customWidth="1"/>
    <col min="13578" max="13578" width="10.83203125" style="93" customWidth="1"/>
    <col min="13579" max="13824" width="9.1640625" style="93"/>
    <col min="13825" max="13825" width="39.1640625" style="93" customWidth="1"/>
    <col min="13826" max="13827" width="12.1640625" style="93" customWidth="1"/>
    <col min="13828" max="13828" width="12.5" style="93" customWidth="1"/>
    <col min="13829" max="13829" width="18" style="93" customWidth="1"/>
    <col min="13830" max="13830" width="12.33203125" style="93" customWidth="1"/>
    <col min="13831" max="13831" width="16.5" style="93" customWidth="1"/>
    <col min="13832" max="13833" width="12.6640625" style="93" customWidth="1"/>
    <col min="13834" max="13834" width="10.83203125" style="93" customWidth="1"/>
    <col min="13835" max="14080" width="9.1640625" style="93"/>
    <col min="14081" max="14081" width="39.1640625" style="93" customWidth="1"/>
    <col min="14082" max="14083" width="12.1640625" style="93" customWidth="1"/>
    <col min="14084" max="14084" width="12.5" style="93" customWidth="1"/>
    <col min="14085" max="14085" width="18" style="93" customWidth="1"/>
    <col min="14086" max="14086" width="12.33203125" style="93" customWidth="1"/>
    <col min="14087" max="14087" width="16.5" style="93" customWidth="1"/>
    <col min="14088" max="14089" width="12.6640625" style="93" customWidth="1"/>
    <col min="14090" max="14090" width="10.83203125" style="93" customWidth="1"/>
    <col min="14091" max="14336" width="9.1640625" style="93"/>
    <col min="14337" max="14337" width="39.1640625" style="93" customWidth="1"/>
    <col min="14338" max="14339" width="12.1640625" style="93" customWidth="1"/>
    <col min="14340" max="14340" width="12.5" style="93" customWidth="1"/>
    <col min="14341" max="14341" width="18" style="93" customWidth="1"/>
    <col min="14342" max="14342" width="12.33203125" style="93" customWidth="1"/>
    <col min="14343" max="14343" width="16.5" style="93" customWidth="1"/>
    <col min="14344" max="14345" width="12.6640625" style="93" customWidth="1"/>
    <col min="14346" max="14346" width="10.83203125" style="93" customWidth="1"/>
    <col min="14347" max="14592" width="9.1640625" style="93"/>
    <col min="14593" max="14593" width="39.1640625" style="93" customWidth="1"/>
    <col min="14594" max="14595" width="12.1640625" style="93" customWidth="1"/>
    <col min="14596" max="14596" width="12.5" style="93" customWidth="1"/>
    <col min="14597" max="14597" width="18" style="93" customWidth="1"/>
    <col min="14598" max="14598" width="12.33203125" style="93" customWidth="1"/>
    <col min="14599" max="14599" width="16.5" style="93" customWidth="1"/>
    <col min="14600" max="14601" width="12.6640625" style="93" customWidth="1"/>
    <col min="14602" max="14602" width="10.83203125" style="93" customWidth="1"/>
    <col min="14603" max="14848" width="9.1640625" style="93"/>
    <col min="14849" max="14849" width="39.1640625" style="93" customWidth="1"/>
    <col min="14850" max="14851" width="12.1640625" style="93" customWidth="1"/>
    <col min="14852" max="14852" width="12.5" style="93" customWidth="1"/>
    <col min="14853" max="14853" width="18" style="93" customWidth="1"/>
    <col min="14854" max="14854" width="12.33203125" style="93" customWidth="1"/>
    <col min="14855" max="14855" width="16.5" style="93" customWidth="1"/>
    <col min="14856" max="14857" width="12.6640625" style="93" customWidth="1"/>
    <col min="14858" max="14858" width="10.83203125" style="93" customWidth="1"/>
    <col min="14859" max="15104" width="9.1640625" style="93"/>
    <col min="15105" max="15105" width="39.1640625" style="93" customWidth="1"/>
    <col min="15106" max="15107" width="12.1640625" style="93" customWidth="1"/>
    <col min="15108" max="15108" width="12.5" style="93" customWidth="1"/>
    <col min="15109" max="15109" width="18" style="93" customWidth="1"/>
    <col min="15110" max="15110" width="12.33203125" style="93" customWidth="1"/>
    <col min="15111" max="15111" width="16.5" style="93" customWidth="1"/>
    <col min="15112" max="15113" width="12.6640625" style="93" customWidth="1"/>
    <col min="15114" max="15114" width="10.83203125" style="93" customWidth="1"/>
    <col min="15115" max="15360" width="9.1640625" style="93"/>
    <col min="15361" max="15361" width="39.1640625" style="93" customWidth="1"/>
    <col min="15362" max="15363" width="12.1640625" style="93" customWidth="1"/>
    <col min="15364" max="15364" width="12.5" style="93" customWidth="1"/>
    <col min="15365" max="15365" width="18" style="93" customWidth="1"/>
    <col min="15366" max="15366" width="12.33203125" style="93" customWidth="1"/>
    <col min="15367" max="15367" width="16.5" style="93" customWidth="1"/>
    <col min="15368" max="15369" width="12.6640625" style="93" customWidth="1"/>
    <col min="15370" max="15370" width="10.83203125" style="93" customWidth="1"/>
    <col min="15371" max="15616" width="9.1640625" style="93"/>
    <col min="15617" max="15617" width="39.1640625" style="93" customWidth="1"/>
    <col min="15618" max="15619" width="12.1640625" style="93" customWidth="1"/>
    <col min="15620" max="15620" width="12.5" style="93" customWidth="1"/>
    <col min="15621" max="15621" width="18" style="93" customWidth="1"/>
    <col min="15622" max="15622" width="12.33203125" style="93" customWidth="1"/>
    <col min="15623" max="15623" width="16.5" style="93" customWidth="1"/>
    <col min="15624" max="15625" width="12.6640625" style="93" customWidth="1"/>
    <col min="15626" max="15626" width="10.83203125" style="93" customWidth="1"/>
    <col min="15627" max="15872" width="9.1640625" style="93"/>
    <col min="15873" max="15873" width="39.1640625" style="93" customWidth="1"/>
    <col min="15874" max="15875" width="12.1640625" style="93" customWidth="1"/>
    <col min="15876" max="15876" width="12.5" style="93" customWidth="1"/>
    <col min="15877" max="15877" width="18" style="93" customWidth="1"/>
    <col min="15878" max="15878" width="12.33203125" style="93" customWidth="1"/>
    <col min="15879" max="15879" width="16.5" style="93" customWidth="1"/>
    <col min="15880" max="15881" width="12.6640625" style="93" customWidth="1"/>
    <col min="15882" max="15882" width="10.83203125" style="93" customWidth="1"/>
    <col min="15883" max="16128" width="9.1640625" style="93"/>
    <col min="16129" max="16129" width="39.1640625" style="93" customWidth="1"/>
    <col min="16130" max="16131" width="12.1640625" style="93" customWidth="1"/>
    <col min="16132" max="16132" width="12.5" style="93" customWidth="1"/>
    <col min="16133" max="16133" width="18" style="93" customWidth="1"/>
    <col min="16134" max="16134" width="12.33203125" style="93" customWidth="1"/>
    <col min="16135" max="16135" width="16.5" style="93" customWidth="1"/>
    <col min="16136" max="16137" width="12.6640625" style="93" customWidth="1"/>
    <col min="16138" max="16138" width="10.83203125" style="93" customWidth="1"/>
    <col min="16139" max="16384" width="9.1640625" style="93"/>
  </cols>
  <sheetData>
    <row r="1" spans="1:10" ht="35.1" customHeight="1">
      <c r="A1" s="418" t="s">
        <v>2049</v>
      </c>
      <c r="B1" s="419"/>
      <c r="C1" s="419"/>
      <c r="D1" s="419"/>
      <c r="E1" s="419"/>
      <c r="F1" s="419"/>
      <c r="G1" s="419"/>
      <c r="H1" s="419"/>
      <c r="I1" s="419"/>
      <c r="J1" s="419"/>
    </row>
    <row r="2" spans="1:10" ht="21.95" customHeight="1">
      <c r="A2" s="420" t="s">
        <v>21</v>
      </c>
      <c r="B2" s="421"/>
      <c r="C2" s="421"/>
      <c r="D2" s="421"/>
      <c r="E2" s="421"/>
      <c r="F2" s="421"/>
      <c r="G2" s="421"/>
      <c r="H2" s="421"/>
      <c r="I2" s="421"/>
      <c r="J2" s="421"/>
    </row>
    <row r="3" spans="1:10" ht="40.5">
      <c r="A3" s="94" t="s">
        <v>2050</v>
      </c>
      <c r="B3" s="95" t="s">
        <v>24</v>
      </c>
      <c r="C3" s="95" t="s">
        <v>2051</v>
      </c>
      <c r="D3" s="95" t="s">
        <v>2052</v>
      </c>
      <c r="E3" s="95" t="s">
        <v>2053</v>
      </c>
      <c r="F3" s="95" t="s">
        <v>2054</v>
      </c>
      <c r="G3" s="95" t="s">
        <v>2055</v>
      </c>
      <c r="H3" s="95" t="s">
        <v>2056</v>
      </c>
      <c r="I3" s="95" t="s">
        <v>2057</v>
      </c>
      <c r="J3" s="95" t="s">
        <v>2058</v>
      </c>
    </row>
    <row r="4" spans="1:10" ht="21.95" customHeight="1">
      <c r="A4" s="96" t="s">
        <v>2059</v>
      </c>
      <c r="B4" s="97">
        <f t="shared" ref="B4:B13" si="0">C4+D4+E4+F4+G4+H4+I4+J4</f>
        <v>31910.71</v>
      </c>
      <c r="C4" s="97"/>
      <c r="D4" s="97">
        <v>2604</v>
      </c>
      <c r="E4" s="97">
        <v>18191.580000000002</v>
      </c>
      <c r="F4" s="97">
        <v>9308</v>
      </c>
      <c r="G4" s="97"/>
      <c r="H4" s="97">
        <v>1170</v>
      </c>
      <c r="I4" s="97">
        <v>637.13</v>
      </c>
      <c r="J4" s="99"/>
    </row>
    <row r="5" spans="1:10" ht="21.95" customHeight="1">
      <c r="A5" s="98" t="s">
        <v>2060</v>
      </c>
      <c r="B5" s="97">
        <f t="shared" si="0"/>
        <v>24390.080000000002</v>
      </c>
      <c r="C5" s="97"/>
      <c r="D5" s="97">
        <v>1236</v>
      </c>
      <c r="E5" s="97">
        <v>12121.58</v>
      </c>
      <c r="F5" s="97">
        <v>9268</v>
      </c>
      <c r="G5" s="97"/>
      <c r="H5" s="97">
        <v>1170</v>
      </c>
      <c r="I5" s="97">
        <v>594.5</v>
      </c>
      <c r="J5" s="99"/>
    </row>
    <row r="6" spans="1:10" ht="21.95" customHeight="1">
      <c r="A6" s="98" t="s">
        <v>2061</v>
      </c>
      <c r="B6" s="97">
        <f t="shared" si="0"/>
        <v>115.96</v>
      </c>
      <c r="C6" s="97"/>
      <c r="D6" s="97">
        <v>22</v>
      </c>
      <c r="E6" s="97">
        <v>30</v>
      </c>
      <c r="F6" s="97">
        <v>40</v>
      </c>
      <c r="G6" s="97"/>
      <c r="H6" s="97"/>
      <c r="I6" s="97">
        <v>23.96</v>
      </c>
      <c r="J6" s="99"/>
    </row>
    <row r="7" spans="1:10" ht="21.95" customHeight="1">
      <c r="A7" s="98" t="s">
        <v>2062</v>
      </c>
      <c r="B7" s="97">
        <f t="shared" si="0"/>
        <v>7328</v>
      </c>
      <c r="C7" s="97"/>
      <c r="D7" s="97">
        <v>1328</v>
      </c>
      <c r="E7" s="97">
        <v>6000</v>
      </c>
      <c r="F7" s="97"/>
      <c r="G7" s="97"/>
      <c r="H7" s="97"/>
      <c r="I7" s="97"/>
      <c r="J7" s="99"/>
    </row>
    <row r="8" spans="1:10" ht="21.95" customHeight="1">
      <c r="A8" s="98" t="s">
        <v>2063</v>
      </c>
      <c r="B8" s="97">
        <f t="shared" si="0"/>
        <v>0</v>
      </c>
      <c r="C8" s="97"/>
      <c r="D8" s="97"/>
      <c r="E8" s="97"/>
      <c r="F8" s="97"/>
      <c r="G8" s="97"/>
      <c r="H8" s="97"/>
      <c r="I8" s="97"/>
      <c r="J8" s="99"/>
    </row>
    <row r="9" spans="1:10" ht="21.95" customHeight="1">
      <c r="A9" s="98" t="s">
        <v>2064</v>
      </c>
      <c r="B9" s="97">
        <f t="shared" si="0"/>
        <v>7</v>
      </c>
      <c r="C9" s="97"/>
      <c r="D9" s="97">
        <v>7</v>
      </c>
      <c r="E9" s="97"/>
      <c r="F9" s="97"/>
      <c r="G9" s="97"/>
      <c r="H9" s="97"/>
      <c r="I9" s="97"/>
      <c r="J9" s="99"/>
    </row>
    <row r="10" spans="1:10" ht="21.95" customHeight="1">
      <c r="A10" s="98" t="s">
        <v>2065</v>
      </c>
      <c r="B10" s="97">
        <f t="shared" si="0"/>
        <v>69.67</v>
      </c>
      <c r="C10" s="97"/>
      <c r="D10" s="97">
        <v>11</v>
      </c>
      <c r="E10" s="97">
        <v>40</v>
      </c>
      <c r="F10" s="97"/>
      <c r="G10" s="97"/>
      <c r="H10" s="97"/>
      <c r="I10" s="97">
        <v>18.670000000000002</v>
      </c>
      <c r="J10" s="99"/>
    </row>
    <row r="11" spans="1:10" ht="21.95" customHeight="1">
      <c r="A11" s="98" t="s">
        <v>2066</v>
      </c>
      <c r="B11" s="97">
        <f t="shared" si="0"/>
        <v>0</v>
      </c>
      <c r="C11" s="97"/>
      <c r="D11" s="97"/>
      <c r="E11" s="97"/>
      <c r="F11" s="97"/>
      <c r="G11" s="97"/>
      <c r="H11" s="97"/>
      <c r="I11" s="97"/>
      <c r="J11" s="99"/>
    </row>
    <row r="12" spans="1:10" ht="21.95" customHeight="1">
      <c r="A12" s="96" t="s">
        <v>2067</v>
      </c>
      <c r="B12" s="97">
        <f t="shared" si="0"/>
        <v>1251.17</v>
      </c>
      <c r="C12" s="97">
        <v>0</v>
      </c>
      <c r="D12" s="97">
        <v>642</v>
      </c>
      <c r="E12" s="97">
        <v>11.34</v>
      </c>
      <c r="F12" s="97">
        <v>491</v>
      </c>
      <c r="G12" s="97">
        <v>0</v>
      </c>
      <c r="H12" s="97">
        <v>0</v>
      </c>
      <c r="I12" s="97">
        <v>106.83</v>
      </c>
      <c r="J12" s="99">
        <v>0</v>
      </c>
    </row>
    <row r="13" spans="1:10" ht="21.95" customHeight="1">
      <c r="A13" s="96" t="s">
        <v>2068</v>
      </c>
      <c r="B13" s="97">
        <f t="shared" si="0"/>
        <v>23437.93</v>
      </c>
      <c r="C13" s="97"/>
      <c r="D13" s="97">
        <v>11930</v>
      </c>
      <c r="E13" s="97">
        <v>107.1</v>
      </c>
      <c r="F13" s="97">
        <v>9494</v>
      </c>
      <c r="G13" s="97"/>
      <c r="H13" s="97"/>
      <c r="I13" s="97">
        <v>1906.83</v>
      </c>
      <c r="J13" s="99"/>
    </row>
  </sheetData>
  <mergeCells count="2">
    <mergeCell ref="A1:J1"/>
    <mergeCell ref="A2:J2"/>
  </mergeCells>
  <phoneticPr fontId="0" type="noConversion"/>
  <pageMargins left="0.7" right="0.7" top="0.75" bottom="0.75" header="0.3" footer="0.3"/>
  <pageSetup paperSize="9" orientation="portrai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selection activeCell="U32" sqref="U32"/>
    </sheetView>
  </sheetViews>
  <sheetFormatPr defaultColWidth="9.33203125" defaultRowHeight="13.5"/>
  <cols>
    <col min="1" max="1" width="37.83203125" style="93" customWidth="1"/>
    <col min="2" max="2" width="10" style="93" customWidth="1"/>
    <col min="3" max="16384" width="9.33203125" style="93"/>
  </cols>
  <sheetData>
    <row r="1" spans="1:10" ht="21.95" customHeight="1">
      <c r="A1" s="401" t="s">
        <v>2069</v>
      </c>
      <c r="B1" s="422"/>
      <c r="C1" s="422"/>
      <c r="D1" s="422"/>
      <c r="E1" s="422"/>
      <c r="F1" s="422"/>
      <c r="G1" s="422"/>
      <c r="H1" s="422"/>
      <c r="I1" s="422"/>
      <c r="J1" s="422"/>
    </row>
    <row r="2" spans="1:10" ht="21.95" customHeight="1">
      <c r="A2" s="423" t="s">
        <v>21</v>
      </c>
      <c r="B2" s="424"/>
      <c r="C2" s="424"/>
      <c r="D2" s="424"/>
      <c r="E2" s="424"/>
      <c r="F2" s="424"/>
      <c r="G2" s="424"/>
      <c r="H2" s="424"/>
      <c r="I2" s="424"/>
      <c r="J2" s="424"/>
    </row>
    <row r="3" spans="1:10" ht="67.5">
      <c r="A3" s="94" t="s">
        <v>2050</v>
      </c>
      <c r="B3" s="95" t="s">
        <v>24</v>
      </c>
      <c r="C3" s="95" t="s">
        <v>2051</v>
      </c>
      <c r="D3" s="95" t="s">
        <v>2052</v>
      </c>
      <c r="E3" s="95" t="s">
        <v>2053</v>
      </c>
      <c r="F3" s="95" t="s">
        <v>2054</v>
      </c>
      <c r="G3" s="95" t="s">
        <v>2055</v>
      </c>
      <c r="H3" s="95" t="s">
        <v>2056</v>
      </c>
      <c r="I3" s="95" t="s">
        <v>2057</v>
      </c>
      <c r="J3" s="95" t="s">
        <v>2058</v>
      </c>
    </row>
    <row r="4" spans="1:10" ht="21.95" customHeight="1">
      <c r="A4" s="96" t="s">
        <v>2070</v>
      </c>
      <c r="B4" s="97">
        <f t="shared" ref="B4:B10" si="0">C4+D4+E4+F4+G4+H4+I4+J4</f>
        <v>30659.54</v>
      </c>
      <c r="C4" s="97"/>
      <c r="D4" s="97">
        <v>1962</v>
      </c>
      <c r="E4" s="97">
        <v>18180.240000000002</v>
      </c>
      <c r="F4" s="97">
        <v>8817</v>
      </c>
      <c r="G4" s="97"/>
      <c r="H4" s="97">
        <v>1170</v>
      </c>
      <c r="I4" s="97">
        <v>530.29999999999995</v>
      </c>
      <c r="J4" s="99"/>
    </row>
    <row r="5" spans="1:10" ht="21.95" customHeight="1">
      <c r="A5" s="98" t="s">
        <v>2071</v>
      </c>
      <c r="B5" s="97">
        <f t="shared" si="0"/>
        <v>30480.91</v>
      </c>
      <c r="C5" s="97"/>
      <c r="D5" s="97">
        <v>1876</v>
      </c>
      <c r="E5" s="97">
        <v>18165.240000000002</v>
      </c>
      <c r="F5" s="97">
        <v>8817</v>
      </c>
      <c r="G5" s="97"/>
      <c r="H5" s="97">
        <v>1170</v>
      </c>
      <c r="I5" s="97">
        <v>452.67</v>
      </c>
      <c r="J5" s="99"/>
    </row>
    <row r="6" spans="1:10" ht="21.95" customHeight="1">
      <c r="A6" s="98" t="s">
        <v>2072</v>
      </c>
      <c r="B6" s="97">
        <f t="shared" si="0"/>
        <v>77.209999999999994</v>
      </c>
      <c r="C6" s="97"/>
      <c r="D6" s="97"/>
      <c r="E6" s="97"/>
      <c r="F6" s="97"/>
      <c r="G6" s="97"/>
      <c r="H6" s="97"/>
      <c r="I6" s="97">
        <v>77.209999999999994</v>
      </c>
      <c r="J6" s="99"/>
    </row>
    <row r="7" spans="1:10" ht="21.95" customHeight="1">
      <c r="A7" s="98" t="s">
        <v>2073</v>
      </c>
      <c r="B7" s="97">
        <f t="shared" si="0"/>
        <v>101</v>
      </c>
      <c r="C7" s="97"/>
      <c r="D7" s="97">
        <v>86</v>
      </c>
      <c r="E7" s="97">
        <v>15</v>
      </c>
      <c r="F7" s="97"/>
      <c r="G7" s="97"/>
      <c r="H7" s="97"/>
      <c r="I7" s="97"/>
      <c r="J7" s="99"/>
    </row>
    <row r="8" spans="1:10" ht="21.95" customHeight="1">
      <c r="A8" s="98" t="s">
        <v>2074</v>
      </c>
      <c r="B8" s="97">
        <f t="shared" si="0"/>
        <v>0</v>
      </c>
      <c r="C8" s="97"/>
      <c r="D8" s="97"/>
      <c r="E8" s="97"/>
      <c r="F8" s="97"/>
      <c r="G8" s="97"/>
      <c r="H8" s="97"/>
      <c r="I8" s="97"/>
      <c r="J8" s="99"/>
    </row>
    <row r="9" spans="1:10" ht="21.95" customHeight="1">
      <c r="A9" s="96" t="s">
        <v>2067</v>
      </c>
      <c r="B9" s="97">
        <f t="shared" si="0"/>
        <v>1251.17</v>
      </c>
      <c r="C9" s="97">
        <v>0</v>
      </c>
      <c r="D9" s="97">
        <v>642</v>
      </c>
      <c r="E9" s="97">
        <v>11.34</v>
      </c>
      <c r="F9" s="97">
        <v>491</v>
      </c>
      <c r="G9" s="97">
        <v>0</v>
      </c>
      <c r="H9" s="97">
        <v>0</v>
      </c>
      <c r="I9" s="97">
        <v>106.83</v>
      </c>
      <c r="J9" s="99">
        <v>0</v>
      </c>
    </row>
    <row r="10" spans="1:10" ht="21.95" customHeight="1">
      <c r="A10" s="96" t="s">
        <v>2068</v>
      </c>
      <c r="B10" s="97">
        <f t="shared" si="0"/>
        <v>23437.93</v>
      </c>
      <c r="C10" s="97"/>
      <c r="D10" s="97">
        <v>11930</v>
      </c>
      <c r="E10" s="97">
        <v>107.1</v>
      </c>
      <c r="F10" s="97">
        <v>9494</v>
      </c>
      <c r="G10" s="97"/>
      <c r="H10" s="97"/>
      <c r="I10" s="97">
        <v>1906.83</v>
      </c>
      <c r="J10" s="99"/>
    </row>
  </sheetData>
  <mergeCells count="2">
    <mergeCell ref="A1:J1"/>
    <mergeCell ref="A2:J2"/>
  </mergeCells>
  <phoneticPr fontId="0" type="noConversion"/>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showGridLines="0" showZeros="0" topLeftCell="A13" workbookViewId="0">
      <selection activeCell="E9" sqref="E9"/>
    </sheetView>
  </sheetViews>
  <sheetFormatPr defaultColWidth="9.1640625" defaultRowHeight="12.75" customHeight="1"/>
  <cols>
    <col min="1" max="1" width="48.83203125" customWidth="1"/>
    <col min="2" max="2" width="12.5" style="18" customWidth="1"/>
    <col min="3" max="3" width="33.83203125" style="18" customWidth="1"/>
    <col min="4" max="4" width="12.5" style="18" customWidth="1"/>
    <col min="5" max="5" width="34.33203125" style="18" customWidth="1"/>
    <col min="6" max="6" width="12.5" style="18" customWidth="1"/>
    <col min="7" max="7" width="32.83203125" style="18" customWidth="1"/>
    <col min="8" max="8" width="12.1640625" style="18" customWidth="1"/>
  </cols>
  <sheetData>
    <row r="1" spans="1:11" ht="28.5" customHeight="1">
      <c r="A1" s="346" t="s">
        <v>2075</v>
      </c>
      <c r="B1" s="369"/>
      <c r="C1" s="369"/>
      <c r="D1" s="369"/>
      <c r="E1" s="369"/>
      <c r="F1" s="369"/>
      <c r="G1" s="369"/>
      <c r="H1" s="369"/>
      <c r="I1" s="92"/>
      <c r="J1" s="29"/>
      <c r="K1" s="29"/>
    </row>
    <row r="2" spans="1:11" ht="18.75" customHeight="1">
      <c r="A2" s="425"/>
      <c r="B2" s="426"/>
      <c r="C2" s="426"/>
      <c r="D2" s="55"/>
      <c r="E2" s="55"/>
      <c r="F2" s="32"/>
      <c r="G2" s="32"/>
      <c r="H2" s="56" t="s">
        <v>1686</v>
      </c>
      <c r="I2" s="29"/>
      <c r="J2" s="29"/>
      <c r="K2" s="29"/>
    </row>
    <row r="3" spans="1:11" ht="18.95" customHeight="1">
      <c r="A3" s="57" t="s">
        <v>2076</v>
      </c>
      <c r="B3" s="58"/>
      <c r="C3" s="59" t="s">
        <v>2077</v>
      </c>
      <c r="D3" s="58"/>
      <c r="E3" s="60"/>
      <c r="F3" s="58"/>
      <c r="G3" s="61"/>
      <c r="H3" s="62"/>
      <c r="I3" s="31"/>
      <c r="J3" s="31"/>
      <c r="K3" s="31"/>
    </row>
    <row r="4" spans="1:11" ht="18.95" customHeight="1">
      <c r="A4" s="22" t="s">
        <v>2078</v>
      </c>
      <c r="B4" s="63" t="s">
        <v>2079</v>
      </c>
      <c r="C4" s="64" t="s">
        <v>2080</v>
      </c>
      <c r="D4" s="63" t="s">
        <v>2079</v>
      </c>
      <c r="E4" s="65" t="s">
        <v>2081</v>
      </c>
      <c r="F4" s="66" t="s">
        <v>2079</v>
      </c>
      <c r="G4" s="65" t="s">
        <v>2082</v>
      </c>
      <c r="H4" s="63" t="s">
        <v>2079</v>
      </c>
      <c r="I4" s="31"/>
      <c r="J4" s="31"/>
      <c r="K4" s="31"/>
    </row>
    <row r="5" spans="1:11" s="1" customFormat="1" ht="18.95" customHeight="1">
      <c r="A5" s="67" t="s">
        <v>2083</v>
      </c>
      <c r="B5" s="68">
        <v>180900</v>
      </c>
      <c r="C5" s="69" t="s">
        <v>2084</v>
      </c>
      <c r="D5" s="70">
        <v>22301.55</v>
      </c>
      <c r="E5" s="69" t="s">
        <v>2085</v>
      </c>
      <c r="F5" s="70">
        <v>120121.69</v>
      </c>
      <c r="G5" s="69" t="s">
        <v>2086</v>
      </c>
      <c r="H5" s="70">
        <v>57593.57</v>
      </c>
      <c r="I5" s="31"/>
      <c r="J5" s="31"/>
      <c r="K5" s="31"/>
    </row>
    <row r="6" spans="1:11" s="1" customFormat="1" ht="18.95" customHeight="1">
      <c r="A6" s="67" t="s">
        <v>2087</v>
      </c>
      <c r="B6" s="71">
        <v>170506.34</v>
      </c>
      <c r="C6" s="69" t="s">
        <v>2088</v>
      </c>
      <c r="D6" s="70">
        <v>450</v>
      </c>
      <c r="E6" s="69" t="s">
        <v>2089</v>
      </c>
      <c r="F6" s="70">
        <v>104319.81</v>
      </c>
      <c r="G6" s="69" t="s">
        <v>2090</v>
      </c>
      <c r="H6" s="70">
        <v>24540.79</v>
      </c>
      <c r="I6" s="31"/>
      <c r="J6" s="31"/>
      <c r="K6" s="31"/>
    </row>
    <row r="7" spans="1:11" s="1" customFormat="1" ht="18.95" customHeight="1">
      <c r="A7" s="72" t="s">
        <v>2091</v>
      </c>
      <c r="B7" s="71">
        <v>10393.66</v>
      </c>
      <c r="C7" s="69" t="s">
        <v>2092</v>
      </c>
      <c r="D7" s="70">
        <v>5741.87</v>
      </c>
      <c r="E7" s="69" t="s">
        <v>2093</v>
      </c>
      <c r="F7" s="70">
        <v>10776.48</v>
      </c>
      <c r="G7" s="69" t="s">
        <v>2094</v>
      </c>
      <c r="H7" s="70">
        <v>12278</v>
      </c>
      <c r="I7" s="31"/>
      <c r="J7" s="31"/>
      <c r="K7" s="31"/>
    </row>
    <row r="8" spans="1:11" s="1" customFormat="1" ht="18.95" customHeight="1">
      <c r="A8" s="72" t="s">
        <v>2095</v>
      </c>
      <c r="B8" s="73">
        <v>182.5</v>
      </c>
      <c r="C8" s="69" t="s">
        <v>2096</v>
      </c>
      <c r="D8" s="70">
        <v>35956.82</v>
      </c>
      <c r="E8" s="69" t="s">
        <v>2097</v>
      </c>
      <c r="F8" s="70">
        <v>5025.3999999999996</v>
      </c>
      <c r="G8" s="69" t="s">
        <v>2098</v>
      </c>
      <c r="H8" s="70">
        <v>0</v>
      </c>
      <c r="I8" s="31"/>
      <c r="J8" s="31"/>
      <c r="K8" s="31"/>
    </row>
    <row r="9" spans="1:11" s="1" customFormat="1" ht="18.95" customHeight="1">
      <c r="A9" s="72" t="s">
        <v>2099</v>
      </c>
      <c r="B9" s="73">
        <v>0</v>
      </c>
      <c r="C9" s="69" t="s">
        <v>2100</v>
      </c>
      <c r="D9" s="73">
        <v>185.41</v>
      </c>
      <c r="E9" s="69" t="s">
        <v>2101</v>
      </c>
      <c r="F9" s="70">
        <v>60778.31</v>
      </c>
      <c r="G9" s="69" t="s">
        <v>2102</v>
      </c>
      <c r="H9" s="70">
        <v>56636.58</v>
      </c>
      <c r="I9" s="31"/>
      <c r="J9" s="31"/>
      <c r="K9" s="31"/>
    </row>
    <row r="10" spans="1:11" s="1" customFormat="1" ht="18.95" customHeight="1">
      <c r="A10" s="72" t="s">
        <v>2103</v>
      </c>
      <c r="B10" s="73">
        <v>0</v>
      </c>
      <c r="C10" s="69" t="s">
        <v>2104</v>
      </c>
      <c r="D10" s="74">
        <v>789.68</v>
      </c>
      <c r="E10" s="69" t="s">
        <v>2093</v>
      </c>
      <c r="F10" s="70">
        <v>23674.65</v>
      </c>
      <c r="G10" s="69" t="s">
        <v>2105</v>
      </c>
      <c r="H10" s="70">
        <v>200</v>
      </c>
      <c r="I10" s="31"/>
      <c r="J10" s="31"/>
      <c r="K10" s="31"/>
    </row>
    <row r="11" spans="1:11" s="1" customFormat="1" ht="18.95" customHeight="1">
      <c r="A11" s="72" t="s">
        <v>2106</v>
      </c>
      <c r="B11" s="73">
        <v>649.66</v>
      </c>
      <c r="C11" s="69" t="s">
        <v>2107</v>
      </c>
      <c r="D11" s="70">
        <v>28113.75</v>
      </c>
      <c r="E11" s="69" t="s">
        <v>2097</v>
      </c>
      <c r="F11" s="70">
        <v>3532</v>
      </c>
      <c r="G11" s="69" t="s">
        <v>2108</v>
      </c>
      <c r="H11" s="70">
        <v>0</v>
      </c>
      <c r="I11" s="31"/>
      <c r="J11" s="31"/>
      <c r="K11" s="31"/>
    </row>
    <row r="12" spans="1:11" s="1" customFormat="1" ht="18.95" customHeight="1">
      <c r="A12" s="72" t="s">
        <v>2109</v>
      </c>
      <c r="B12" s="73">
        <v>0</v>
      </c>
      <c r="C12" s="69" t="s">
        <v>2110</v>
      </c>
      <c r="D12" s="70">
        <v>14261.88</v>
      </c>
      <c r="E12" s="69" t="s">
        <v>2111</v>
      </c>
      <c r="F12" s="70">
        <v>3900</v>
      </c>
      <c r="G12" s="69" t="s">
        <v>2112</v>
      </c>
      <c r="H12" s="70">
        <v>0</v>
      </c>
      <c r="I12" s="31"/>
      <c r="J12" s="31"/>
      <c r="K12" s="31"/>
    </row>
    <row r="13" spans="1:11" s="1" customFormat="1" ht="18.95" customHeight="1">
      <c r="A13" s="72" t="s">
        <v>2113</v>
      </c>
      <c r="B13" s="75">
        <v>0</v>
      </c>
      <c r="C13" s="69" t="s">
        <v>2114</v>
      </c>
      <c r="D13" s="70">
        <v>1320</v>
      </c>
      <c r="E13" s="69" t="s">
        <v>2115</v>
      </c>
      <c r="F13" s="70">
        <v>0</v>
      </c>
      <c r="G13" s="69" t="s">
        <v>2116</v>
      </c>
      <c r="H13" s="70">
        <v>8557.4</v>
      </c>
      <c r="I13" s="31"/>
      <c r="J13" s="31"/>
      <c r="K13" s="31"/>
    </row>
    <row r="14" spans="1:11" s="1" customFormat="1" ht="18.95" customHeight="1">
      <c r="A14" s="72" t="s">
        <v>2117</v>
      </c>
      <c r="B14" s="75">
        <v>167.5</v>
      </c>
      <c r="C14" s="69" t="s">
        <v>2118</v>
      </c>
      <c r="D14" s="70">
        <v>38655.74</v>
      </c>
      <c r="E14" s="69" t="s">
        <v>2119</v>
      </c>
      <c r="F14" s="73">
        <v>12478</v>
      </c>
      <c r="G14" s="69" t="s">
        <v>2120</v>
      </c>
      <c r="H14" s="70">
        <v>8932</v>
      </c>
      <c r="I14" s="31"/>
      <c r="J14" s="31"/>
      <c r="K14" s="31"/>
    </row>
    <row r="15" spans="1:11" s="1" customFormat="1" ht="18.95" customHeight="1">
      <c r="A15" s="72" t="s">
        <v>2064</v>
      </c>
      <c r="B15" s="73">
        <v>9394</v>
      </c>
      <c r="C15" s="69" t="s">
        <v>2121</v>
      </c>
      <c r="D15" s="70">
        <v>3083.04</v>
      </c>
      <c r="E15" s="69" t="s">
        <v>2122</v>
      </c>
      <c r="F15" s="74">
        <v>0</v>
      </c>
      <c r="G15" s="69" t="s">
        <v>2123</v>
      </c>
      <c r="H15" s="70">
        <v>3900</v>
      </c>
      <c r="I15" s="31"/>
      <c r="J15" s="31"/>
      <c r="K15" s="31"/>
    </row>
    <row r="16" spans="1:11" s="1" customFormat="1" ht="18.95" customHeight="1">
      <c r="A16" s="72" t="s">
        <v>2124</v>
      </c>
      <c r="B16" s="73">
        <v>0</v>
      </c>
      <c r="C16" s="69" t="s">
        <v>2125</v>
      </c>
      <c r="D16" s="70">
        <v>0</v>
      </c>
      <c r="E16" s="69" t="s">
        <v>2126</v>
      </c>
      <c r="F16" s="70">
        <v>0</v>
      </c>
      <c r="G16" s="69" t="s">
        <v>2127</v>
      </c>
      <c r="H16" s="70">
        <v>8261.66</v>
      </c>
      <c r="I16" s="31"/>
      <c r="J16" s="31"/>
      <c r="K16" s="31"/>
    </row>
    <row r="17" spans="1:11" s="1" customFormat="1" ht="18.95" customHeight="1">
      <c r="A17" s="72" t="s">
        <v>2128</v>
      </c>
      <c r="B17" s="73">
        <v>0</v>
      </c>
      <c r="C17" s="76" t="s">
        <v>2129</v>
      </c>
      <c r="D17" s="70">
        <v>472.16</v>
      </c>
      <c r="E17" s="69" t="s">
        <v>2130</v>
      </c>
      <c r="F17" s="70">
        <v>8932</v>
      </c>
      <c r="G17" s="69"/>
      <c r="H17" s="77"/>
      <c r="I17" s="31"/>
      <c r="J17" s="31"/>
      <c r="K17" s="31"/>
    </row>
    <row r="18" spans="1:11" s="1" customFormat="1" ht="18.95" customHeight="1">
      <c r="A18" s="72" t="s">
        <v>2131</v>
      </c>
      <c r="B18" s="73">
        <v>0</v>
      </c>
      <c r="C18" s="76" t="s">
        <v>2132</v>
      </c>
      <c r="D18" s="70">
        <v>55.31</v>
      </c>
      <c r="E18" s="69" t="s">
        <v>387</v>
      </c>
      <c r="F18" s="70">
        <v>8261.66</v>
      </c>
      <c r="G18" s="69"/>
      <c r="H18" s="78"/>
      <c r="I18" s="31"/>
      <c r="J18" s="31"/>
      <c r="K18" s="31"/>
    </row>
    <row r="19" spans="1:11" s="1" customFormat="1" ht="18.95" customHeight="1">
      <c r="A19" s="72" t="s">
        <v>2133</v>
      </c>
      <c r="B19" s="73">
        <v>0</v>
      </c>
      <c r="C19" s="76" t="s">
        <v>2134</v>
      </c>
      <c r="D19" s="70">
        <v>352</v>
      </c>
      <c r="E19" s="69"/>
      <c r="F19" s="73"/>
      <c r="G19" s="69"/>
      <c r="H19" s="79"/>
      <c r="I19" s="31"/>
      <c r="J19" s="31"/>
      <c r="K19" s="31"/>
    </row>
    <row r="20" spans="1:11" s="1" customFormat="1" ht="18.95" customHeight="1">
      <c r="A20" s="72" t="s">
        <v>2135</v>
      </c>
      <c r="B20" s="73">
        <v>0</v>
      </c>
      <c r="C20" s="76" t="s">
        <v>2136</v>
      </c>
      <c r="D20" s="70">
        <v>0</v>
      </c>
      <c r="E20" s="80"/>
      <c r="F20" s="81"/>
      <c r="G20" s="82"/>
      <c r="H20" s="83"/>
      <c r="I20" s="31"/>
      <c r="J20" s="31"/>
      <c r="K20" s="31"/>
    </row>
    <row r="21" spans="1:11" s="1" customFormat="1" ht="18.95" customHeight="1">
      <c r="A21" s="72" t="s">
        <v>2137</v>
      </c>
      <c r="B21" s="73">
        <v>0</v>
      </c>
      <c r="C21" s="76" t="s">
        <v>2138</v>
      </c>
      <c r="D21" s="70">
        <v>4907.8999999999996</v>
      </c>
      <c r="E21" s="80"/>
      <c r="F21" s="84"/>
      <c r="G21" s="82"/>
      <c r="H21" s="85"/>
      <c r="I21" s="31"/>
      <c r="J21" s="31"/>
      <c r="K21" s="31"/>
    </row>
    <row r="22" spans="1:11" s="1" customFormat="1" ht="18.95" customHeight="1">
      <c r="A22" s="72" t="s">
        <v>2139</v>
      </c>
      <c r="B22" s="73">
        <v>0</v>
      </c>
      <c r="C22" s="76" t="s">
        <v>2140</v>
      </c>
      <c r="D22" s="70">
        <v>2</v>
      </c>
      <c r="E22" s="80"/>
      <c r="F22" s="84"/>
      <c r="G22" s="82"/>
      <c r="H22" s="85"/>
      <c r="I22" s="31"/>
      <c r="J22" s="31"/>
      <c r="K22" s="31"/>
    </row>
    <row r="23" spans="1:11" s="1" customFormat="1" ht="18.95" customHeight="1">
      <c r="A23" s="72"/>
      <c r="B23" s="73"/>
      <c r="C23" s="76" t="s">
        <v>2141</v>
      </c>
      <c r="D23" s="73">
        <v>1796.23</v>
      </c>
      <c r="E23" s="80"/>
      <c r="F23" s="84"/>
      <c r="G23" s="82"/>
      <c r="H23" s="85"/>
      <c r="I23" s="31"/>
      <c r="J23" s="31"/>
      <c r="K23" s="31"/>
    </row>
    <row r="24" spans="1:11" s="1" customFormat="1" ht="18.95" customHeight="1">
      <c r="A24" s="72"/>
      <c r="B24" s="84"/>
      <c r="C24" s="76" t="s">
        <v>2142</v>
      </c>
      <c r="D24" s="74">
        <v>0</v>
      </c>
      <c r="E24" s="80"/>
      <c r="F24" s="84"/>
      <c r="G24" s="82"/>
      <c r="H24" s="85"/>
      <c r="I24" s="31"/>
      <c r="J24" s="31"/>
      <c r="K24" s="31"/>
    </row>
    <row r="25" spans="1:11" s="1" customFormat="1" ht="18.95" customHeight="1">
      <c r="A25" s="72"/>
      <c r="B25" s="84"/>
      <c r="C25" s="76" t="s">
        <v>2143</v>
      </c>
      <c r="D25" s="70">
        <v>18554.66</v>
      </c>
      <c r="E25" s="80"/>
      <c r="F25" s="84"/>
      <c r="G25" s="82"/>
      <c r="H25" s="85"/>
      <c r="I25" s="31"/>
      <c r="J25" s="31"/>
      <c r="K25" s="31"/>
    </row>
    <row r="26" spans="1:11" s="1" customFormat="1" ht="18.95" customHeight="1">
      <c r="A26" s="72"/>
      <c r="B26" s="86"/>
      <c r="C26" s="87" t="s">
        <v>2144</v>
      </c>
      <c r="D26" s="70">
        <v>3900</v>
      </c>
      <c r="E26" s="82"/>
      <c r="F26" s="84"/>
      <c r="G26" s="82"/>
      <c r="H26" s="85"/>
      <c r="I26" s="31"/>
      <c r="J26" s="31"/>
      <c r="K26" s="31"/>
    </row>
    <row r="27" spans="1:11" s="1" customFormat="1" ht="18.95" customHeight="1">
      <c r="A27" s="88" t="s">
        <v>2145</v>
      </c>
      <c r="B27" s="73">
        <v>180900</v>
      </c>
      <c r="C27" s="87" t="s">
        <v>2146</v>
      </c>
      <c r="D27" s="70">
        <v>0</v>
      </c>
      <c r="E27" s="89"/>
      <c r="F27" s="90"/>
      <c r="G27" s="89"/>
      <c r="H27" s="90"/>
      <c r="I27" s="31"/>
      <c r="J27" s="31"/>
      <c r="K27" s="31"/>
    </row>
    <row r="28" spans="1:11" s="1" customFormat="1" ht="18.95" customHeight="1">
      <c r="A28" s="72" t="s">
        <v>2147</v>
      </c>
      <c r="B28" s="74">
        <v>0</v>
      </c>
      <c r="C28" s="91" t="s">
        <v>2148</v>
      </c>
      <c r="D28" s="73">
        <v>180900</v>
      </c>
      <c r="E28" s="91" t="s">
        <v>2149</v>
      </c>
      <c r="F28" s="73">
        <v>180900</v>
      </c>
      <c r="G28" s="91" t="s">
        <v>2149</v>
      </c>
      <c r="H28" s="73">
        <v>180900</v>
      </c>
      <c r="I28" s="31"/>
      <c r="J28" s="31"/>
      <c r="K28" s="31"/>
    </row>
    <row r="29" spans="1:11" s="1" customFormat="1" ht="24" customHeight="1">
      <c r="A29" s="88" t="s">
        <v>2150</v>
      </c>
      <c r="B29" s="73">
        <v>180900</v>
      </c>
      <c r="C29" s="91" t="s">
        <v>2151</v>
      </c>
      <c r="D29" s="73">
        <v>180900</v>
      </c>
      <c r="E29" s="91" t="s">
        <v>2151</v>
      </c>
      <c r="F29" s="73">
        <v>180900</v>
      </c>
      <c r="G29" s="91" t="s">
        <v>2151</v>
      </c>
      <c r="H29" s="73">
        <v>180900</v>
      </c>
      <c r="I29" s="31"/>
      <c r="J29" s="31"/>
      <c r="K29" s="31"/>
    </row>
    <row r="30" spans="1:11" ht="24" customHeight="1">
      <c r="A30" s="29"/>
      <c r="B30" s="32"/>
      <c r="C30" s="32"/>
      <c r="D30" s="32"/>
      <c r="E30" s="32"/>
      <c r="F30" s="32"/>
      <c r="G30" s="32"/>
      <c r="H30" s="32"/>
      <c r="I30" s="29"/>
      <c r="J30" s="29"/>
      <c r="K30" s="29"/>
    </row>
    <row r="31" spans="1:11" ht="24" customHeight="1"/>
    <row r="32" spans="1:11" ht="24" customHeight="1">
      <c r="A32" s="29"/>
      <c r="B32" s="32"/>
      <c r="C32" s="32"/>
      <c r="D32" s="32"/>
      <c r="E32" s="32"/>
      <c r="F32" s="32"/>
      <c r="G32" s="32"/>
      <c r="H32" s="32"/>
      <c r="I32" s="29"/>
      <c r="J32" s="29"/>
      <c r="K32" s="29"/>
    </row>
  </sheetData>
  <mergeCells count="2">
    <mergeCell ref="A1:H1"/>
    <mergeCell ref="A2:C2"/>
  </mergeCells>
  <phoneticPr fontId="0" type="noConversion"/>
  <printOptions horizontalCentered="1"/>
  <pageMargins left="0.39305555555555599" right="0.39305555555555599" top="0.98402777777777795" bottom="0.78680555555555598" header="0.47222222222222199" footer="0.47222222222222199"/>
  <pageSetup paperSize="9" scale="80" firstPageNumber="4294963191" orientation="landscape" useFirstPageNumber="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6"/>
  <sheetViews>
    <sheetView showGridLines="0" showZeros="0" topLeftCell="A94" workbookViewId="0">
      <selection activeCell="F84" sqref="F84"/>
    </sheetView>
  </sheetViews>
  <sheetFormatPr defaultColWidth="9.1640625" defaultRowHeight="12.75" customHeight="1"/>
  <cols>
    <col min="1" max="2" width="7.83203125" customWidth="1"/>
    <col min="3" max="3" width="60.1640625" customWidth="1"/>
    <col min="4" max="4" width="18.1640625" style="33" hidden="1" customWidth="1"/>
    <col min="5" max="5" width="21.33203125" style="33" customWidth="1"/>
    <col min="6" max="6" width="23" style="33" customWidth="1"/>
    <col min="7" max="7" width="24.1640625" style="33" customWidth="1"/>
  </cols>
  <sheetData>
    <row r="1" spans="1:7" ht="35.25" customHeight="1">
      <c r="A1" s="427" t="s">
        <v>2152</v>
      </c>
      <c r="B1" s="427"/>
      <c r="C1" s="427"/>
      <c r="D1" s="427"/>
      <c r="E1" s="427"/>
      <c r="F1" s="427"/>
      <c r="G1" s="427"/>
    </row>
    <row r="2" spans="1:7" ht="18" customHeight="1">
      <c r="A2" s="34"/>
      <c r="B2" s="35"/>
      <c r="C2" s="36"/>
      <c r="D2" s="37"/>
      <c r="E2" s="38"/>
      <c r="G2" s="39" t="s">
        <v>21</v>
      </c>
    </row>
    <row r="3" spans="1:7" ht="20.100000000000001" customHeight="1">
      <c r="A3" s="428" t="s">
        <v>401</v>
      </c>
      <c r="B3" s="428"/>
      <c r="C3" s="430" t="s">
        <v>1255</v>
      </c>
      <c r="D3" s="429" t="s">
        <v>144</v>
      </c>
      <c r="E3" s="429" t="s">
        <v>23</v>
      </c>
      <c r="F3" s="429"/>
      <c r="G3" s="429"/>
    </row>
    <row r="4" spans="1:7" ht="24.75" customHeight="1">
      <c r="A4" s="40" t="s">
        <v>290</v>
      </c>
      <c r="B4" s="40" t="s">
        <v>291</v>
      </c>
      <c r="C4" s="430"/>
      <c r="D4" s="429"/>
      <c r="E4" s="41" t="s">
        <v>36</v>
      </c>
      <c r="F4" s="42" t="s">
        <v>1257</v>
      </c>
      <c r="G4" s="42" t="s">
        <v>1258</v>
      </c>
    </row>
    <row r="5" spans="1:7" s="1" customFormat="1" ht="20.100000000000001" customHeight="1">
      <c r="A5" s="43"/>
      <c r="B5" s="43"/>
      <c r="C5" s="44" t="s">
        <v>1259</v>
      </c>
      <c r="D5" s="45">
        <v>203800</v>
      </c>
      <c r="E5" s="27">
        <v>180900</v>
      </c>
      <c r="F5" s="27">
        <v>120121.69</v>
      </c>
      <c r="G5" s="27">
        <v>60778.31</v>
      </c>
    </row>
    <row r="6" spans="1:7" s="1" customFormat="1" ht="20.100000000000001" customHeight="1">
      <c r="A6" s="46" t="s">
        <v>1540</v>
      </c>
      <c r="B6" s="46"/>
      <c r="C6" s="47" t="s">
        <v>2153</v>
      </c>
      <c r="D6" s="48">
        <v>68739.44</v>
      </c>
      <c r="E6" s="27">
        <v>104319.81</v>
      </c>
      <c r="F6" s="27">
        <v>104319.81</v>
      </c>
      <c r="G6" s="49"/>
    </row>
    <row r="7" spans="1:7" s="1" customFormat="1" ht="20.100000000000001" customHeight="1">
      <c r="A7" s="50"/>
      <c r="B7" s="46" t="s">
        <v>327</v>
      </c>
      <c r="C7" s="47" t="s">
        <v>2154</v>
      </c>
      <c r="D7" s="48">
        <v>22806.11</v>
      </c>
      <c r="E7" s="27">
        <v>25006.75</v>
      </c>
      <c r="F7" s="27">
        <v>25006.75</v>
      </c>
      <c r="G7" s="49"/>
    </row>
    <row r="8" spans="1:7" s="1" customFormat="1" ht="20.100000000000001" customHeight="1">
      <c r="A8" s="50"/>
      <c r="B8" s="46" t="s">
        <v>295</v>
      </c>
      <c r="C8" s="47" t="s">
        <v>2155</v>
      </c>
      <c r="D8" s="48">
        <v>3856.97</v>
      </c>
      <c r="E8" s="27">
        <v>3614.47</v>
      </c>
      <c r="F8" s="27">
        <v>3614.47</v>
      </c>
      <c r="G8" s="49"/>
    </row>
    <row r="9" spans="1:7" s="1" customFormat="1" ht="20.100000000000001" customHeight="1">
      <c r="A9" s="50"/>
      <c r="B9" s="46" t="s">
        <v>337</v>
      </c>
      <c r="C9" s="47" t="s">
        <v>2156</v>
      </c>
      <c r="D9" s="48">
        <v>23559.45</v>
      </c>
      <c r="E9" s="27">
        <v>16997.88</v>
      </c>
      <c r="F9" s="27">
        <v>16997.88</v>
      </c>
      <c r="G9" s="49"/>
    </row>
    <row r="10" spans="1:7" s="1" customFormat="1" ht="20.100000000000001" customHeight="1">
      <c r="A10" s="50"/>
      <c r="B10" s="46" t="s">
        <v>396</v>
      </c>
      <c r="C10" s="47" t="s">
        <v>2157</v>
      </c>
      <c r="D10" s="48"/>
      <c r="E10" s="27">
        <v>0</v>
      </c>
      <c r="F10" s="27">
        <v>0</v>
      </c>
      <c r="G10" s="49"/>
    </row>
    <row r="11" spans="1:7" s="1" customFormat="1" ht="20.100000000000001" customHeight="1">
      <c r="A11" s="50"/>
      <c r="B11" s="46" t="s">
        <v>354</v>
      </c>
      <c r="C11" s="47" t="s">
        <v>2158</v>
      </c>
      <c r="D11" s="48">
        <v>12227.91</v>
      </c>
      <c r="E11" s="27">
        <v>12278.49</v>
      </c>
      <c r="F11" s="27">
        <v>12278.49</v>
      </c>
      <c r="G11" s="49"/>
    </row>
    <row r="12" spans="1:7" s="1" customFormat="1" ht="20.100000000000001" customHeight="1">
      <c r="A12" s="46"/>
      <c r="B12" s="46" t="s">
        <v>301</v>
      </c>
      <c r="C12" s="51" t="s">
        <v>2159</v>
      </c>
      <c r="D12" s="48">
        <v>7876.69</v>
      </c>
      <c r="E12" s="27">
        <v>6621.32</v>
      </c>
      <c r="F12" s="27">
        <v>6621.32</v>
      </c>
      <c r="G12" s="49"/>
    </row>
    <row r="13" spans="1:7" s="1" customFormat="1" ht="20.100000000000001" customHeight="1">
      <c r="A13" s="50"/>
      <c r="B13" s="46" t="s">
        <v>350</v>
      </c>
      <c r="C13" s="47" t="s">
        <v>2160</v>
      </c>
      <c r="D13" s="48">
        <v>3150.61</v>
      </c>
      <c r="E13" s="27">
        <v>0</v>
      </c>
      <c r="F13" s="27">
        <v>0</v>
      </c>
      <c r="G13" s="49"/>
    </row>
    <row r="14" spans="1:7" s="1" customFormat="1" ht="20.100000000000001" customHeight="1">
      <c r="A14" s="50"/>
      <c r="B14" s="46" t="s">
        <v>2161</v>
      </c>
      <c r="C14" s="47" t="s">
        <v>2162</v>
      </c>
      <c r="D14" s="48">
        <v>2375.33</v>
      </c>
      <c r="E14" s="27">
        <v>2537.4299999999998</v>
      </c>
      <c r="F14" s="27">
        <v>2537.4299999999998</v>
      </c>
      <c r="G14" s="49"/>
    </row>
    <row r="15" spans="1:7" s="1" customFormat="1" ht="20.100000000000001" customHeight="1">
      <c r="A15" s="50"/>
      <c r="B15" s="46" t="s">
        <v>2163</v>
      </c>
      <c r="C15" s="47" t="s">
        <v>2164</v>
      </c>
      <c r="D15" s="48"/>
      <c r="E15" s="27">
        <v>742.62</v>
      </c>
      <c r="F15" s="27">
        <v>742.62</v>
      </c>
      <c r="G15" s="49"/>
    </row>
    <row r="16" spans="1:7" s="1" customFormat="1" ht="20.100000000000001" customHeight="1">
      <c r="A16" s="50"/>
      <c r="B16" s="46" t="s">
        <v>2165</v>
      </c>
      <c r="C16" s="47" t="s">
        <v>2166</v>
      </c>
      <c r="D16" s="48">
        <v>1039.42</v>
      </c>
      <c r="E16" s="27">
        <v>966.25</v>
      </c>
      <c r="F16" s="27">
        <v>966.25</v>
      </c>
      <c r="G16" s="49"/>
    </row>
    <row r="17" spans="1:7" s="1" customFormat="1" ht="20.100000000000001" customHeight="1">
      <c r="A17" s="46"/>
      <c r="B17" s="46" t="s">
        <v>2167</v>
      </c>
      <c r="C17" s="47" t="s">
        <v>2168</v>
      </c>
      <c r="D17" s="48">
        <v>4666.95</v>
      </c>
      <c r="E17" s="27">
        <v>4907.8999999999996</v>
      </c>
      <c r="F17" s="27">
        <v>4907.8999999999996</v>
      </c>
      <c r="G17" s="49"/>
    </row>
    <row r="18" spans="1:7" s="1" customFormat="1" ht="20.100000000000001" customHeight="1">
      <c r="A18" s="46"/>
      <c r="B18" s="46" t="s">
        <v>2169</v>
      </c>
      <c r="C18" s="47" t="s">
        <v>2170</v>
      </c>
      <c r="D18" s="48"/>
      <c r="E18" s="27">
        <v>0</v>
      </c>
      <c r="F18" s="27">
        <v>0</v>
      </c>
      <c r="G18" s="49"/>
    </row>
    <row r="19" spans="1:7" s="1" customFormat="1" ht="20.100000000000001" customHeight="1">
      <c r="A19" s="50"/>
      <c r="B19" s="46" t="s">
        <v>302</v>
      </c>
      <c r="C19" s="47" t="s">
        <v>2171</v>
      </c>
      <c r="D19" s="48">
        <v>180</v>
      </c>
      <c r="E19" s="27">
        <v>30646.7</v>
      </c>
      <c r="F19" s="27">
        <v>30646.7</v>
      </c>
      <c r="G19" s="49"/>
    </row>
    <row r="20" spans="1:7" s="1" customFormat="1" ht="20.100000000000001" customHeight="1">
      <c r="A20" s="46">
        <v>302</v>
      </c>
      <c r="B20" s="46"/>
      <c r="C20" s="47" t="s">
        <v>2172</v>
      </c>
      <c r="D20" s="48">
        <v>51266.67</v>
      </c>
      <c r="E20" s="27">
        <v>34451.129999999997</v>
      </c>
      <c r="F20" s="27">
        <v>10776.48</v>
      </c>
      <c r="G20" s="27">
        <v>23674.65</v>
      </c>
    </row>
    <row r="21" spans="1:7" s="1" customFormat="1" ht="20.100000000000001" customHeight="1">
      <c r="A21" s="46"/>
      <c r="B21" s="46" t="s">
        <v>327</v>
      </c>
      <c r="C21" s="47" t="s">
        <v>2173</v>
      </c>
      <c r="D21" s="48">
        <v>11099.87</v>
      </c>
      <c r="E21" s="27">
        <v>2426.4699999999998</v>
      </c>
      <c r="F21" s="27">
        <v>1607.71</v>
      </c>
      <c r="G21" s="27">
        <v>818.76</v>
      </c>
    </row>
    <row r="22" spans="1:7" s="1" customFormat="1" ht="20.100000000000001" customHeight="1">
      <c r="A22" s="46"/>
      <c r="B22" s="46" t="s">
        <v>295</v>
      </c>
      <c r="C22" s="47" t="s">
        <v>2174</v>
      </c>
      <c r="D22" s="48">
        <v>1624.37</v>
      </c>
      <c r="E22" s="27">
        <v>1126.71</v>
      </c>
      <c r="F22" s="27">
        <v>569.61</v>
      </c>
      <c r="G22" s="27">
        <v>557.1</v>
      </c>
    </row>
    <row r="23" spans="1:7" s="1" customFormat="1" ht="20.100000000000001" customHeight="1">
      <c r="A23" s="46"/>
      <c r="B23" s="46" t="s">
        <v>337</v>
      </c>
      <c r="C23" s="47" t="s">
        <v>2175</v>
      </c>
      <c r="D23" s="48">
        <v>324.60000000000002</v>
      </c>
      <c r="E23" s="27">
        <v>275.8</v>
      </c>
      <c r="F23" s="27">
        <v>18.600000000000001</v>
      </c>
      <c r="G23" s="27">
        <v>257.2</v>
      </c>
    </row>
    <row r="24" spans="1:7" s="1" customFormat="1" ht="20.100000000000001" customHeight="1">
      <c r="A24" s="46"/>
      <c r="B24" s="46" t="s">
        <v>319</v>
      </c>
      <c r="C24" s="47" t="s">
        <v>2176</v>
      </c>
      <c r="D24" s="48">
        <v>11.11</v>
      </c>
      <c r="E24" s="27">
        <v>7.11</v>
      </c>
      <c r="F24" s="27">
        <v>7.11</v>
      </c>
      <c r="G24" s="27">
        <v>0</v>
      </c>
    </row>
    <row r="25" spans="1:7" s="1" customFormat="1" ht="20.100000000000001" customHeight="1">
      <c r="A25" s="46"/>
      <c r="B25" s="46" t="s">
        <v>296</v>
      </c>
      <c r="C25" s="47" t="s">
        <v>2177</v>
      </c>
      <c r="D25" s="48">
        <v>365.26</v>
      </c>
      <c r="E25" s="27">
        <v>388.42</v>
      </c>
      <c r="F25" s="27">
        <v>261.32</v>
      </c>
      <c r="G25" s="27">
        <v>127.1</v>
      </c>
    </row>
    <row r="26" spans="1:7" s="1" customFormat="1" ht="20.100000000000001" customHeight="1">
      <c r="A26" s="46"/>
      <c r="B26" s="46" t="s">
        <v>396</v>
      </c>
      <c r="C26" s="47" t="s">
        <v>2178</v>
      </c>
      <c r="D26" s="48">
        <v>736.92</v>
      </c>
      <c r="E26" s="27">
        <v>695.94</v>
      </c>
      <c r="F26" s="27">
        <v>606.74</v>
      </c>
      <c r="G26" s="27">
        <v>89.2</v>
      </c>
    </row>
    <row r="27" spans="1:7" s="1" customFormat="1" ht="20.100000000000001" customHeight="1">
      <c r="A27" s="46"/>
      <c r="B27" s="46" t="s">
        <v>354</v>
      </c>
      <c r="C27" s="47" t="s">
        <v>2179</v>
      </c>
      <c r="D27" s="48">
        <v>218.65</v>
      </c>
      <c r="E27" s="27">
        <v>163.19</v>
      </c>
      <c r="F27" s="27">
        <v>140.44999999999999</v>
      </c>
      <c r="G27" s="27">
        <v>22.74</v>
      </c>
    </row>
    <row r="28" spans="1:7" s="1" customFormat="1" ht="20.100000000000001" customHeight="1">
      <c r="A28" s="46"/>
      <c r="B28" s="46" t="s">
        <v>301</v>
      </c>
      <c r="C28" s="47" t="s">
        <v>2180</v>
      </c>
      <c r="D28" s="48">
        <v>2.7</v>
      </c>
      <c r="E28" s="27">
        <v>1.5</v>
      </c>
      <c r="F28" s="27">
        <v>1.5</v>
      </c>
      <c r="G28" s="27">
        <v>0</v>
      </c>
    </row>
    <row r="29" spans="1:7" s="1" customFormat="1" ht="20.100000000000001" customHeight="1">
      <c r="A29" s="46"/>
      <c r="B29" s="46" t="s">
        <v>350</v>
      </c>
      <c r="C29" s="47" t="s">
        <v>2181</v>
      </c>
      <c r="D29" s="48">
        <v>140.51</v>
      </c>
      <c r="E29" s="27">
        <v>271.45</v>
      </c>
      <c r="F29" s="27">
        <v>200.45</v>
      </c>
      <c r="G29" s="27">
        <v>71</v>
      </c>
    </row>
    <row r="30" spans="1:7" s="1" customFormat="1" ht="20.100000000000001" customHeight="1">
      <c r="A30" s="46"/>
      <c r="B30" s="46" t="s">
        <v>2163</v>
      </c>
      <c r="C30" s="47" t="s">
        <v>2182</v>
      </c>
      <c r="D30" s="48">
        <v>345.25</v>
      </c>
      <c r="E30" s="27">
        <v>267.99</v>
      </c>
      <c r="F30" s="27">
        <v>128.49</v>
      </c>
      <c r="G30" s="27">
        <v>139.5</v>
      </c>
    </row>
    <row r="31" spans="1:7" s="1" customFormat="1" ht="20.100000000000001" customHeight="1">
      <c r="A31" s="46"/>
      <c r="B31" s="46" t="s">
        <v>2165</v>
      </c>
      <c r="C31" s="47" t="s">
        <v>2183</v>
      </c>
      <c r="D31" s="48"/>
      <c r="E31" s="27">
        <v>0</v>
      </c>
      <c r="F31" s="27">
        <v>0</v>
      </c>
      <c r="G31" s="27">
        <v>0</v>
      </c>
    </row>
    <row r="32" spans="1:7" s="1" customFormat="1" ht="20.100000000000001" customHeight="1">
      <c r="A32" s="52"/>
      <c r="B32" s="46" t="s">
        <v>2167</v>
      </c>
      <c r="C32" s="47" t="s">
        <v>2184</v>
      </c>
      <c r="D32" s="48">
        <v>1681.55</v>
      </c>
      <c r="E32" s="27">
        <v>1608.16</v>
      </c>
      <c r="F32" s="27">
        <v>1238.1600000000001</v>
      </c>
      <c r="G32" s="27">
        <v>370</v>
      </c>
    </row>
    <row r="33" spans="1:7" s="1" customFormat="1" ht="20.100000000000001" customHeight="1">
      <c r="A33" s="52"/>
      <c r="B33" s="46" t="s">
        <v>2169</v>
      </c>
      <c r="C33" s="47" t="s">
        <v>2185</v>
      </c>
      <c r="D33" s="48">
        <v>166.15</v>
      </c>
      <c r="E33" s="27">
        <v>234.4</v>
      </c>
      <c r="F33" s="27">
        <v>94.7</v>
      </c>
      <c r="G33" s="27">
        <v>139.69999999999999</v>
      </c>
    </row>
    <row r="34" spans="1:7" s="1" customFormat="1" ht="20.100000000000001" customHeight="1">
      <c r="A34" s="52"/>
      <c r="B34" s="46" t="s">
        <v>2186</v>
      </c>
      <c r="C34" s="47" t="s">
        <v>2187</v>
      </c>
      <c r="D34" s="48">
        <v>1359.79</v>
      </c>
      <c r="E34" s="27">
        <v>1134.17</v>
      </c>
      <c r="F34" s="27">
        <v>177.97</v>
      </c>
      <c r="G34" s="27">
        <v>956.2</v>
      </c>
    </row>
    <row r="35" spans="1:7" s="1" customFormat="1" ht="20.100000000000001" customHeight="1">
      <c r="A35" s="52"/>
      <c r="B35" s="46" t="s">
        <v>2188</v>
      </c>
      <c r="C35" s="47" t="s">
        <v>2189</v>
      </c>
      <c r="D35" s="48">
        <v>973.75</v>
      </c>
      <c r="E35" s="27">
        <v>823.73</v>
      </c>
      <c r="F35" s="27">
        <v>425.73</v>
      </c>
      <c r="G35" s="27">
        <v>398</v>
      </c>
    </row>
    <row r="36" spans="1:7" s="1" customFormat="1" ht="20.100000000000001" customHeight="1">
      <c r="A36" s="46"/>
      <c r="B36" s="46" t="s">
        <v>2190</v>
      </c>
      <c r="C36" s="47" t="s">
        <v>2191</v>
      </c>
      <c r="D36" s="48">
        <v>1029.28</v>
      </c>
      <c r="E36" s="27">
        <v>1151.1400000000001</v>
      </c>
      <c r="F36" s="27">
        <v>984.24</v>
      </c>
      <c r="G36" s="27">
        <v>166.9</v>
      </c>
    </row>
    <row r="37" spans="1:7" s="1" customFormat="1" ht="20.100000000000001" customHeight="1">
      <c r="A37" s="46"/>
      <c r="B37" s="46" t="s">
        <v>2192</v>
      </c>
      <c r="C37" s="47" t="s">
        <v>2193</v>
      </c>
      <c r="D37" s="48">
        <v>2905.91</v>
      </c>
      <c r="E37" s="27">
        <v>236.96</v>
      </c>
      <c r="F37" s="27">
        <v>96.96</v>
      </c>
      <c r="G37" s="27">
        <v>140</v>
      </c>
    </row>
    <row r="38" spans="1:7" s="1" customFormat="1" ht="20.100000000000001" customHeight="1">
      <c r="A38" s="52"/>
      <c r="B38" s="46" t="s">
        <v>2194</v>
      </c>
      <c r="C38" s="47" t="s">
        <v>2195</v>
      </c>
      <c r="D38" s="48">
        <v>53.4</v>
      </c>
      <c r="E38" s="27">
        <v>7.5</v>
      </c>
      <c r="F38" s="27">
        <v>7.5</v>
      </c>
      <c r="G38" s="27">
        <v>0</v>
      </c>
    </row>
    <row r="39" spans="1:7" s="1" customFormat="1" ht="20.100000000000001" customHeight="1">
      <c r="A39" s="52"/>
      <c r="B39" s="46" t="s">
        <v>2196</v>
      </c>
      <c r="C39" s="47" t="s">
        <v>2197</v>
      </c>
      <c r="D39" s="48">
        <v>7</v>
      </c>
      <c r="E39" s="27">
        <v>100</v>
      </c>
      <c r="F39" s="27">
        <v>3.2</v>
      </c>
      <c r="G39" s="27">
        <v>96.8</v>
      </c>
    </row>
    <row r="40" spans="1:7" s="1" customFormat="1" ht="20.100000000000001" customHeight="1">
      <c r="A40" s="52"/>
      <c r="B40" s="46" t="s">
        <v>2198</v>
      </c>
      <c r="C40" s="47" t="s">
        <v>2199</v>
      </c>
      <c r="D40" s="48">
        <v>543.85</v>
      </c>
      <c r="E40" s="27">
        <v>489.97</v>
      </c>
      <c r="F40" s="27">
        <v>224.77</v>
      </c>
      <c r="G40" s="27">
        <v>265.2</v>
      </c>
    </row>
    <row r="41" spans="1:7" s="1" customFormat="1" ht="20.100000000000001" customHeight="1">
      <c r="A41" s="52"/>
      <c r="B41" s="46" t="s">
        <v>2200</v>
      </c>
      <c r="C41" s="47" t="s">
        <v>2201</v>
      </c>
      <c r="D41" s="48">
        <v>876.5</v>
      </c>
      <c r="E41" s="27">
        <v>214.8</v>
      </c>
      <c r="F41" s="27">
        <v>12.6</v>
      </c>
      <c r="G41" s="27">
        <v>202.2</v>
      </c>
    </row>
    <row r="42" spans="1:7" s="1" customFormat="1" ht="20.100000000000001" customHeight="1">
      <c r="A42" s="52"/>
      <c r="B42" s="46" t="s">
        <v>2202</v>
      </c>
      <c r="C42" s="47" t="s">
        <v>2203</v>
      </c>
      <c r="D42" s="48">
        <v>460.42</v>
      </c>
      <c r="E42" s="27">
        <v>500.3</v>
      </c>
      <c r="F42" s="27">
        <v>300.14999999999998</v>
      </c>
      <c r="G42" s="27">
        <v>200.15</v>
      </c>
    </row>
    <row r="43" spans="1:7" s="1" customFormat="1" ht="20.100000000000001" customHeight="1">
      <c r="A43" s="52"/>
      <c r="B43" s="46" t="s">
        <v>2204</v>
      </c>
      <c r="C43" s="47" t="s">
        <v>2205</v>
      </c>
      <c r="D43" s="48">
        <v>45.8</v>
      </c>
      <c r="E43" s="27">
        <v>149.33000000000001</v>
      </c>
      <c r="F43" s="27">
        <v>111.43</v>
      </c>
      <c r="G43" s="27">
        <v>37.9</v>
      </c>
    </row>
    <row r="44" spans="1:7" s="1" customFormat="1" ht="20.100000000000001" customHeight="1">
      <c r="A44" s="52"/>
      <c r="B44" s="46" t="s">
        <v>2206</v>
      </c>
      <c r="C44" s="47" t="s">
        <v>2207</v>
      </c>
      <c r="D44" s="48">
        <v>291</v>
      </c>
      <c r="E44" s="27">
        <v>309.5</v>
      </c>
      <c r="F44" s="27">
        <v>290</v>
      </c>
      <c r="G44" s="27">
        <v>19.5</v>
      </c>
    </row>
    <row r="45" spans="1:7" s="1" customFormat="1" ht="20.100000000000001" customHeight="1">
      <c r="A45" s="52"/>
      <c r="B45" s="46" t="s">
        <v>2208</v>
      </c>
      <c r="C45" s="47" t="s">
        <v>2209</v>
      </c>
      <c r="D45" s="48">
        <v>1212.53</v>
      </c>
      <c r="E45" s="27">
        <v>2465.0700000000002</v>
      </c>
      <c r="F45" s="27">
        <v>2390.87</v>
      </c>
      <c r="G45" s="27">
        <v>74.2</v>
      </c>
    </row>
    <row r="46" spans="1:7" s="1" customFormat="1" ht="20.100000000000001" customHeight="1">
      <c r="A46" s="52"/>
      <c r="B46" s="46" t="s">
        <v>2210</v>
      </c>
      <c r="C46" s="47" t="s">
        <v>2211</v>
      </c>
      <c r="D46" s="48">
        <v>1.33</v>
      </c>
      <c r="E46" s="27">
        <v>1.05</v>
      </c>
      <c r="F46" s="27">
        <v>1.05</v>
      </c>
      <c r="G46" s="27">
        <v>0</v>
      </c>
    </row>
    <row r="47" spans="1:7" s="1" customFormat="1" ht="20.100000000000001" customHeight="1">
      <c r="A47" s="46"/>
      <c r="B47" s="46" t="s">
        <v>302</v>
      </c>
      <c r="C47" s="47" t="s">
        <v>2212</v>
      </c>
      <c r="D47" s="48">
        <v>24789.17</v>
      </c>
      <c r="E47" s="27">
        <v>19400.47</v>
      </c>
      <c r="F47" s="27">
        <v>875.17</v>
      </c>
      <c r="G47" s="27">
        <v>18525.3</v>
      </c>
    </row>
    <row r="48" spans="1:7" s="1" customFormat="1" ht="20.100000000000001" customHeight="1">
      <c r="A48" s="46">
        <v>303</v>
      </c>
      <c r="B48" s="46"/>
      <c r="C48" s="47" t="s">
        <v>1307</v>
      </c>
      <c r="D48" s="48">
        <v>33156.89</v>
      </c>
      <c r="E48" s="27">
        <v>8557.4</v>
      </c>
      <c r="F48" s="27">
        <v>5025.3999999999996</v>
      </c>
      <c r="G48" s="27">
        <v>3532</v>
      </c>
    </row>
    <row r="49" spans="1:7" s="1" customFormat="1" ht="20.100000000000001" customHeight="1">
      <c r="A49" s="46"/>
      <c r="B49" s="46" t="s">
        <v>327</v>
      </c>
      <c r="C49" s="47" t="s">
        <v>2213</v>
      </c>
      <c r="D49" s="48">
        <v>6.7</v>
      </c>
      <c r="E49" s="27">
        <v>6.85</v>
      </c>
      <c r="F49" s="27">
        <v>6.85</v>
      </c>
      <c r="G49" s="27">
        <v>0</v>
      </c>
    </row>
    <row r="50" spans="1:7" s="1" customFormat="1" ht="20.100000000000001" customHeight="1">
      <c r="A50" s="46"/>
      <c r="B50" s="46" t="s">
        <v>295</v>
      </c>
      <c r="C50" s="47" t="s">
        <v>2214</v>
      </c>
      <c r="D50" s="48">
        <v>4403.47</v>
      </c>
      <c r="E50" s="27">
        <v>4921.46</v>
      </c>
      <c r="F50" s="27">
        <v>4921.46</v>
      </c>
      <c r="G50" s="27">
        <v>0</v>
      </c>
    </row>
    <row r="51" spans="1:7" s="1" customFormat="1" ht="20.100000000000001" customHeight="1">
      <c r="A51" s="46"/>
      <c r="B51" s="46" t="s">
        <v>337</v>
      </c>
      <c r="C51" s="47" t="s">
        <v>2215</v>
      </c>
      <c r="D51" s="48"/>
      <c r="E51" s="27">
        <v>0</v>
      </c>
      <c r="F51" s="27">
        <v>0</v>
      </c>
      <c r="G51" s="27">
        <v>0</v>
      </c>
    </row>
    <row r="52" spans="1:7" s="1" customFormat="1" ht="20.100000000000001" customHeight="1">
      <c r="A52" s="52"/>
      <c r="B52" s="46" t="s">
        <v>319</v>
      </c>
      <c r="C52" s="53" t="s">
        <v>2216</v>
      </c>
      <c r="D52" s="48">
        <v>450.72</v>
      </c>
      <c r="E52" s="27">
        <v>511.88</v>
      </c>
      <c r="F52" s="27">
        <v>61.88</v>
      </c>
      <c r="G52" s="27">
        <v>450</v>
      </c>
    </row>
    <row r="53" spans="1:7" s="1" customFormat="1" ht="20.100000000000001" customHeight="1">
      <c r="A53" s="52"/>
      <c r="B53" s="46" t="s">
        <v>296</v>
      </c>
      <c r="C53" s="53" t="s">
        <v>2217</v>
      </c>
      <c r="D53" s="48"/>
      <c r="E53" s="27">
        <v>374</v>
      </c>
      <c r="F53" s="27">
        <v>0</v>
      </c>
      <c r="G53" s="27">
        <v>374</v>
      </c>
    </row>
    <row r="54" spans="1:7" s="1" customFormat="1" ht="20.100000000000001" customHeight="1">
      <c r="A54" s="52"/>
      <c r="B54" s="46" t="s">
        <v>396</v>
      </c>
      <c r="C54" s="53" t="s">
        <v>2218</v>
      </c>
      <c r="D54" s="48"/>
      <c r="E54" s="27">
        <v>354</v>
      </c>
      <c r="F54" s="27">
        <v>0</v>
      </c>
      <c r="G54" s="27">
        <v>354</v>
      </c>
    </row>
    <row r="55" spans="1:7" s="1" customFormat="1" ht="20.100000000000001" customHeight="1">
      <c r="A55" s="52"/>
      <c r="B55" s="46" t="s">
        <v>354</v>
      </c>
      <c r="C55" s="53" t="s">
        <v>2219</v>
      </c>
      <c r="D55" s="48"/>
      <c r="E55" s="27">
        <v>300</v>
      </c>
      <c r="F55" s="27">
        <v>0</v>
      </c>
      <c r="G55" s="27">
        <v>300</v>
      </c>
    </row>
    <row r="56" spans="1:7" s="1" customFormat="1" ht="20.100000000000001" customHeight="1">
      <c r="A56" s="52"/>
      <c r="B56" s="46" t="s">
        <v>301</v>
      </c>
      <c r="C56" s="53" t="s">
        <v>2220</v>
      </c>
      <c r="D56" s="48"/>
      <c r="E56" s="27">
        <v>0</v>
      </c>
      <c r="F56" s="27">
        <v>0</v>
      </c>
      <c r="G56" s="27">
        <v>0</v>
      </c>
    </row>
    <row r="57" spans="1:7" s="1" customFormat="1" ht="20.100000000000001" customHeight="1">
      <c r="A57" s="52"/>
      <c r="B57" s="46" t="s">
        <v>350</v>
      </c>
      <c r="C57" s="53" t="s">
        <v>2221</v>
      </c>
      <c r="D57" s="48"/>
      <c r="E57" s="27">
        <v>359</v>
      </c>
      <c r="F57" s="27">
        <v>0</v>
      </c>
      <c r="G57" s="27">
        <v>359</v>
      </c>
    </row>
    <row r="58" spans="1:7" s="1" customFormat="1" ht="20.100000000000001" customHeight="1">
      <c r="A58" s="52"/>
      <c r="B58" s="46" t="s">
        <v>2161</v>
      </c>
      <c r="C58" s="53" t="s">
        <v>2222</v>
      </c>
      <c r="D58" s="48">
        <v>25</v>
      </c>
      <c r="E58" s="27">
        <v>0</v>
      </c>
      <c r="F58" s="27">
        <v>0</v>
      </c>
      <c r="G58" s="27">
        <v>0</v>
      </c>
    </row>
    <row r="59" spans="1:7" s="1" customFormat="1" ht="20.100000000000001" customHeight="1">
      <c r="A59" s="52"/>
      <c r="B59" s="46" t="s">
        <v>302</v>
      </c>
      <c r="C59" s="53" t="s">
        <v>2223</v>
      </c>
      <c r="D59" s="48">
        <v>12471</v>
      </c>
      <c r="E59" s="27">
        <v>1730.21</v>
      </c>
      <c r="F59" s="27">
        <v>35.21</v>
      </c>
      <c r="G59" s="27">
        <v>1695</v>
      </c>
    </row>
    <row r="60" spans="1:7" s="1" customFormat="1" ht="20.100000000000001" customHeight="1">
      <c r="A60" s="46">
        <v>307</v>
      </c>
      <c r="B60" s="46"/>
      <c r="C60" s="47" t="s">
        <v>1317</v>
      </c>
      <c r="D60" s="48">
        <v>6400</v>
      </c>
      <c r="E60" s="27">
        <v>3900</v>
      </c>
      <c r="F60" s="27"/>
      <c r="G60" s="27">
        <v>3900</v>
      </c>
    </row>
    <row r="61" spans="1:7" s="1" customFormat="1" ht="20.100000000000001" customHeight="1">
      <c r="A61" s="46"/>
      <c r="B61" s="46" t="s">
        <v>327</v>
      </c>
      <c r="C61" s="47" t="s">
        <v>1318</v>
      </c>
      <c r="D61" s="48">
        <v>6400</v>
      </c>
      <c r="E61" s="27">
        <v>3900</v>
      </c>
      <c r="F61" s="27"/>
      <c r="G61" s="27">
        <v>3900</v>
      </c>
    </row>
    <row r="62" spans="1:7" s="1" customFormat="1" ht="20.100000000000001" customHeight="1">
      <c r="A62" s="46"/>
      <c r="B62" s="46" t="s">
        <v>295</v>
      </c>
      <c r="C62" s="47" t="s">
        <v>1319</v>
      </c>
      <c r="D62" s="48"/>
      <c r="E62" s="27">
        <v>0</v>
      </c>
      <c r="F62" s="27"/>
      <c r="G62" s="27">
        <v>0</v>
      </c>
    </row>
    <row r="63" spans="1:7" s="1" customFormat="1" ht="20.100000000000001" customHeight="1">
      <c r="A63" s="46"/>
      <c r="B63" s="46" t="s">
        <v>337</v>
      </c>
      <c r="C63" s="47" t="s">
        <v>1320</v>
      </c>
      <c r="D63" s="48"/>
      <c r="E63" s="27">
        <v>0</v>
      </c>
      <c r="F63" s="27"/>
      <c r="G63" s="27">
        <v>0</v>
      </c>
    </row>
    <row r="64" spans="1:7" s="1" customFormat="1" ht="20.100000000000001" customHeight="1">
      <c r="A64" s="46"/>
      <c r="B64" s="46" t="s">
        <v>319</v>
      </c>
      <c r="C64" s="47" t="s">
        <v>1321</v>
      </c>
      <c r="D64" s="48"/>
      <c r="E64" s="27">
        <v>0</v>
      </c>
      <c r="F64" s="27"/>
      <c r="G64" s="27">
        <v>0</v>
      </c>
    </row>
    <row r="65" spans="1:7" s="1" customFormat="1" ht="20.100000000000001" customHeight="1">
      <c r="A65" s="46">
        <v>309</v>
      </c>
      <c r="B65" s="54"/>
      <c r="C65" s="47" t="s">
        <v>2224</v>
      </c>
      <c r="D65" s="48"/>
      <c r="E65" s="27"/>
      <c r="F65" s="27"/>
      <c r="G65" s="27"/>
    </row>
    <row r="66" spans="1:7" s="1" customFormat="1" ht="20.100000000000001" customHeight="1">
      <c r="A66" s="46"/>
      <c r="B66" s="46" t="s">
        <v>327</v>
      </c>
      <c r="C66" s="47" t="s">
        <v>2225</v>
      </c>
      <c r="D66" s="48"/>
      <c r="E66" s="27">
        <v>0</v>
      </c>
      <c r="F66" s="27"/>
      <c r="G66" s="27">
        <v>0</v>
      </c>
    </row>
    <row r="67" spans="1:7" s="1" customFormat="1" ht="20.100000000000001" customHeight="1">
      <c r="A67" s="52"/>
      <c r="B67" s="46" t="s">
        <v>295</v>
      </c>
      <c r="C67" s="47" t="s">
        <v>2226</v>
      </c>
      <c r="D67" s="48"/>
      <c r="E67" s="27">
        <v>0</v>
      </c>
      <c r="F67" s="27"/>
      <c r="G67" s="27">
        <v>0</v>
      </c>
    </row>
    <row r="68" spans="1:7" s="1" customFormat="1" ht="20.100000000000001" customHeight="1">
      <c r="A68" s="52"/>
      <c r="B68" s="46" t="s">
        <v>337</v>
      </c>
      <c r="C68" s="47" t="s">
        <v>2227</v>
      </c>
      <c r="D68" s="48"/>
      <c r="E68" s="27">
        <v>0</v>
      </c>
      <c r="F68" s="27"/>
      <c r="G68" s="27">
        <v>0</v>
      </c>
    </row>
    <row r="69" spans="1:7" s="1" customFormat="1" ht="20.100000000000001" customHeight="1">
      <c r="A69" s="52"/>
      <c r="B69" s="46" t="s">
        <v>296</v>
      </c>
      <c r="C69" s="47" t="s">
        <v>2228</v>
      </c>
      <c r="D69" s="48"/>
      <c r="E69" s="27">
        <v>0</v>
      </c>
      <c r="F69" s="27"/>
      <c r="G69" s="27">
        <v>0</v>
      </c>
    </row>
    <row r="70" spans="1:7" s="1" customFormat="1" ht="20.100000000000001" customHeight="1">
      <c r="A70" s="52"/>
      <c r="B70" s="46" t="s">
        <v>396</v>
      </c>
      <c r="C70" s="47" t="s">
        <v>2229</v>
      </c>
      <c r="D70" s="48"/>
      <c r="E70" s="27">
        <v>0</v>
      </c>
      <c r="F70" s="27"/>
      <c r="G70" s="27">
        <v>0</v>
      </c>
    </row>
    <row r="71" spans="1:7" s="1" customFormat="1" ht="20.100000000000001" customHeight="1">
      <c r="A71" s="52"/>
      <c r="B71" s="46" t="s">
        <v>354</v>
      </c>
      <c r="C71" s="47" t="s">
        <v>2230</v>
      </c>
      <c r="D71" s="48"/>
      <c r="E71" s="27">
        <v>0</v>
      </c>
      <c r="F71" s="27"/>
      <c r="G71" s="27">
        <v>0</v>
      </c>
    </row>
    <row r="72" spans="1:7" s="1" customFormat="1" ht="20.100000000000001" customHeight="1">
      <c r="A72" s="52"/>
      <c r="B72" s="46" t="s">
        <v>301</v>
      </c>
      <c r="C72" s="47" t="s">
        <v>2231</v>
      </c>
      <c r="D72" s="48"/>
      <c r="E72" s="27">
        <v>0</v>
      </c>
      <c r="F72" s="27"/>
      <c r="G72" s="27">
        <v>0</v>
      </c>
    </row>
    <row r="73" spans="1:7" s="1" customFormat="1" ht="20.100000000000001" customHeight="1">
      <c r="A73" s="52"/>
      <c r="B73" s="46" t="s">
        <v>2167</v>
      </c>
      <c r="C73" s="47" t="s">
        <v>2232</v>
      </c>
      <c r="D73" s="48"/>
      <c r="E73" s="27">
        <v>0</v>
      </c>
      <c r="F73" s="27"/>
      <c r="G73" s="27">
        <v>0</v>
      </c>
    </row>
    <row r="74" spans="1:7" s="1" customFormat="1" ht="20.100000000000001" customHeight="1">
      <c r="A74" s="52"/>
      <c r="B74" s="46" t="s">
        <v>2233</v>
      </c>
      <c r="C74" s="47" t="s">
        <v>2234</v>
      </c>
      <c r="D74" s="48"/>
      <c r="E74" s="27">
        <v>0</v>
      </c>
      <c r="F74" s="27"/>
      <c r="G74" s="27">
        <v>0</v>
      </c>
    </row>
    <row r="75" spans="1:7" s="1" customFormat="1" ht="20.100000000000001" customHeight="1">
      <c r="A75" s="52"/>
      <c r="B75" s="46">
        <v>21</v>
      </c>
      <c r="C75" s="47" t="s">
        <v>2235</v>
      </c>
      <c r="D75" s="48"/>
      <c r="E75" s="27">
        <v>0</v>
      </c>
      <c r="F75" s="27"/>
      <c r="G75" s="27">
        <v>0</v>
      </c>
    </row>
    <row r="76" spans="1:7" s="1" customFormat="1" ht="20.100000000000001" customHeight="1">
      <c r="A76" s="52"/>
      <c r="B76" s="46">
        <v>22</v>
      </c>
      <c r="C76" s="47" t="s">
        <v>2236</v>
      </c>
      <c r="D76" s="48"/>
      <c r="E76" s="27">
        <v>0</v>
      </c>
      <c r="F76" s="27"/>
      <c r="G76" s="27">
        <v>0</v>
      </c>
    </row>
    <row r="77" spans="1:7" s="1" customFormat="1" ht="20.100000000000001" customHeight="1">
      <c r="A77" s="52"/>
      <c r="B77" s="46" t="s">
        <v>302</v>
      </c>
      <c r="C77" s="47" t="s">
        <v>2237</v>
      </c>
      <c r="D77" s="48"/>
      <c r="E77" s="27">
        <v>0</v>
      </c>
      <c r="F77" s="27"/>
      <c r="G77" s="27">
        <v>0</v>
      </c>
    </row>
    <row r="78" spans="1:7" s="1" customFormat="1" ht="20.100000000000001" customHeight="1">
      <c r="A78" s="46">
        <v>310</v>
      </c>
      <c r="B78" s="46"/>
      <c r="C78" s="47" t="s">
        <v>2238</v>
      </c>
      <c r="D78" s="48">
        <v>38177</v>
      </c>
      <c r="E78" s="27">
        <v>12478</v>
      </c>
      <c r="F78" s="27"/>
      <c r="G78" s="27">
        <v>12478</v>
      </c>
    </row>
    <row r="79" spans="1:7" s="1" customFormat="1" ht="20.100000000000001" customHeight="1">
      <c r="A79" s="46"/>
      <c r="B79" s="46" t="s">
        <v>327</v>
      </c>
      <c r="C79" s="47" t="s">
        <v>2225</v>
      </c>
      <c r="D79" s="48">
        <v>5850</v>
      </c>
      <c r="E79" s="27">
        <v>6000</v>
      </c>
      <c r="F79" s="27"/>
      <c r="G79" s="27">
        <v>6000</v>
      </c>
    </row>
    <row r="80" spans="1:7" s="1" customFormat="1" ht="20.100000000000001" customHeight="1">
      <c r="A80" s="52"/>
      <c r="B80" s="46" t="s">
        <v>295</v>
      </c>
      <c r="C80" s="47" t="s">
        <v>2226</v>
      </c>
      <c r="D80" s="48">
        <v>300</v>
      </c>
      <c r="E80" s="27">
        <v>0</v>
      </c>
      <c r="F80" s="27"/>
      <c r="G80" s="27">
        <v>0</v>
      </c>
    </row>
    <row r="81" spans="1:7" s="1" customFormat="1" ht="20.100000000000001" customHeight="1">
      <c r="A81" s="52"/>
      <c r="B81" s="46" t="s">
        <v>337</v>
      </c>
      <c r="C81" s="47" t="s">
        <v>2227</v>
      </c>
      <c r="D81" s="48">
        <v>205</v>
      </c>
      <c r="E81" s="27">
        <v>0</v>
      </c>
      <c r="F81" s="27"/>
      <c r="G81" s="27">
        <v>0</v>
      </c>
    </row>
    <row r="82" spans="1:7" s="1" customFormat="1" ht="20.100000000000001" customHeight="1">
      <c r="A82" s="46"/>
      <c r="B82" s="46" t="s">
        <v>296</v>
      </c>
      <c r="C82" s="47" t="s">
        <v>2228</v>
      </c>
      <c r="D82" s="48">
        <v>19072</v>
      </c>
      <c r="E82" s="27">
        <v>4000</v>
      </c>
      <c r="F82" s="27"/>
      <c r="G82" s="27">
        <v>4000</v>
      </c>
    </row>
    <row r="83" spans="1:7" s="1" customFormat="1" ht="20.100000000000001" customHeight="1">
      <c r="A83" s="52"/>
      <c r="B83" s="46" t="s">
        <v>396</v>
      </c>
      <c r="C83" s="47" t="s">
        <v>2229</v>
      </c>
      <c r="D83" s="48">
        <v>9400</v>
      </c>
      <c r="E83" s="27">
        <v>0</v>
      </c>
      <c r="F83" s="27"/>
      <c r="G83" s="27">
        <v>0</v>
      </c>
    </row>
    <row r="84" spans="1:7" s="1" customFormat="1" ht="20.100000000000001" customHeight="1">
      <c r="A84" s="52"/>
      <c r="B84" s="46" t="s">
        <v>354</v>
      </c>
      <c r="C84" s="47" t="s">
        <v>2230</v>
      </c>
      <c r="D84" s="48">
        <v>220</v>
      </c>
      <c r="E84" s="27">
        <v>0</v>
      </c>
      <c r="F84" s="49"/>
      <c r="G84" s="27">
        <v>0</v>
      </c>
    </row>
    <row r="85" spans="1:7" s="1" customFormat="1" ht="20.100000000000001" customHeight="1">
      <c r="A85" s="52"/>
      <c r="B85" s="46" t="s">
        <v>301</v>
      </c>
      <c r="C85" s="47" t="s">
        <v>2231</v>
      </c>
      <c r="D85" s="48"/>
      <c r="E85" s="27">
        <v>0</v>
      </c>
      <c r="F85" s="49"/>
      <c r="G85" s="27">
        <v>0</v>
      </c>
    </row>
    <row r="86" spans="1:7" s="1" customFormat="1" ht="20.100000000000001" customHeight="1">
      <c r="A86" s="52"/>
      <c r="B86" s="46" t="s">
        <v>350</v>
      </c>
      <c r="C86" s="47" t="s">
        <v>2239</v>
      </c>
      <c r="D86" s="48"/>
      <c r="E86" s="27">
        <v>0</v>
      </c>
      <c r="F86" s="49"/>
      <c r="G86" s="27">
        <v>0</v>
      </c>
    </row>
    <row r="87" spans="1:7" s="1" customFormat="1" ht="20.100000000000001" customHeight="1">
      <c r="A87" s="52"/>
      <c r="B87" s="46" t="s">
        <v>2161</v>
      </c>
      <c r="C87" s="47" t="s">
        <v>2240</v>
      </c>
      <c r="D87" s="48"/>
      <c r="E87" s="27">
        <v>0</v>
      </c>
      <c r="F87" s="49"/>
      <c r="G87" s="27">
        <v>0</v>
      </c>
    </row>
    <row r="88" spans="1:7" s="1" customFormat="1" ht="20.100000000000001" customHeight="1">
      <c r="A88" s="52"/>
      <c r="B88" s="46" t="s">
        <v>2163</v>
      </c>
      <c r="C88" s="47" t="s">
        <v>2241</v>
      </c>
      <c r="D88" s="48"/>
      <c r="E88" s="27">
        <v>0</v>
      </c>
      <c r="F88" s="49"/>
      <c r="G88" s="27">
        <v>0</v>
      </c>
    </row>
    <row r="89" spans="1:7" s="1" customFormat="1" ht="20.100000000000001" customHeight="1">
      <c r="A89" s="52"/>
      <c r="B89" s="46" t="s">
        <v>2165</v>
      </c>
      <c r="C89" s="47" t="s">
        <v>2242</v>
      </c>
      <c r="D89" s="48"/>
      <c r="E89" s="27">
        <v>0</v>
      </c>
      <c r="F89" s="49"/>
      <c r="G89" s="27">
        <v>0</v>
      </c>
    </row>
    <row r="90" spans="1:7" s="1" customFormat="1" ht="20.100000000000001" customHeight="1">
      <c r="A90" s="52"/>
      <c r="B90" s="46" t="s">
        <v>2167</v>
      </c>
      <c r="C90" s="47" t="s">
        <v>2232</v>
      </c>
      <c r="D90" s="48"/>
      <c r="E90" s="27">
        <v>0</v>
      </c>
      <c r="F90" s="49"/>
      <c r="G90" s="27">
        <v>0</v>
      </c>
    </row>
    <row r="91" spans="1:7" s="1" customFormat="1" ht="20.100000000000001" customHeight="1">
      <c r="A91" s="52"/>
      <c r="B91" s="46" t="s">
        <v>2233</v>
      </c>
      <c r="C91" s="53" t="s">
        <v>2234</v>
      </c>
      <c r="D91" s="48"/>
      <c r="E91" s="27">
        <v>0</v>
      </c>
      <c r="F91" s="49"/>
      <c r="G91" s="27">
        <v>0</v>
      </c>
    </row>
    <row r="92" spans="1:7" s="1" customFormat="1" ht="20.100000000000001" customHeight="1">
      <c r="A92" s="52"/>
      <c r="B92" s="46">
        <v>21</v>
      </c>
      <c r="C92" s="53" t="s">
        <v>2235</v>
      </c>
      <c r="D92" s="48"/>
      <c r="E92" s="27">
        <v>0</v>
      </c>
      <c r="F92" s="49"/>
      <c r="G92" s="27">
        <v>0</v>
      </c>
    </row>
    <row r="93" spans="1:7" s="1" customFormat="1" ht="20.100000000000001" customHeight="1">
      <c r="A93" s="52"/>
      <c r="B93" s="46">
        <v>22</v>
      </c>
      <c r="C93" s="53" t="s">
        <v>2236</v>
      </c>
      <c r="D93" s="48"/>
      <c r="E93" s="27">
        <v>0</v>
      </c>
      <c r="F93" s="49"/>
      <c r="G93" s="27">
        <v>0</v>
      </c>
    </row>
    <row r="94" spans="1:7" s="1" customFormat="1" ht="20.100000000000001" customHeight="1">
      <c r="A94" s="52"/>
      <c r="B94" s="46" t="s">
        <v>302</v>
      </c>
      <c r="C94" s="53" t="s">
        <v>2243</v>
      </c>
      <c r="D94" s="48">
        <v>3130</v>
      </c>
      <c r="E94" s="27">
        <v>2478</v>
      </c>
      <c r="F94" s="49"/>
      <c r="G94" s="27">
        <v>2478</v>
      </c>
    </row>
    <row r="95" spans="1:7" s="1" customFormat="1" ht="20.100000000000001" customHeight="1">
      <c r="A95" s="46">
        <v>311</v>
      </c>
      <c r="B95" s="46"/>
      <c r="C95" s="53" t="s">
        <v>2244</v>
      </c>
      <c r="D95" s="48"/>
      <c r="E95" s="27">
        <v>0</v>
      </c>
      <c r="F95" s="49"/>
      <c r="G95" s="27">
        <v>0</v>
      </c>
    </row>
    <row r="96" spans="1:7" s="1" customFormat="1" ht="20.100000000000001" customHeight="1">
      <c r="A96" s="46"/>
      <c r="B96" s="46" t="s">
        <v>327</v>
      </c>
      <c r="C96" s="53" t="s">
        <v>2245</v>
      </c>
      <c r="D96" s="48"/>
      <c r="E96" s="27">
        <v>0</v>
      </c>
      <c r="F96" s="49"/>
      <c r="G96" s="27">
        <v>0</v>
      </c>
    </row>
    <row r="97" spans="1:7" s="1" customFormat="1" ht="20.100000000000001" customHeight="1">
      <c r="A97" s="46"/>
      <c r="B97" s="46" t="s">
        <v>302</v>
      </c>
      <c r="C97" s="53" t="s">
        <v>2246</v>
      </c>
      <c r="D97" s="48"/>
      <c r="E97" s="27">
        <v>0</v>
      </c>
      <c r="F97" s="49"/>
      <c r="G97" s="27">
        <v>0</v>
      </c>
    </row>
    <row r="98" spans="1:7" s="1" customFormat="1" ht="20.100000000000001" customHeight="1">
      <c r="A98" s="46">
        <v>312</v>
      </c>
      <c r="B98" s="46"/>
      <c r="C98" s="53" t="s">
        <v>1298</v>
      </c>
      <c r="D98" s="48"/>
      <c r="E98" s="27">
        <v>0</v>
      </c>
      <c r="F98" s="49"/>
      <c r="G98" s="27">
        <v>0</v>
      </c>
    </row>
    <row r="99" spans="1:7" s="1" customFormat="1" ht="20.100000000000001" customHeight="1">
      <c r="A99" s="50"/>
      <c r="B99" s="46" t="s">
        <v>327</v>
      </c>
      <c r="C99" s="53" t="s">
        <v>2245</v>
      </c>
      <c r="D99" s="48"/>
      <c r="E99" s="27">
        <v>0</v>
      </c>
      <c r="F99" s="49"/>
      <c r="G99" s="27">
        <v>0</v>
      </c>
    </row>
    <row r="100" spans="1:7" s="1" customFormat="1" ht="20.100000000000001" customHeight="1">
      <c r="A100" s="50"/>
      <c r="B100" s="46" t="s">
        <v>337</v>
      </c>
      <c r="C100" s="53" t="s">
        <v>2247</v>
      </c>
      <c r="D100" s="48"/>
      <c r="E100" s="27">
        <v>0</v>
      </c>
      <c r="F100" s="49"/>
      <c r="G100" s="27">
        <v>0</v>
      </c>
    </row>
    <row r="101" spans="1:7" s="1" customFormat="1" ht="20.100000000000001" customHeight="1">
      <c r="A101" s="46"/>
      <c r="B101" s="46" t="s">
        <v>319</v>
      </c>
      <c r="C101" s="53" t="s">
        <v>2248</v>
      </c>
      <c r="D101" s="48"/>
      <c r="E101" s="27">
        <v>0</v>
      </c>
      <c r="F101" s="49"/>
      <c r="G101" s="27">
        <v>0</v>
      </c>
    </row>
    <row r="102" spans="1:7" s="1" customFormat="1" ht="20.100000000000001" customHeight="1">
      <c r="A102" s="46"/>
      <c r="B102" s="46" t="s">
        <v>296</v>
      </c>
      <c r="C102" s="53" t="s">
        <v>2249</v>
      </c>
      <c r="D102" s="48"/>
      <c r="E102" s="27">
        <v>0</v>
      </c>
      <c r="F102" s="49"/>
      <c r="G102" s="27">
        <v>0</v>
      </c>
    </row>
    <row r="103" spans="1:7" s="1" customFormat="1" ht="20.100000000000001" customHeight="1">
      <c r="A103" s="46"/>
      <c r="B103" s="46">
        <v>99</v>
      </c>
      <c r="C103" s="53" t="s">
        <v>2246</v>
      </c>
      <c r="D103" s="48"/>
      <c r="E103" s="27">
        <v>0</v>
      </c>
      <c r="F103" s="49"/>
      <c r="G103" s="27">
        <v>0</v>
      </c>
    </row>
    <row r="104" spans="1:7" s="1" customFormat="1" ht="20.100000000000001" customHeight="1">
      <c r="A104" s="46">
        <v>313</v>
      </c>
      <c r="B104" s="52"/>
      <c r="C104" s="53" t="s">
        <v>1314</v>
      </c>
      <c r="D104" s="48">
        <v>2800</v>
      </c>
      <c r="E104" s="27">
        <v>8932</v>
      </c>
      <c r="F104" s="49"/>
      <c r="G104" s="27">
        <v>8932</v>
      </c>
    </row>
    <row r="105" spans="1:7" s="1" customFormat="1" ht="20.100000000000001" customHeight="1">
      <c r="A105" s="46"/>
      <c r="B105" s="46" t="s">
        <v>295</v>
      </c>
      <c r="C105" s="53" t="s">
        <v>2250</v>
      </c>
      <c r="D105" s="48">
        <v>2800</v>
      </c>
      <c r="E105" s="27">
        <v>8932</v>
      </c>
      <c r="F105" s="49"/>
      <c r="G105" s="27">
        <v>8932</v>
      </c>
    </row>
    <row r="106" spans="1:7" s="1" customFormat="1" ht="20.100000000000001" customHeight="1">
      <c r="A106" s="52"/>
      <c r="B106" s="46" t="s">
        <v>337</v>
      </c>
      <c r="C106" s="53" t="s">
        <v>2251</v>
      </c>
      <c r="D106" s="48"/>
      <c r="E106" s="27">
        <v>0</v>
      </c>
      <c r="F106" s="49"/>
      <c r="G106" s="27">
        <v>0</v>
      </c>
    </row>
    <row r="107" spans="1:7" s="1" customFormat="1" ht="20.100000000000001" customHeight="1">
      <c r="A107" s="46" t="s">
        <v>2252</v>
      </c>
      <c r="B107" s="46"/>
      <c r="C107" s="53" t="s">
        <v>1216</v>
      </c>
      <c r="D107" s="48">
        <v>6060</v>
      </c>
      <c r="E107" s="27">
        <v>8261.66</v>
      </c>
      <c r="F107" s="49"/>
      <c r="G107" s="27">
        <v>8261.66</v>
      </c>
    </row>
    <row r="108" spans="1:7" s="1" customFormat="1" ht="20.100000000000001" customHeight="1">
      <c r="A108" s="52"/>
      <c r="B108" s="46" t="s">
        <v>396</v>
      </c>
      <c r="C108" s="53" t="s">
        <v>1330</v>
      </c>
      <c r="D108" s="48"/>
      <c r="E108" s="27">
        <v>0</v>
      </c>
      <c r="F108" s="49"/>
      <c r="G108" s="27">
        <v>0</v>
      </c>
    </row>
    <row r="109" spans="1:7" s="1" customFormat="1" ht="20.100000000000001" customHeight="1">
      <c r="A109" s="52"/>
      <c r="B109" s="46" t="s">
        <v>354</v>
      </c>
      <c r="C109" s="53" t="s">
        <v>1331</v>
      </c>
      <c r="D109" s="48">
        <v>60</v>
      </c>
      <c r="E109" s="27">
        <v>0</v>
      </c>
      <c r="F109" s="49"/>
      <c r="G109" s="27">
        <v>0</v>
      </c>
    </row>
    <row r="110" spans="1:7" s="1" customFormat="1" ht="20.100000000000001" customHeight="1">
      <c r="A110" s="52"/>
      <c r="B110" s="46" t="s">
        <v>301</v>
      </c>
      <c r="C110" s="53" t="s">
        <v>1332</v>
      </c>
      <c r="D110" s="48"/>
      <c r="E110" s="27">
        <v>57</v>
      </c>
      <c r="F110" s="49"/>
      <c r="G110" s="27">
        <v>57</v>
      </c>
    </row>
    <row r="111" spans="1:7" s="1" customFormat="1" ht="20.100000000000001" customHeight="1">
      <c r="A111" s="52"/>
      <c r="B111" s="46" t="s">
        <v>302</v>
      </c>
      <c r="C111" s="53" t="s">
        <v>1333</v>
      </c>
      <c r="D111" s="48">
        <v>6000</v>
      </c>
      <c r="E111" s="27">
        <v>8204.66</v>
      </c>
      <c r="F111" s="49"/>
      <c r="G111" s="27">
        <v>8204.66</v>
      </c>
    </row>
    <row r="112" spans="1:7" ht="20.100000000000001" customHeight="1"/>
    <row r="113" ht="20.100000000000001" customHeight="1"/>
    <row r="114" ht="20.100000000000001" customHeight="1"/>
    <row r="115" ht="20.100000000000001" customHeight="1"/>
    <row r="116" ht="20.100000000000001" customHeight="1"/>
  </sheetData>
  <mergeCells count="5">
    <mergeCell ref="A1:G1"/>
    <mergeCell ref="A3:B3"/>
    <mergeCell ref="E3:G3"/>
    <mergeCell ref="C3:C4"/>
    <mergeCell ref="D3:D4"/>
  </mergeCells>
  <phoneticPr fontId="0" type="noConversion"/>
  <printOptions horizontalCentered="1"/>
  <pageMargins left="0.74791666666666701" right="0.74791666666666701" top="0.98402777777777795" bottom="0.78680555555555598" header="0.51111111111111096" footer="0.51111111111111096"/>
  <pageSetup paperSize="9" firstPageNumber="4294963191" orientation="landscape" useFirstPageNumber="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68"/>
  <sheetViews>
    <sheetView showGridLines="0" showZeros="0" topLeftCell="A657" workbookViewId="0">
      <selection activeCell="R693" sqref="R693"/>
    </sheetView>
  </sheetViews>
  <sheetFormatPr defaultColWidth="9.1640625" defaultRowHeight="12.75" customHeight="1"/>
  <cols>
    <col min="1" max="1" width="4.6640625" customWidth="1"/>
    <col min="2" max="2" width="4.5" customWidth="1"/>
    <col min="3" max="3" width="4.1640625" customWidth="1"/>
    <col min="4" max="4" width="36.1640625" customWidth="1"/>
    <col min="5" max="5" width="49.83203125" customWidth="1"/>
    <col min="6" max="6" width="1.1640625" hidden="1" customWidth="1"/>
    <col min="7" max="7" width="9.6640625" style="18" customWidth="1"/>
    <col min="8" max="8" width="9.1640625" style="18" customWidth="1"/>
    <col min="9" max="9" width="8.6640625" style="18" customWidth="1"/>
    <col min="10" max="10" width="8.33203125" style="18" customWidth="1"/>
    <col min="11" max="11" width="10.5" style="18" customWidth="1"/>
    <col min="12" max="12" width="9.6640625" style="18" customWidth="1"/>
    <col min="13" max="13" width="9.83203125" style="18" customWidth="1"/>
    <col min="14" max="14" width="6.6640625" style="18" customWidth="1"/>
    <col min="15" max="15" width="9.83203125" style="18" customWidth="1"/>
    <col min="16" max="16" width="8.1640625" style="18" customWidth="1"/>
    <col min="17" max="17" width="6.33203125" style="18" customWidth="1"/>
  </cols>
  <sheetData>
    <row r="1" spans="1:18" ht="24.75" customHeight="1">
      <c r="A1" s="346" t="s">
        <v>2253</v>
      </c>
      <c r="B1" s="346"/>
      <c r="C1" s="346"/>
      <c r="D1" s="346"/>
      <c r="E1" s="346"/>
      <c r="F1" s="346"/>
      <c r="G1" s="369"/>
      <c r="H1" s="369"/>
      <c r="I1" s="369"/>
      <c r="J1" s="369"/>
      <c r="K1" s="369"/>
      <c r="L1" s="369"/>
      <c r="M1" s="369"/>
      <c r="N1" s="369"/>
      <c r="O1" s="369"/>
      <c r="P1" s="369"/>
      <c r="Q1" s="369"/>
      <c r="R1" s="29"/>
    </row>
    <row r="2" spans="1:18" ht="20.25" customHeight="1">
      <c r="A2" s="19"/>
      <c r="B2" s="19"/>
      <c r="C2" s="19"/>
      <c r="D2" s="19"/>
      <c r="E2" s="19"/>
      <c r="F2" s="20"/>
      <c r="G2" s="21"/>
      <c r="H2" s="21"/>
      <c r="I2" s="21"/>
      <c r="J2" s="21"/>
      <c r="K2" s="21"/>
      <c r="L2" s="21"/>
      <c r="M2" s="21"/>
      <c r="N2" s="21"/>
      <c r="O2" s="21"/>
      <c r="P2" s="21"/>
      <c r="Q2" s="30" t="s">
        <v>21</v>
      </c>
      <c r="R2" s="29"/>
    </row>
    <row r="3" spans="1:18" ht="19.5" customHeight="1">
      <c r="A3" s="431" t="s">
        <v>284</v>
      </c>
      <c r="B3" s="431"/>
      <c r="C3" s="431"/>
      <c r="D3" s="353" t="s">
        <v>285</v>
      </c>
      <c r="E3" s="431" t="s">
        <v>286</v>
      </c>
      <c r="F3" s="432" t="s">
        <v>1258</v>
      </c>
      <c r="G3" s="433"/>
      <c r="H3" s="433"/>
      <c r="I3" s="433"/>
      <c r="J3" s="433"/>
      <c r="K3" s="433"/>
      <c r="L3" s="433"/>
      <c r="M3" s="433"/>
      <c r="N3" s="433"/>
      <c r="O3" s="433"/>
      <c r="P3" s="434"/>
      <c r="Q3" s="362" t="s">
        <v>2254</v>
      </c>
      <c r="R3" s="31"/>
    </row>
    <row r="4" spans="1:18" ht="19.5" customHeight="1">
      <c r="A4" s="350" t="s">
        <v>290</v>
      </c>
      <c r="B4" s="353" t="s">
        <v>291</v>
      </c>
      <c r="C4" s="353" t="s">
        <v>292</v>
      </c>
      <c r="D4" s="353"/>
      <c r="E4" s="431"/>
      <c r="F4" s="435" t="s">
        <v>2255</v>
      </c>
      <c r="G4" s="362" t="s">
        <v>2256</v>
      </c>
      <c r="H4" s="362" t="s">
        <v>2172</v>
      </c>
      <c r="I4" s="362" t="s">
        <v>1307</v>
      </c>
      <c r="J4" s="362" t="s">
        <v>1317</v>
      </c>
      <c r="K4" s="362" t="s">
        <v>2257</v>
      </c>
      <c r="L4" s="362" t="s">
        <v>2258</v>
      </c>
      <c r="M4" s="362" t="s">
        <v>2259</v>
      </c>
      <c r="N4" s="362" t="s">
        <v>1298</v>
      </c>
      <c r="O4" s="362" t="s">
        <v>1314</v>
      </c>
      <c r="P4" s="362" t="s">
        <v>2260</v>
      </c>
      <c r="Q4" s="362"/>
      <c r="R4" s="31"/>
    </row>
    <row r="5" spans="1:18" ht="27.75" customHeight="1">
      <c r="A5" s="350"/>
      <c r="B5" s="353"/>
      <c r="C5" s="353"/>
      <c r="D5" s="435"/>
      <c r="E5" s="436"/>
      <c r="F5" s="437"/>
      <c r="G5" s="362"/>
      <c r="H5" s="362"/>
      <c r="I5" s="362"/>
      <c r="J5" s="362"/>
      <c r="K5" s="362"/>
      <c r="L5" s="362"/>
      <c r="M5" s="362"/>
      <c r="N5" s="362"/>
      <c r="O5" s="362"/>
      <c r="P5" s="362"/>
      <c r="Q5" s="362"/>
      <c r="R5" s="31"/>
    </row>
    <row r="6" spans="1:18" s="1" customFormat="1" ht="23.1" customHeight="1">
      <c r="A6" s="8"/>
      <c r="B6" s="8"/>
      <c r="C6" s="23"/>
      <c r="D6" s="24"/>
      <c r="E6" s="8" t="s">
        <v>2261</v>
      </c>
      <c r="F6" s="25">
        <v>56623</v>
      </c>
      <c r="G6" s="26">
        <v>60778.31</v>
      </c>
      <c r="H6" s="27">
        <v>23674.65</v>
      </c>
      <c r="I6" s="27">
        <v>3532</v>
      </c>
      <c r="J6" s="27">
        <v>3900</v>
      </c>
      <c r="K6" s="27">
        <v>0</v>
      </c>
      <c r="L6" s="27">
        <v>12478</v>
      </c>
      <c r="M6" s="27">
        <v>0</v>
      </c>
      <c r="N6" s="27">
        <v>0</v>
      </c>
      <c r="O6" s="27">
        <v>8932</v>
      </c>
      <c r="P6" s="27">
        <v>8261.66</v>
      </c>
      <c r="Q6" s="27">
        <v>0</v>
      </c>
      <c r="R6" s="31"/>
    </row>
    <row r="7" spans="1:18" ht="23.1" customHeight="1">
      <c r="A7" s="8"/>
      <c r="B7" s="8"/>
      <c r="C7" s="23"/>
      <c r="D7" s="24" t="s">
        <v>1355</v>
      </c>
      <c r="E7" s="9" t="s">
        <v>1356</v>
      </c>
      <c r="F7" s="25">
        <v>407</v>
      </c>
      <c r="G7" s="26">
        <v>382</v>
      </c>
      <c r="H7" s="27">
        <v>382</v>
      </c>
      <c r="I7" s="27">
        <v>0</v>
      </c>
      <c r="J7" s="27">
        <v>0</v>
      </c>
      <c r="K7" s="27">
        <v>0</v>
      </c>
      <c r="L7" s="27">
        <v>0</v>
      </c>
      <c r="M7" s="27">
        <v>0</v>
      </c>
      <c r="N7" s="27">
        <v>0</v>
      </c>
      <c r="O7" s="27">
        <v>0</v>
      </c>
      <c r="P7" s="27">
        <v>0</v>
      </c>
      <c r="Q7" s="27">
        <v>0</v>
      </c>
      <c r="R7" s="29"/>
    </row>
    <row r="8" spans="1:18" ht="23.1" customHeight="1">
      <c r="A8" s="8" t="s">
        <v>309</v>
      </c>
      <c r="B8" s="8" t="s">
        <v>327</v>
      </c>
      <c r="C8" s="23" t="s">
        <v>295</v>
      </c>
      <c r="D8" s="24" t="s">
        <v>412</v>
      </c>
      <c r="E8" s="9" t="s">
        <v>2262</v>
      </c>
      <c r="F8" s="28"/>
      <c r="G8" s="26">
        <v>5</v>
      </c>
      <c r="H8" s="27">
        <v>5</v>
      </c>
      <c r="I8" s="27">
        <v>0</v>
      </c>
      <c r="J8" s="27">
        <v>0</v>
      </c>
      <c r="K8" s="27">
        <v>0</v>
      </c>
      <c r="L8" s="27">
        <v>0</v>
      </c>
      <c r="M8" s="27">
        <v>0</v>
      </c>
      <c r="N8" s="27">
        <v>0</v>
      </c>
      <c r="O8" s="27">
        <v>0</v>
      </c>
      <c r="P8" s="27">
        <v>0</v>
      </c>
      <c r="Q8" s="27">
        <v>0</v>
      </c>
      <c r="R8" s="29"/>
    </row>
    <row r="9" spans="1:18" ht="23.1" customHeight="1">
      <c r="A9" s="8" t="s">
        <v>309</v>
      </c>
      <c r="B9" s="8" t="s">
        <v>327</v>
      </c>
      <c r="C9" s="23" t="s">
        <v>295</v>
      </c>
      <c r="D9" s="24" t="s">
        <v>412</v>
      </c>
      <c r="E9" s="9" t="s">
        <v>2263</v>
      </c>
      <c r="F9" s="28"/>
      <c r="G9" s="26">
        <v>5</v>
      </c>
      <c r="H9" s="27">
        <v>5</v>
      </c>
      <c r="I9" s="27">
        <v>0</v>
      </c>
      <c r="J9" s="27">
        <v>0</v>
      </c>
      <c r="K9" s="27">
        <v>0</v>
      </c>
      <c r="L9" s="27">
        <v>0</v>
      </c>
      <c r="M9" s="27">
        <v>0</v>
      </c>
      <c r="N9" s="27">
        <v>0</v>
      </c>
      <c r="O9" s="27">
        <v>0</v>
      </c>
      <c r="P9" s="27">
        <v>0</v>
      </c>
      <c r="Q9" s="27">
        <v>0</v>
      </c>
      <c r="R9" s="29"/>
    </row>
    <row r="10" spans="1:18" ht="23.1" customHeight="1">
      <c r="A10" s="8" t="s">
        <v>309</v>
      </c>
      <c r="B10" s="8" t="s">
        <v>327</v>
      </c>
      <c r="C10" s="23" t="s">
        <v>295</v>
      </c>
      <c r="D10" s="24" t="s">
        <v>412</v>
      </c>
      <c r="E10" s="9" t="s">
        <v>2264</v>
      </c>
      <c r="F10" s="28"/>
      <c r="G10" s="26">
        <v>7</v>
      </c>
      <c r="H10" s="27">
        <v>7</v>
      </c>
      <c r="I10" s="27">
        <v>0</v>
      </c>
      <c r="J10" s="27">
        <v>0</v>
      </c>
      <c r="K10" s="27">
        <v>0</v>
      </c>
      <c r="L10" s="27">
        <v>0</v>
      </c>
      <c r="M10" s="27">
        <v>0</v>
      </c>
      <c r="N10" s="27">
        <v>0</v>
      </c>
      <c r="O10" s="27">
        <v>0</v>
      </c>
      <c r="P10" s="27">
        <v>0</v>
      </c>
      <c r="Q10" s="27">
        <v>0</v>
      </c>
      <c r="R10" s="29"/>
    </row>
    <row r="11" spans="1:18" ht="23.1" customHeight="1">
      <c r="A11" s="8" t="s">
        <v>309</v>
      </c>
      <c r="B11" s="8" t="s">
        <v>327</v>
      </c>
      <c r="C11" s="23" t="s">
        <v>295</v>
      </c>
      <c r="D11" s="24" t="s">
        <v>412</v>
      </c>
      <c r="E11" s="9" t="s">
        <v>2265</v>
      </c>
      <c r="F11" s="28"/>
      <c r="G11" s="26">
        <v>33</v>
      </c>
      <c r="H11" s="27">
        <v>33</v>
      </c>
      <c r="I11" s="27">
        <v>0</v>
      </c>
      <c r="J11" s="27">
        <v>0</v>
      </c>
      <c r="K11" s="27">
        <v>0</v>
      </c>
      <c r="L11" s="27">
        <v>0</v>
      </c>
      <c r="M11" s="27">
        <v>0</v>
      </c>
      <c r="N11" s="27">
        <v>0</v>
      </c>
      <c r="O11" s="27">
        <v>0</v>
      </c>
      <c r="P11" s="27">
        <v>0</v>
      </c>
      <c r="Q11" s="27">
        <v>0</v>
      </c>
      <c r="R11" s="29"/>
    </row>
    <row r="12" spans="1:18" ht="23.1" customHeight="1">
      <c r="A12" s="8" t="s">
        <v>309</v>
      </c>
      <c r="B12" s="8" t="s">
        <v>327</v>
      </c>
      <c r="C12" s="23" t="s">
        <v>295</v>
      </c>
      <c r="D12" s="24" t="s">
        <v>412</v>
      </c>
      <c r="E12" s="9" t="s">
        <v>2266</v>
      </c>
      <c r="F12" s="28"/>
      <c r="G12" s="26">
        <v>26</v>
      </c>
      <c r="H12" s="27">
        <v>26</v>
      </c>
      <c r="I12" s="27">
        <v>0</v>
      </c>
      <c r="J12" s="27">
        <v>0</v>
      </c>
      <c r="K12" s="27">
        <v>0</v>
      </c>
      <c r="L12" s="27">
        <v>0</v>
      </c>
      <c r="M12" s="27">
        <v>0</v>
      </c>
      <c r="N12" s="27">
        <v>0</v>
      </c>
      <c r="O12" s="27">
        <v>0</v>
      </c>
      <c r="P12" s="27">
        <v>0</v>
      </c>
      <c r="Q12" s="27">
        <v>0</v>
      </c>
      <c r="R12" s="29"/>
    </row>
    <row r="13" spans="1:18" ht="23.1" customHeight="1">
      <c r="A13" s="8" t="s">
        <v>309</v>
      </c>
      <c r="B13" s="8" t="s">
        <v>327</v>
      </c>
      <c r="C13" s="23" t="s">
        <v>295</v>
      </c>
      <c r="D13" s="24" t="s">
        <v>412</v>
      </c>
      <c r="E13" s="9" t="s">
        <v>2267</v>
      </c>
      <c r="F13" s="28"/>
      <c r="G13" s="26">
        <v>13</v>
      </c>
      <c r="H13" s="27">
        <v>13</v>
      </c>
      <c r="I13" s="27">
        <v>0</v>
      </c>
      <c r="J13" s="27">
        <v>0</v>
      </c>
      <c r="K13" s="27">
        <v>0</v>
      </c>
      <c r="L13" s="27">
        <v>0</v>
      </c>
      <c r="M13" s="27">
        <v>0</v>
      </c>
      <c r="N13" s="27">
        <v>0</v>
      </c>
      <c r="O13" s="27">
        <v>0</v>
      </c>
      <c r="P13" s="27">
        <v>0</v>
      </c>
      <c r="Q13" s="27">
        <v>0</v>
      </c>
      <c r="R13" s="29"/>
    </row>
    <row r="14" spans="1:18" ht="23.1" customHeight="1">
      <c r="A14" s="8" t="s">
        <v>309</v>
      </c>
      <c r="B14" s="8" t="s">
        <v>327</v>
      </c>
      <c r="C14" s="23" t="s">
        <v>295</v>
      </c>
      <c r="D14" s="24" t="s">
        <v>412</v>
      </c>
      <c r="E14" s="9" t="s">
        <v>2268</v>
      </c>
      <c r="F14" s="28"/>
      <c r="G14" s="26">
        <v>16</v>
      </c>
      <c r="H14" s="27">
        <v>16</v>
      </c>
      <c r="I14" s="27">
        <v>0</v>
      </c>
      <c r="J14" s="27">
        <v>0</v>
      </c>
      <c r="K14" s="27">
        <v>0</v>
      </c>
      <c r="L14" s="27">
        <v>0</v>
      </c>
      <c r="M14" s="27">
        <v>0</v>
      </c>
      <c r="N14" s="27">
        <v>0</v>
      </c>
      <c r="O14" s="27">
        <v>0</v>
      </c>
      <c r="P14" s="27">
        <v>0</v>
      </c>
      <c r="Q14" s="27">
        <v>0</v>
      </c>
      <c r="R14" s="29"/>
    </row>
    <row r="15" spans="1:18" ht="23.1" customHeight="1">
      <c r="A15" s="8" t="s">
        <v>309</v>
      </c>
      <c r="B15" s="8" t="s">
        <v>327</v>
      </c>
      <c r="C15" s="23" t="s">
        <v>295</v>
      </c>
      <c r="D15" s="24" t="s">
        <v>412</v>
      </c>
      <c r="E15" s="9" t="s">
        <v>2269</v>
      </c>
      <c r="F15" s="28"/>
      <c r="G15" s="26">
        <v>7</v>
      </c>
      <c r="H15" s="27">
        <v>7</v>
      </c>
      <c r="I15" s="27">
        <v>0</v>
      </c>
      <c r="J15" s="27">
        <v>0</v>
      </c>
      <c r="K15" s="27">
        <v>0</v>
      </c>
      <c r="L15" s="27">
        <v>0</v>
      </c>
      <c r="M15" s="27">
        <v>0</v>
      </c>
      <c r="N15" s="27">
        <v>0</v>
      </c>
      <c r="O15" s="27">
        <v>0</v>
      </c>
      <c r="P15" s="27">
        <v>0</v>
      </c>
      <c r="Q15" s="27">
        <v>0</v>
      </c>
      <c r="R15" s="29"/>
    </row>
    <row r="16" spans="1:18" ht="23.1" customHeight="1">
      <c r="A16" s="8" t="s">
        <v>309</v>
      </c>
      <c r="B16" s="8" t="s">
        <v>327</v>
      </c>
      <c r="C16" s="23" t="s">
        <v>295</v>
      </c>
      <c r="D16" s="24" t="s">
        <v>412</v>
      </c>
      <c r="E16" s="9" t="s">
        <v>2270</v>
      </c>
      <c r="F16" s="28"/>
      <c r="G16" s="26">
        <v>7</v>
      </c>
      <c r="H16" s="27">
        <v>7</v>
      </c>
      <c r="I16" s="27">
        <v>0</v>
      </c>
      <c r="J16" s="27">
        <v>0</v>
      </c>
      <c r="K16" s="27">
        <v>0</v>
      </c>
      <c r="L16" s="27">
        <v>0</v>
      </c>
      <c r="M16" s="27">
        <v>0</v>
      </c>
      <c r="N16" s="27">
        <v>0</v>
      </c>
      <c r="O16" s="27">
        <v>0</v>
      </c>
      <c r="P16" s="27">
        <v>0</v>
      </c>
      <c r="Q16" s="27">
        <v>0</v>
      </c>
      <c r="R16" s="29"/>
    </row>
    <row r="17" spans="1:18" ht="23.1" customHeight="1">
      <c r="A17" s="8" t="s">
        <v>309</v>
      </c>
      <c r="B17" s="8" t="s">
        <v>327</v>
      </c>
      <c r="C17" s="23" t="s">
        <v>295</v>
      </c>
      <c r="D17" s="24" t="s">
        <v>412</v>
      </c>
      <c r="E17" s="9" t="s">
        <v>2271</v>
      </c>
      <c r="F17" s="28"/>
      <c r="G17" s="26">
        <v>7</v>
      </c>
      <c r="H17" s="27">
        <v>7</v>
      </c>
      <c r="I17" s="27">
        <v>0</v>
      </c>
      <c r="J17" s="27">
        <v>0</v>
      </c>
      <c r="K17" s="27">
        <v>0</v>
      </c>
      <c r="L17" s="27">
        <v>0</v>
      </c>
      <c r="M17" s="27">
        <v>0</v>
      </c>
      <c r="N17" s="27">
        <v>0</v>
      </c>
      <c r="O17" s="27">
        <v>0</v>
      </c>
      <c r="P17" s="27">
        <v>0</v>
      </c>
      <c r="Q17" s="27">
        <v>0</v>
      </c>
      <c r="R17" s="29"/>
    </row>
    <row r="18" spans="1:18" ht="23.1" customHeight="1">
      <c r="A18" s="8" t="s">
        <v>309</v>
      </c>
      <c r="B18" s="8" t="s">
        <v>327</v>
      </c>
      <c r="C18" s="23" t="s">
        <v>295</v>
      </c>
      <c r="D18" s="24" t="s">
        <v>412</v>
      </c>
      <c r="E18" s="9" t="s">
        <v>2272</v>
      </c>
      <c r="F18" s="28"/>
      <c r="G18" s="26">
        <v>22</v>
      </c>
      <c r="H18" s="27">
        <v>22</v>
      </c>
      <c r="I18" s="27">
        <v>0</v>
      </c>
      <c r="J18" s="27">
        <v>0</v>
      </c>
      <c r="K18" s="27">
        <v>0</v>
      </c>
      <c r="L18" s="27">
        <v>0</v>
      </c>
      <c r="M18" s="27">
        <v>0</v>
      </c>
      <c r="N18" s="27">
        <v>0</v>
      </c>
      <c r="O18" s="27">
        <v>0</v>
      </c>
      <c r="P18" s="27">
        <v>0</v>
      </c>
      <c r="Q18" s="27">
        <v>0</v>
      </c>
      <c r="R18" s="29"/>
    </row>
    <row r="19" spans="1:18" ht="23.1" customHeight="1">
      <c r="A19" s="8" t="s">
        <v>309</v>
      </c>
      <c r="B19" s="8" t="s">
        <v>327</v>
      </c>
      <c r="C19" s="23" t="s">
        <v>319</v>
      </c>
      <c r="D19" s="24" t="s">
        <v>414</v>
      </c>
      <c r="E19" s="9" t="s">
        <v>2273</v>
      </c>
      <c r="F19" s="28"/>
      <c r="G19" s="26">
        <v>150</v>
      </c>
      <c r="H19" s="27">
        <v>150</v>
      </c>
      <c r="I19" s="27">
        <v>0</v>
      </c>
      <c r="J19" s="27">
        <v>0</v>
      </c>
      <c r="K19" s="27">
        <v>0</v>
      </c>
      <c r="L19" s="27">
        <v>0</v>
      </c>
      <c r="M19" s="27">
        <v>0</v>
      </c>
      <c r="N19" s="27">
        <v>0</v>
      </c>
      <c r="O19" s="27">
        <v>0</v>
      </c>
      <c r="P19" s="27">
        <v>0</v>
      </c>
      <c r="Q19" s="27">
        <v>0</v>
      </c>
      <c r="R19" s="29"/>
    </row>
    <row r="20" spans="1:18" ht="23.1" customHeight="1">
      <c r="A20" s="8" t="s">
        <v>309</v>
      </c>
      <c r="B20" s="8" t="s">
        <v>327</v>
      </c>
      <c r="C20" s="23" t="s">
        <v>319</v>
      </c>
      <c r="D20" s="24" t="s">
        <v>414</v>
      </c>
      <c r="E20" s="9" t="s">
        <v>2274</v>
      </c>
      <c r="F20" s="28"/>
      <c r="G20" s="26">
        <v>27</v>
      </c>
      <c r="H20" s="27">
        <v>27</v>
      </c>
      <c r="I20" s="27">
        <v>0</v>
      </c>
      <c r="J20" s="27">
        <v>0</v>
      </c>
      <c r="K20" s="27">
        <v>0</v>
      </c>
      <c r="L20" s="27">
        <v>0</v>
      </c>
      <c r="M20" s="27">
        <v>0</v>
      </c>
      <c r="N20" s="27">
        <v>0</v>
      </c>
      <c r="O20" s="27">
        <v>0</v>
      </c>
      <c r="P20" s="27">
        <v>0</v>
      </c>
      <c r="Q20" s="27">
        <v>0</v>
      </c>
      <c r="R20" s="29"/>
    </row>
    <row r="21" spans="1:18" ht="23.1" customHeight="1">
      <c r="A21" s="8" t="s">
        <v>309</v>
      </c>
      <c r="B21" s="8" t="s">
        <v>327</v>
      </c>
      <c r="C21" s="23" t="s">
        <v>296</v>
      </c>
      <c r="D21" s="24" t="s">
        <v>416</v>
      </c>
      <c r="E21" s="9" t="s">
        <v>2275</v>
      </c>
      <c r="F21" s="28"/>
      <c r="G21" s="26">
        <v>12</v>
      </c>
      <c r="H21" s="27">
        <v>12</v>
      </c>
      <c r="I21" s="27">
        <v>0</v>
      </c>
      <c r="J21" s="27">
        <v>0</v>
      </c>
      <c r="K21" s="27">
        <v>0</v>
      </c>
      <c r="L21" s="27">
        <v>0</v>
      </c>
      <c r="M21" s="27">
        <v>0</v>
      </c>
      <c r="N21" s="27">
        <v>0</v>
      </c>
      <c r="O21" s="27">
        <v>0</v>
      </c>
      <c r="P21" s="27">
        <v>0</v>
      </c>
      <c r="Q21" s="27">
        <v>0</v>
      </c>
      <c r="R21" s="29"/>
    </row>
    <row r="22" spans="1:18" ht="23.1" customHeight="1">
      <c r="A22" s="8" t="s">
        <v>309</v>
      </c>
      <c r="B22" s="8" t="s">
        <v>327</v>
      </c>
      <c r="C22" s="23" t="s">
        <v>396</v>
      </c>
      <c r="D22" s="24" t="s">
        <v>418</v>
      </c>
      <c r="E22" s="9" t="s">
        <v>2276</v>
      </c>
      <c r="F22" s="28"/>
      <c r="G22" s="26">
        <v>7</v>
      </c>
      <c r="H22" s="27">
        <v>7</v>
      </c>
      <c r="I22" s="27">
        <v>0</v>
      </c>
      <c r="J22" s="27">
        <v>0</v>
      </c>
      <c r="K22" s="27">
        <v>0</v>
      </c>
      <c r="L22" s="27">
        <v>0</v>
      </c>
      <c r="M22" s="27">
        <v>0</v>
      </c>
      <c r="N22" s="27">
        <v>0</v>
      </c>
      <c r="O22" s="27">
        <v>0</v>
      </c>
      <c r="P22" s="27">
        <v>0</v>
      </c>
      <c r="Q22" s="27">
        <v>0</v>
      </c>
    </row>
    <row r="23" spans="1:18" ht="23.1" customHeight="1">
      <c r="A23" s="8" t="s">
        <v>309</v>
      </c>
      <c r="B23" s="8" t="s">
        <v>327</v>
      </c>
      <c r="C23" s="23" t="s">
        <v>301</v>
      </c>
      <c r="D23" s="24" t="s">
        <v>420</v>
      </c>
      <c r="E23" s="9" t="s">
        <v>2277</v>
      </c>
      <c r="F23" s="28"/>
      <c r="G23" s="26">
        <v>35</v>
      </c>
      <c r="H23" s="27">
        <v>35</v>
      </c>
      <c r="I23" s="27">
        <v>0</v>
      </c>
      <c r="J23" s="27">
        <v>0</v>
      </c>
      <c r="K23" s="27">
        <v>0</v>
      </c>
      <c r="L23" s="27">
        <v>0</v>
      </c>
      <c r="M23" s="27">
        <v>0</v>
      </c>
      <c r="N23" s="27">
        <v>0</v>
      </c>
      <c r="O23" s="27">
        <v>0</v>
      </c>
      <c r="P23" s="27">
        <v>0</v>
      </c>
      <c r="Q23" s="27">
        <v>0</v>
      </c>
    </row>
    <row r="24" spans="1:18" ht="23.1" customHeight="1">
      <c r="A24" s="8" t="s">
        <v>309</v>
      </c>
      <c r="B24" s="8" t="s">
        <v>327</v>
      </c>
      <c r="C24" s="23" t="s">
        <v>350</v>
      </c>
      <c r="D24" s="24" t="s">
        <v>422</v>
      </c>
      <c r="E24" s="9" t="s">
        <v>2278</v>
      </c>
      <c r="F24" s="28"/>
      <c r="G24" s="26">
        <v>3</v>
      </c>
      <c r="H24" s="27">
        <v>3</v>
      </c>
      <c r="I24" s="27">
        <v>0</v>
      </c>
      <c r="J24" s="27">
        <v>0</v>
      </c>
      <c r="K24" s="27">
        <v>0</v>
      </c>
      <c r="L24" s="27">
        <v>0</v>
      </c>
      <c r="M24" s="27">
        <v>0</v>
      </c>
      <c r="N24" s="27">
        <v>0</v>
      </c>
      <c r="O24" s="27">
        <v>0</v>
      </c>
      <c r="P24" s="27">
        <v>0</v>
      </c>
      <c r="Q24" s="27">
        <v>0</v>
      </c>
    </row>
    <row r="25" spans="1:18" ht="27.75" customHeight="1">
      <c r="A25" s="8"/>
      <c r="B25" s="8"/>
      <c r="C25" s="23"/>
      <c r="D25" s="24" t="s">
        <v>1359</v>
      </c>
      <c r="E25" s="9" t="s">
        <v>1360</v>
      </c>
      <c r="F25" s="25">
        <v>300</v>
      </c>
      <c r="G25" s="26">
        <v>281</v>
      </c>
      <c r="H25" s="27">
        <v>281</v>
      </c>
      <c r="I25" s="27">
        <v>0</v>
      </c>
      <c r="J25" s="27">
        <v>0</v>
      </c>
      <c r="K25" s="27">
        <v>0</v>
      </c>
      <c r="L25" s="27">
        <v>0</v>
      </c>
      <c r="M25" s="27">
        <v>0</v>
      </c>
      <c r="N25" s="27">
        <v>0</v>
      </c>
      <c r="O25" s="27">
        <v>0</v>
      </c>
      <c r="P25" s="27">
        <v>0</v>
      </c>
      <c r="Q25" s="27">
        <v>0</v>
      </c>
    </row>
    <row r="26" spans="1:18" ht="23.1" customHeight="1">
      <c r="A26" s="8" t="s">
        <v>309</v>
      </c>
      <c r="B26" s="8" t="s">
        <v>295</v>
      </c>
      <c r="C26" s="23" t="s">
        <v>295</v>
      </c>
      <c r="D26" s="24" t="s">
        <v>412</v>
      </c>
      <c r="E26" s="9" t="s">
        <v>2279</v>
      </c>
      <c r="F26" s="28"/>
      <c r="G26" s="26">
        <v>25</v>
      </c>
      <c r="H26" s="27">
        <v>25</v>
      </c>
      <c r="I26" s="27">
        <v>0</v>
      </c>
      <c r="J26" s="27">
        <v>0</v>
      </c>
      <c r="K26" s="27">
        <v>0</v>
      </c>
      <c r="L26" s="27">
        <v>0</v>
      </c>
      <c r="M26" s="27">
        <v>0</v>
      </c>
      <c r="N26" s="27">
        <v>0</v>
      </c>
      <c r="O26" s="27">
        <v>0</v>
      </c>
      <c r="P26" s="27">
        <v>0</v>
      </c>
      <c r="Q26" s="27">
        <v>0</v>
      </c>
    </row>
    <row r="27" spans="1:18" ht="23.1" customHeight="1">
      <c r="A27" s="8" t="s">
        <v>309</v>
      </c>
      <c r="B27" s="8" t="s">
        <v>295</v>
      </c>
      <c r="C27" s="23" t="s">
        <v>295</v>
      </c>
      <c r="D27" s="24" t="s">
        <v>412</v>
      </c>
      <c r="E27" s="9" t="s">
        <v>2280</v>
      </c>
      <c r="F27" s="28"/>
      <c r="G27" s="26">
        <v>6</v>
      </c>
      <c r="H27" s="27">
        <v>6</v>
      </c>
      <c r="I27" s="27">
        <v>0</v>
      </c>
      <c r="J27" s="27">
        <v>0</v>
      </c>
      <c r="K27" s="27">
        <v>0</v>
      </c>
      <c r="L27" s="27">
        <v>0</v>
      </c>
      <c r="M27" s="27">
        <v>0</v>
      </c>
      <c r="N27" s="27">
        <v>0</v>
      </c>
      <c r="O27" s="27">
        <v>0</v>
      </c>
      <c r="P27" s="27">
        <v>0</v>
      </c>
      <c r="Q27" s="27">
        <v>0</v>
      </c>
    </row>
    <row r="28" spans="1:18" ht="23.1" customHeight="1">
      <c r="A28" s="8" t="s">
        <v>309</v>
      </c>
      <c r="B28" s="8" t="s">
        <v>295</v>
      </c>
      <c r="C28" s="23" t="s">
        <v>295</v>
      </c>
      <c r="D28" s="24" t="s">
        <v>412</v>
      </c>
      <c r="E28" s="9" t="s">
        <v>2281</v>
      </c>
      <c r="F28" s="28"/>
      <c r="G28" s="26">
        <v>25</v>
      </c>
      <c r="H28" s="27">
        <v>25</v>
      </c>
      <c r="I28" s="27">
        <v>0</v>
      </c>
      <c r="J28" s="27">
        <v>0</v>
      </c>
      <c r="K28" s="27">
        <v>0</v>
      </c>
      <c r="L28" s="27">
        <v>0</v>
      </c>
      <c r="M28" s="27">
        <v>0</v>
      </c>
      <c r="N28" s="27">
        <v>0</v>
      </c>
      <c r="O28" s="27">
        <v>0</v>
      </c>
      <c r="P28" s="27">
        <v>0</v>
      </c>
      <c r="Q28" s="27">
        <v>0</v>
      </c>
    </row>
    <row r="29" spans="1:18" ht="23.1" customHeight="1">
      <c r="A29" s="8" t="s">
        <v>309</v>
      </c>
      <c r="B29" s="8" t="s">
        <v>295</v>
      </c>
      <c r="C29" s="23" t="s">
        <v>295</v>
      </c>
      <c r="D29" s="24" t="s">
        <v>412</v>
      </c>
      <c r="E29" s="9" t="s">
        <v>2282</v>
      </c>
      <c r="F29" s="28"/>
      <c r="G29" s="26">
        <v>15</v>
      </c>
      <c r="H29" s="27">
        <v>15</v>
      </c>
      <c r="I29" s="27">
        <v>0</v>
      </c>
      <c r="J29" s="27">
        <v>0</v>
      </c>
      <c r="K29" s="27">
        <v>0</v>
      </c>
      <c r="L29" s="27">
        <v>0</v>
      </c>
      <c r="M29" s="27">
        <v>0</v>
      </c>
      <c r="N29" s="27">
        <v>0</v>
      </c>
      <c r="O29" s="27">
        <v>0</v>
      </c>
      <c r="P29" s="27">
        <v>0</v>
      </c>
      <c r="Q29" s="27">
        <v>0</v>
      </c>
    </row>
    <row r="30" spans="1:18" ht="23.1" customHeight="1">
      <c r="A30" s="8" t="s">
        <v>309</v>
      </c>
      <c r="B30" s="8" t="s">
        <v>295</v>
      </c>
      <c r="C30" s="23" t="s">
        <v>295</v>
      </c>
      <c r="D30" s="24" t="s">
        <v>412</v>
      </c>
      <c r="E30" s="9" t="s">
        <v>2283</v>
      </c>
      <c r="F30" s="28"/>
      <c r="G30" s="26">
        <v>25</v>
      </c>
      <c r="H30" s="27">
        <v>25</v>
      </c>
      <c r="I30" s="27">
        <v>0</v>
      </c>
      <c r="J30" s="27">
        <v>0</v>
      </c>
      <c r="K30" s="27">
        <v>0</v>
      </c>
      <c r="L30" s="27">
        <v>0</v>
      </c>
      <c r="M30" s="27">
        <v>0</v>
      </c>
      <c r="N30" s="27">
        <v>0</v>
      </c>
      <c r="O30" s="27">
        <v>0</v>
      </c>
      <c r="P30" s="27">
        <v>0</v>
      </c>
      <c r="Q30" s="27">
        <v>0</v>
      </c>
    </row>
    <row r="31" spans="1:18" ht="23.1" customHeight="1">
      <c r="A31" s="8" t="s">
        <v>309</v>
      </c>
      <c r="B31" s="8" t="s">
        <v>295</v>
      </c>
      <c r="C31" s="23" t="s">
        <v>337</v>
      </c>
      <c r="D31" s="24" t="s">
        <v>428</v>
      </c>
      <c r="E31" s="9" t="s">
        <v>2284</v>
      </c>
      <c r="F31" s="28"/>
      <c r="G31" s="26">
        <v>15</v>
      </c>
      <c r="H31" s="27">
        <v>15</v>
      </c>
      <c r="I31" s="27">
        <v>0</v>
      </c>
      <c r="J31" s="27">
        <v>0</v>
      </c>
      <c r="K31" s="27">
        <v>0</v>
      </c>
      <c r="L31" s="27">
        <v>0</v>
      </c>
      <c r="M31" s="27">
        <v>0</v>
      </c>
      <c r="N31" s="27">
        <v>0</v>
      </c>
      <c r="O31" s="27">
        <v>0</v>
      </c>
      <c r="P31" s="27">
        <v>0</v>
      </c>
      <c r="Q31" s="27">
        <v>0</v>
      </c>
    </row>
    <row r="32" spans="1:18" ht="23.1" customHeight="1">
      <c r="A32" s="8" t="s">
        <v>309</v>
      </c>
      <c r="B32" s="8" t="s">
        <v>295</v>
      </c>
      <c r="C32" s="23" t="s">
        <v>319</v>
      </c>
      <c r="D32" s="24" t="s">
        <v>430</v>
      </c>
      <c r="E32" s="9" t="s">
        <v>2285</v>
      </c>
      <c r="F32" s="28"/>
      <c r="G32" s="26">
        <v>110</v>
      </c>
      <c r="H32" s="27">
        <v>110</v>
      </c>
      <c r="I32" s="27">
        <v>0</v>
      </c>
      <c r="J32" s="27">
        <v>0</v>
      </c>
      <c r="K32" s="27">
        <v>0</v>
      </c>
      <c r="L32" s="27">
        <v>0</v>
      </c>
      <c r="M32" s="27">
        <v>0</v>
      </c>
      <c r="N32" s="27">
        <v>0</v>
      </c>
      <c r="O32" s="27">
        <v>0</v>
      </c>
      <c r="P32" s="27">
        <v>0</v>
      </c>
      <c r="Q32" s="27">
        <v>0</v>
      </c>
    </row>
    <row r="33" spans="1:17" ht="23.1" customHeight="1">
      <c r="A33" s="8" t="s">
        <v>309</v>
      </c>
      <c r="B33" s="8" t="s">
        <v>295</v>
      </c>
      <c r="C33" s="23" t="s">
        <v>319</v>
      </c>
      <c r="D33" s="24" t="s">
        <v>430</v>
      </c>
      <c r="E33" s="9" t="s">
        <v>430</v>
      </c>
      <c r="F33" s="28"/>
      <c r="G33" s="26">
        <v>15</v>
      </c>
      <c r="H33" s="27">
        <v>15</v>
      </c>
      <c r="I33" s="27">
        <v>0</v>
      </c>
      <c r="J33" s="27">
        <v>0</v>
      </c>
      <c r="K33" s="27">
        <v>0</v>
      </c>
      <c r="L33" s="27">
        <v>0</v>
      </c>
      <c r="M33" s="27">
        <v>0</v>
      </c>
      <c r="N33" s="27">
        <v>0</v>
      </c>
      <c r="O33" s="27">
        <v>0</v>
      </c>
      <c r="P33" s="27">
        <v>0</v>
      </c>
      <c r="Q33" s="27">
        <v>0</v>
      </c>
    </row>
    <row r="34" spans="1:17" ht="23.1" customHeight="1">
      <c r="A34" s="8" t="s">
        <v>309</v>
      </c>
      <c r="B34" s="8" t="s">
        <v>295</v>
      </c>
      <c r="C34" s="23" t="s">
        <v>296</v>
      </c>
      <c r="D34" s="24" t="s">
        <v>432</v>
      </c>
      <c r="E34" s="9" t="s">
        <v>2286</v>
      </c>
      <c r="F34" s="28"/>
      <c r="G34" s="26">
        <v>25</v>
      </c>
      <c r="H34" s="27">
        <v>25</v>
      </c>
      <c r="I34" s="27">
        <v>0</v>
      </c>
      <c r="J34" s="27">
        <v>0</v>
      </c>
      <c r="K34" s="27">
        <v>0</v>
      </c>
      <c r="L34" s="27">
        <v>0</v>
      </c>
      <c r="M34" s="27">
        <v>0</v>
      </c>
      <c r="N34" s="27">
        <v>0</v>
      </c>
      <c r="O34" s="27">
        <v>0</v>
      </c>
      <c r="P34" s="27">
        <v>0</v>
      </c>
      <c r="Q34" s="27">
        <v>0</v>
      </c>
    </row>
    <row r="35" spans="1:17" ht="23.1" customHeight="1">
      <c r="A35" s="8" t="s">
        <v>309</v>
      </c>
      <c r="B35" s="8" t="s">
        <v>295</v>
      </c>
      <c r="C35" s="23" t="s">
        <v>396</v>
      </c>
      <c r="D35" s="24" t="s">
        <v>434</v>
      </c>
      <c r="E35" s="9" t="s">
        <v>434</v>
      </c>
      <c r="F35" s="28"/>
      <c r="G35" s="26">
        <v>20</v>
      </c>
      <c r="H35" s="27">
        <v>20</v>
      </c>
      <c r="I35" s="27">
        <v>0</v>
      </c>
      <c r="J35" s="27">
        <v>0</v>
      </c>
      <c r="K35" s="27">
        <v>0</v>
      </c>
      <c r="L35" s="27">
        <v>0</v>
      </c>
      <c r="M35" s="27">
        <v>0</v>
      </c>
      <c r="N35" s="27">
        <v>0</v>
      </c>
      <c r="O35" s="27">
        <v>0</v>
      </c>
      <c r="P35" s="27">
        <v>0</v>
      </c>
      <c r="Q35" s="27">
        <v>0</v>
      </c>
    </row>
    <row r="36" spans="1:17" ht="23.1" customHeight="1">
      <c r="A36" s="8"/>
      <c r="B36" s="8"/>
      <c r="C36" s="23"/>
      <c r="D36" s="24" t="s">
        <v>1367</v>
      </c>
      <c r="E36" s="9" t="s">
        <v>1368</v>
      </c>
      <c r="F36" s="25">
        <v>121</v>
      </c>
      <c r="G36" s="26">
        <v>127</v>
      </c>
      <c r="H36" s="27">
        <v>127</v>
      </c>
      <c r="I36" s="27">
        <v>0</v>
      </c>
      <c r="J36" s="27">
        <v>0</v>
      </c>
      <c r="K36" s="27">
        <v>0</v>
      </c>
      <c r="L36" s="27">
        <v>0</v>
      </c>
      <c r="M36" s="27">
        <v>0</v>
      </c>
      <c r="N36" s="27">
        <v>0</v>
      </c>
      <c r="O36" s="27">
        <v>0</v>
      </c>
      <c r="P36" s="27">
        <v>0</v>
      </c>
      <c r="Q36" s="27">
        <v>0</v>
      </c>
    </row>
    <row r="37" spans="1:17" ht="23.1" customHeight="1">
      <c r="A37" s="8" t="s">
        <v>309</v>
      </c>
      <c r="B37" s="8" t="s">
        <v>337</v>
      </c>
      <c r="C37" s="23" t="s">
        <v>295</v>
      </c>
      <c r="D37" s="24" t="s">
        <v>412</v>
      </c>
      <c r="E37" s="9" t="s">
        <v>2266</v>
      </c>
      <c r="F37" s="28"/>
      <c r="G37" s="26">
        <v>8</v>
      </c>
      <c r="H37" s="27">
        <v>8</v>
      </c>
      <c r="I37" s="27">
        <v>0</v>
      </c>
      <c r="J37" s="27">
        <v>0</v>
      </c>
      <c r="K37" s="27">
        <v>0</v>
      </c>
      <c r="L37" s="27">
        <v>0</v>
      </c>
      <c r="M37" s="27">
        <v>0</v>
      </c>
      <c r="N37" s="27">
        <v>0</v>
      </c>
      <c r="O37" s="27">
        <v>0</v>
      </c>
      <c r="P37" s="27">
        <v>0</v>
      </c>
      <c r="Q37" s="27">
        <v>0</v>
      </c>
    </row>
    <row r="38" spans="1:17" ht="23.1" customHeight="1">
      <c r="A38" s="8" t="s">
        <v>309</v>
      </c>
      <c r="B38" s="8" t="s">
        <v>337</v>
      </c>
      <c r="C38" s="23" t="s">
        <v>295</v>
      </c>
      <c r="D38" s="24" t="s">
        <v>412</v>
      </c>
      <c r="E38" s="9" t="s">
        <v>2287</v>
      </c>
      <c r="F38" s="28"/>
      <c r="G38" s="26">
        <v>18</v>
      </c>
      <c r="H38" s="27">
        <v>18</v>
      </c>
      <c r="I38" s="27">
        <v>0</v>
      </c>
      <c r="J38" s="27">
        <v>0</v>
      </c>
      <c r="K38" s="27">
        <v>0</v>
      </c>
      <c r="L38" s="27">
        <v>0</v>
      </c>
      <c r="M38" s="27">
        <v>0</v>
      </c>
      <c r="N38" s="27">
        <v>0</v>
      </c>
      <c r="O38" s="27">
        <v>0</v>
      </c>
      <c r="P38" s="27">
        <v>0</v>
      </c>
      <c r="Q38" s="27">
        <v>0</v>
      </c>
    </row>
    <row r="39" spans="1:17" ht="23.1" customHeight="1">
      <c r="A39" s="8" t="s">
        <v>309</v>
      </c>
      <c r="B39" s="8" t="s">
        <v>337</v>
      </c>
      <c r="C39" s="23" t="s">
        <v>295</v>
      </c>
      <c r="D39" s="24" t="s">
        <v>412</v>
      </c>
      <c r="E39" s="9" t="s">
        <v>2288</v>
      </c>
      <c r="F39" s="28"/>
      <c r="G39" s="26">
        <v>28</v>
      </c>
      <c r="H39" s="27">
        <v>28</v>
      </c>
      <c r="I39" s="27">
        <v>0</v>
      </c>
      <c r="J39" s="27">
        <v>0</v>
      </c>
      <c r="K39" s="27">
        <v>0</v>
      </c>
      <c r="L39" s="27">
        <v>0</v>
      </c>
      <c r="M39" s="27">
        <v>0</v>
      </c>
      <c r="N39" s="27">
        <v>0</v>
      </c>
      <c r="O39" s="27">
        <v>0</v>
      </c>
      <c r="P39" s="27">
        <v>0</v>
      </c>
      <c r="Q39" s="27">
        <v>0</v>
      </c>
    </row>
    <row r="40" spans="1:17" ht="23.1" customHeight="1">
      <c r="A40" s="8" t="s">
        <v>309</v>
      </c>
      <c r="B40" s="8" t="s">
        <v>337</v>
      </c>
      <c r="C40" s="23" t="s">
        <v>295</v>
      </c>
      <c r="D40" s="24" t="s">
        <v>412</v>
      </c>
      <c r="E40" s="9" t="s">
        <v>2289</v>
      </c>
      <c r="F40" s="28"/>
      <c r="G40" s="26">
        <v>18</v>
      </c>
      <c r="H40" s="27">
        <v>18</v>
      </c>
      <c r="I40" s="27">
        <v>0</v>
      </c>
      <c r="J40" s="27">
        <v>0</v>
      </c>
      <c r="K40" s="27">
        <v>0</v>
      </c>
      <c r="L40" s="27">
        <v>0</v>
      </c>
      <c r="M40" s="27">
        <v>0</v>
      </c>
      <c r="N40" s="27">
        <v>0</v>
      </c>
      <c r="O40" s="27">
        <v>0</v>
      </c>
      <c r="P40" s="27">
        <v>0</v>
      </c>
      <c r="Q40" s="27">
        <v>0</v>
      </c>
    </row>
    <row r="41" spans="1:17" ht="23.1" customHeight="1">
      <c r="A41" s="8" t="s">
        <v>309</v>
      </c>
      <c r="B41" s="8" t="s">
        <v>337</v>
      </c>
      <c r="C41" s="23" t="s">
        <v>337</v>
      </c>
      <c r="D41" s="24" t="s">
        <v>428</v>
      </c>
      <c r="E41" s="9" t="s">
        <v>2290</v>
      </c>
      <c r="F41" s="28"/>
      <c r="G41" s="26">
        <v>33</v>
      </c>
      <c r="H41" s="27">
        <v>33</v>
      </c>
      <c r="I41" s="27">
        <v>0</v>
      </c>
      <c r="J41" s="27">
        <v>0</v>
      </c>
      <c r="K41" s="27">
        <v>0</v>
      </c>
      <c r="L41" s="27">
        <v>0</v>
      </c>
      <c r="M41" s="27">
        <v>0</v>
      </c>
      <c r="N41" s="27">
        <v>0</v>
      </c>
      <c r="O41" s="27">
        <v>0</v>
      </c>
      <c r="P41" s="27">
        <v>0</v>
      </c>
      <c r="Q41" s="27">
        <v>0</v>
      </c>
    </row>
    <row r="42" spans="1:17" ht="23.1" customHeight="1">
      <c r="A42" s="8" t="s">
        <v>309</v>
      </c>
      <c r="B42" s="8" t="s">
        <v>337</v>
      </c>
      <c r="C42" s="23" t="s">
        <v>301</v>
      </c>
      <c r="D42" s="24" t="s">
        <v>449</v>
      </c>
      <c r="E42" s="9" t="s">
        <v>2291</v>
      </c>
      <c r="F42" s="28"/>
      <c r="G42" s="26">
        <v>22</v>
      </c>
      <c r="H42" s="27">
        <v>22</v>
      </c>
      <c r="I42" s="27">
        <v>0</v>
      </c>
      <c r="J42" s="27">
        <v>0</v>
      </c>
      <c r="K42" s="27">
        <v>0</v>
      </c>
      <c r="L42" s="27">
        <v>0</v>
      </c>
      <c r="M42" s="27">
        <v>0</v>
      </c>
      <c r="N42" s="27">
        <v>0</v>
      </c>
      <c r="O42" s="27">
        <v>0</v>
      </c>
      <c r="P42" s="27">
        <v>0</v>
      </c>
      <c r="Q42" s="27">
        <v>0</v>
      </c>
    </row>
    <row r="43" spans="1:17" ht="23.1" customHeight="1">
      <c r="A43" s="8"/>
      <c r="B43" s="8"/>
      <c r="C43" s="23"/>
      <c r="D43" s="24" t="s">
        <v>1365</v>
      </c>
      <c r="E43" s="9" t="s">
        <v>1366</v>
      </c>
      <c r="F43" s="25">
        <v>6</v>
      </c>
      <c r="G43" s="26">
        <v>6</v>
      </c>
      <c r="H43" s="27">
        <v>6</v>
      </c>
      <c r="I43" s="27">
        <v>0</v>
      </c>
      <c r="J43" s="27">
        <v>0</v>
      </c>
      <c r="K43" s="27">
        <v>0</v>
      </c>
      <c r="L43" s="27">
        <v>0</v>
      </c>
      <c r="M43" s="27">
        <v>0</v>
      </c>
      <c r="N43" s="27">
        <v>0</v>
      </c>
      <c r="O43" s="27">
        <v>0</v>
      </c>
      <c r="P43" s="27">
        <v>0</v>
      </c>
      <c r="Q43" s="27">
        <v>0</v>
      </c>
    </row>
    <row r="44" spans="1:17" ht="30" customHeight="1">
      <c r="A44" s="8" t="s">
        <v>309</v>
      </c>
      <c r="B44" s="8" t="s">
        <v>337</v>
      </c>
      <c r="C44" s="23" t="s">
        <v>302</v>
      </c>
      <c r="D44" s="24" t="s">
        <v>438</v>
      </c>
      <c r="E44" s="9" t="s">
        <v>2292</v>
      </c>
      <c r="F44" s="28"/>
      <c r="G44" s="26">
        <v>2</v>
      </c>
      <c r="H44" s="27">
        <v>2</v>
      </c>
      <c r="I44" s="27">
        <v>0</v>
      </c>
      <c r="J44" s="27">
        <v>0</v>
      </c>
      <c r="K44" s="27">
        <v>0</v>
      </c>
      <c r="L44" s="27">
        <v>0</v>
      </c>
      <c r="M44" s="27">
        <v>0</v>
      </c>
      <c r="N44" s="27">
        <v>0</v>
      </c>
      <c r="O44" s="27">
        <v>0</v>
      </c>
      <c r="P44" s="27">
        <v>0</v>
      </c>
      <c r="Q44" s="27">
        <v>0</v>
      </c>
    </row>
    <row r="45" spans="1:17" ht="27" customHeight="1">
      <c r="A45" s="8" t="s">
        <v>309</v>
      </c>
      <c r="B45" s="8" t="s">
        <v>337</v>
      </c>
      <c r="C45" s="23" t="s">
        <v>302</v>
      </c>
      <c r="D45" s="24" t="s">
        <v>438</v>
      </c>
      <c r="E45" s="9" t="s">
        <v>2293</v>
      </c>
      <c r="F45" s="28"/>
      <c r="G45" s="26">
        <v>4</v>
      </c>
      <c r="H45" s="27">
        <v>4</v>
      </c>
      <c r="I45" s="27">
        <v>0</v>
      </c>
      <c r="J45" s="27">
        <v>0</v>
      </c>
      <c r="K45" s="27">
        <v>0</v>
      </c>
      <c r="L45" s="27">
        <v>0</v>
      </c>
      <c r="M45" s="27">
        <v>0</v>
      </c>
      <c r="N45" s="27">
        <v>0</v>
      </c>
      <c r="O45" s="27">
        <v>0</v>
      </c>
      <c r="P45" s="27">
        <v>0</v>
      </c>
      <c r="Q45" s="27">
        <v>0</v>
      </c>
    </row>
    <row r="46" spans="1:17" ht="23.1" customHeight="1">
      <c r="A46" s="8"/>
      <c r="B46" s="8"/>
      <c r="C46" s="23"/>
      <c r="D46" s="24" t="s">
        <v>1371</v>
      </c>
      <c r="E46" s="9" t="s">
        <v>1372</v>
      </c>
      <c r="F46" s="25">
        <v>43</v>
      </c>
      <c r="G46" s="26">
        <v>100</v>
      </c>
      <c r="H46" s="27">
        <v>100</v>
      </c>
      <c r="I46" s="27">
        <v>0</v>
      </c>
      <c r="J46" s="27">
        <v>0</v>
      </c>
      <c r="K46" s="27">
        <v>0</v>
      </c>
      <c r="L46" s="27">
        <v>0</v>
      </c>
      <c r="M46" s="27">
        <v>0</v>
      </c>
      <c r="N46" s="27">
        <v>0</v>
      </c>
      <c r="O46" s="27">
        <v>0</v>
      </c>
      <c r="P46" s="27">
        <v>0</v>
      </c>
      <c r="Q46" s="27">
        <v>0</v>
      </c>
    </row>
    <row r="47" spans="1:17" ht="23.1" customHeight="1">
      <c r="A47" s="8" t="s">
        <v>309</v>
      </c>
      <c r="B47" s="8" t="s">
        <v>337</v>
      </c>
      <c r="C47" s="23" t="s">
        <v>301</v>
      </c>
      <c r="D47" s="24" t="s">
        <v>449</v>
      </c>
      <c r="E47" s="9" t="s">
        <v>2293</v>
      </c>
      <c r="F47" s="28"/>
      <c r="G47" s="26">
        <v>11</v>
      </c>
      <c r="H47" s="27">
        <v>11</v>
      </c>
      <c r="I47" s="27">
        <v>0</v>
      </c>
      <c r="J47" s="27">
        <v>0</v>
      </c>
      <c r="K47" s="27">
        <v>0</v>
      </c>
      <c r="L47" s="27">
        <v>0</v>
      </c>
      <c r="M47" s="27">
        <v>0</v>
      </c>
      <c r="N47" s="27">
        <v>0</v>
      </c>
      <c r="O47" s="27">
        <v>0</v>
      </c>
      <c r="P47" s="27">
        <v>0</v>
      </c>
      <c r="Q47" s="27">
        <v>0</v>
      </c>
    </row>
    <row r="48" spans="1:17" ht="23.1" customHeight="1">
      <c r="A48" s="8" t="s">
        <v>309</v>
      </c>
      <c r="B48" s="8" t="s">
        <v>337</v>
      </c>
      <c r="C48" s="23" t="s">
        <v>301</v>
      </c>
      <c r="D48" s="24" t="s">
        <v>449</v>
      </c>
      <c r="E48" s="9" t="s">
        <v>2294</v>
      </c>
      <c r="F48" s="28"/>
      <c r="G48" s="26">
        <v>7</v>
      </c>
      <c r="H48" s="27">
        <v>7</v>
      </c>
      <c r="I48" s="27">
        <v>0</v>
      </c>
      <c r="J48" s="27">
        <v>0</v>
      </c>
      <c r="K48" s="27">
        <v>0</v>
      </c>
      <c r="L48" s="27">
        <v>0</v>
      </c>
      <c r="M48" s="27">
        <v>0</v>
      </c>
      <c r="N48" s="27">
        <v>0</v>
      </c>
      <c r="O48" s="27">
        <v>0</v>
      </c>
      <c r="P48" s="27">
        <v>0</v>
      </c>
      <c r="Q48" s="27">
        <v>0</v>
      </c>
    </row>
    <row r="49" spans="1:17" ht="23.1" customHeight="1">
      <c r="A49" s="8" t="s">
        <v>309</v>
      </c>
      <c r="B49" s="8" t="s">
        <v>337</v>
      </c>
      <c r="C49" s="23" t="s">
        <v>301</v>
      </c>
      <c r="D49" s="24" t="s">
        <v>449</v>
      </c>
      <c r="E49" s="9" t="s">
        <v>2295</v>
      </c>
      <c r="F49" s="28"/>
      <c r="G49" s="26">
        <v>50</v>
      </c>
      <c r="H49" s="27">
        <v>50</v>
      </c>
      <c r="I49" s="27">
        <v>0</v>
      </c>
      <c r="J49" s="27">
        <v>0</v>
      </c>
      <c r="K49" s="27">
        <v>0</v>
      </c>
      <c r="L49" s="27">
        <v>0</v>
      </c>
      <c r="M49" s="27">
        <v>0</v>
      </c>
      <c r="N49" s="27">
        <v>0</v>
      </c>
      <c r="O49" s="27">
        <v>0</v>
      </c>
      <c r="P49" s="27">
        <v>0</v>
      </c>
      <c r="Q49" s="27">
        <v>0</v>
      </c>
    </row>
    <row r="50" spans="1:17" ht="23.1" customHeight="1">
      <c r="A50" s="8" t="s">
        <v>309</v>
      </c>
      <c r="B50" s="8" t="s">
        <v>337</v>
      </c>
      <c r="C50" s="23" t="s">
        <v>301</v>
      </c>
      <c r="D50" s="24" t="s">
        <v>449</v>
      </c>
      <c r="E50" s="9" t="s">
        <v>2296</v>
      </c>
      <c r="F50" s="28"/>
      <c r="G50" s="26">
        <v>32</v>
      </c>
      <c r="H50" s="27">
        <v>32</v>
      </c>
      <c r="I50" s="27">
        <v>0</v>
      </c>
      <c r="J50" s="27">
        <v>0</v>
      </c>
      <c r="K50" s="27">
        <v>0</v>
      </c>
      <c r="L50" s="27">
        <v>0</v>
      </c>
      <c r="M50" s="27">
        <v>0</v>
      </c>
      <c r="N50" s="27">
        <v>0</v>
      </c>
      <c r="O50" s="27">
        <v>0</v>
      </c>
      <c r="P50" s="27">
        <v>0</v>
      </c>
      <c r="Q50" s="27">
        <v>0</v>
      </c>
    </row>
    <row r="51" spans="1:17" ht="23.1" customHeight="1">
      <c r="A51" s="8"/>
      <c r="B51" s="8"/>
      <c r="C51" s="23"/>
      <c r="D51" s="24" t="s">
        <v>1363</v>
      </c>
      <c r="E51" s="9" t="s">
        <v>1364</v>
      </c>
      <c r="F51" s="25">
        <v>190</v>
      </c>
      <c r="G51" s="26">
        <v>188</v>
      </c>
      <c r="H51" s="27">
        <v>188</v>
      </c>
      <c r="I51" s="27">
        <v>0</v>
      </c>
      <c r="J51" s="27">
        <v>0</v>
      </c>
      <c r="K51" s="27">
        <v>0</v>
      </c>
      <c r="L51" s="27">
        <v>0</v>
      </c>
      <c r="M51" s="27">
        <v>0</v>
      </c>
      <c r="N51" s="27">
        <v>0</v>
      </c>
      <c r="O51" s="27">
        <v>0</v>
      </c>
      <c r="P51" s="27">
        <v>0</v>
      </c>
      <c r="Q51" s="27">
        <v>0</v>
      </c>
    </row>
    <row r="52" spans="1:17" ht="23.1" customHeight="1">
      <c r="A52" s="8" t="s">
        <v>294</v>
      </c>
      <c r="B52" s="8" t="s">
        <v>327</v>
      </c>
      <c r="C52" s="23" t="s">
        <v>295</v>
      </c>
      <c r="D52" s="24" t="s">
        <v>412</v>
      </c>
      <c r="E52" s="9" t="s">
        <v>2297</v>
      </c>
      <c r="F52" s="28"/>
      <c r="G52" s="26">
        <v>30</v>
      </c>
      <c r="H52" s="27">
        <v>30</v>
      </c>
      <c r="I52" s="27">
        <v>0</v>
      </c>
      <c r="J52" s="27">
        <v>0</v>
      </c>
      <c r="K52" s="27">
        <v>0</v>
      </c>
      <c r="L52" s="27">
        <v>0</v>
      </c>
      <c r="M52" s="27">
        <v>0</v>
      </c>
      <c r="N52" s="27">
        <v>0</v>
      </c>
      <c r="O52" s="27">
        <v>0</v>
      </c>
      <c r="P52" s="27">
        <v>0</v>
      </c>
      <c r="Q52" s="27">
        <v>0</v>
      </c>
    </row>
    <row r="53" spans="1:17" ht="23.1" customHeight="1">
      <c r="A53" s="8" t="s">
        <v>294</v>
      </c>
      <c r="B53" s="8" t="s">
        <v>327</v>
      </c>
      <c r="C53" s="23" t="s">
        <v>295</v>
      </c>
      <c r="D53" s="24" t="s">
        <v>412</v>
      </c>
      <c r="E53" s="9" t="s">
        <v>2293</v>
      </c>
      <c r="F53" s="28"/>
      <c r="G53" s="26">
        <v>8</v>
      </c>
      <c r="H53" s="27">
        <v>8</v>
      </c>
      <c r="I53" s="27">
        <v>0</v>
      </c>
      <c r="J53" s="27">
        <v>0</v>
      </c>
      <c r="K53" s="27">
        <v>0</v>
      </c>
      <c r="L53" s="27">
        <v>0</v>
      </c>
      <c r="M53" s="27">
        <v>0</v>
      </c>
      <c r="N53" s="27">
        <v>0</v>
      </c>
      <c r="O53" s="27">
        <v>0</v>
      </c>
      <c r="P53" s="27">
        <v>0</v>
      </c>
      <c r="Q53" s="27">
        <v>0</v>
      </c>
    </row>
    <row r="54" spans="1:17" ht="23.1" customHeight="1">
      <c r="A54" s="8" t="s">
        <v>294</v>
      </c>
      <c r="B54" s="8" t="s">
        <v>327</v>
      </c>
      <c r="C54" s="23" t="s">
        <v>295</v>
      </c>
      <c r="D54" s="24" t="s">
        <v>412</v>
      </c>
      <c r="E54" s="9" t="s">
        <v>2298</v>
      </c>
      <c r="F54" s="28"/>
      <c r="G54" s="26">
        <v>20</v>
      </c>
      <c r="H54" s="27">
        <v>20</v>
      </c>
      <c r="I54" s="27">
        <v>0</v>
      </c>
      <c r="J54" s="27">
        <v>0</v>
      </c>
      <c r="K54" s="27">
        <v>0</v>
      </c>
      <c r="L54" s="27">
        <v>0</v>
      </c>
      <c r="M54" s="27">
        <v>0</v>
      </c>
      <c r="N54" s="27">
        <v>0</v>
      </c>
      <c r="O54" s="27">
        <v>0</v>
      </c>
      <c r="P54" s="27">
        <v>0</v>
      </c>
      <c r="Q54" s="27">
        <v>0</v>
      </c>
    </row>
    <row r="55" spans="1:17" ht="23.1" customHeight="1">
      <c r="A55" s="8" t="s">
        <v>294</v>
      </c>
      <c r="B55" s="8" t="s">
        <v>327</v>
      </c>
      <c r="C55" s="23" t="s">
        <v>295</v>
      </c>
      <c r="D55" s="24" t="s">
        <v>412</v>
      </c>
      <c r="E55" s="9" t="s">
        <v>2299</v>
      </c>
      <c r="F55" s="28"/>
      <c r="G55" s="26">
        <v>30</v>
      </c>
      <c r="H55" s="27">
        <v>30</v>
      </c>
      <c r="I55" s="27">
        <v>0</v>
      </c>
      <c r="J55" s="27">
        <v>0</v>
      </c>
      <c r="K55" s="27">
        <v>0</v>
      </c>
      <c r="L55" s="27">
        <v>0</v>
      </c>
      <c r="M55" s="27">
        <v>0</v>
      </c>
      <c r="N55" s="27">
        <v>0</v>
      </c>
      <c r="O55" s="27">
        <v>0</v>
      </c>
      <c r="P55" s="27">
        <v>0</v>
      </c>
      <c r="Q55" s="27">
        <v>0</v>
      </c>
    </row>
    <row r="56" spans="1:17" ht="23.1" customHeight="1">
      <c r="A56" s="8" t="s">
        <v>294</v>
      </c>
      <c r="B56" s="8" t="s">
        <v>295</v>
      </c>
      <c r="C56" s="23" t="s">
        <v>296</v>
      </c>
      <c r="D56" s="24" t="s">
        <v>1160</v>
      </c>
      <c r="E56" s="9" t="s">
        <v>2300</v>
      </c>
      <c r="F56" s="28"/>
      <c r="G56" s="26">
        <v>100</v>
      </c>
      <c r="H56" s="27">
        <v>100</v>
      </c>
      <c r="I56" s="27">
        <v>0</v>
      </c>
      <c r="J56" s="27">
        <v>0</v>
      </c>
      <c r="K56" s="27">
        <v>0</v>
      </c>
      <c r="L56" s="27">
        <v>0</v>
      </c>
      <c r="M56" s="27">
        <v>0</v>
      </c>
      <c r="N56" s="27">
        <v>0</v>
      </c>
      <c r="O56" s="27">
        <v>0</v>
      </c>
      <c r="P56" s="27">
        <v>0</v>
      </c>
      <c r="Q56" s="27">
        <v>0</v>
      </c>
    </row>
    <row r="57" spans="1:17" ht="23.1" customHeight="1">
      <c r="A57" s="8"/>
      <c r="B57" s="8"/>
      <c r="C57" s="23"/>
      <c r="D57" s="24" t="s">
        <v>1373</v>
      </c>
      <c r="E57" s="9" t="s">
        <v>1374</v>
      </c>
      <c r="F57" s="25">
        <v>50</v>
      </c>
      <c r="G57" s="26">
        <v>182</v>
      </c>
      <c r="H57" s="27">
        <v>182</v>
      </c>
      <c r="I57" s="27">
        <v>0</v>
      </c>
      <c r="J57" s="27">
        <v>0</v>
      </c>
      <c r="K57" s="27">
        <v>0</v>
      </c>
      <c r="L57" s="27">
        <v>0</v>
      </c>
      <c r="M57" s="27">
        <v>0</v>
      </c>
      <c r="N57" s="27">
        <v>0</v>
      </c>
      <c r="O57" s="27">
        <v>0</v>
      </c>
      <c r="P57" s="27">
        <v>0</v>
      </c>
      <c r="Q57" s="27">
        <v>0</v>
      </c>
    </row>
    <row r="58" spans="1:17" ht="26.1" customHeight="1">
      <c r="A58" s="8" t="s">
        <v>309</v>
      </c>
      <c r="B58" s="8" t="s">
        <v>337</v>
      </c>
      <c r="C58" s="23" t="s">
        <v>302</v>
      </c>
      <c r="D58" s="24" t="s">
        <v>438</v>
      </c>
      <c r="E58" s="9" t="s">
        <v>2301</v>
      </c>
      <c r="F58" s="28"/>
      <c r="G58" s="26">
        <v>10</v>
      </c>
      <c r="H58" s="27">
        <v>10</v>
      </c>
      <c r="I58" s="27">
        <v>0</v>
      </c>
      <c r="J58" s="27">
        <v>0</v>
      </c>
      <c r="K58" s="27">
        <v>0</v>
      </c>
      <c r="L58" s="27">
        <v>0</v>
      </c>
      <c r="M58" s="27">
        <v>0</v>
      </c>
      <c r="N58" s="27">
        <v>0</v>
      </c>
      <c r="O58" s="27">
        <v>0</v>
      </c>
      <c r="P58" s="27">
        <v>0</v>
      </c>
      <c r="Q58" s="27">
        <v>0</v>
      </c>
    </row>
    <row r="59" spans="1:17" ht="26.1" customHeight="1">
      <c r="A59" s="8" t="s">
        <v>309</v>
      </c>
      <c r="B59" s="8" t="s">
        <v>337</v>
      </c>
      <c r="C59" s="23" t="s">
        <v>302</v>
      </c>
      <c r="D59" s="24" t="s">
        <v>438</v>
      </c>
      <c r="E59" s="9" t="s">
        <v>2302</v>
      </c>
      <c r="F59" s="28"/>
      <c r="G59" s="26">
        <v>40</v>
      </c>
      <c r="H59" s="27">
        <v>40</v>
      </c>
      <c r="I59" s="27">
        <v>0</v>
      </c>
      <c r="J59" s="27">
        <v>0</v>
      </c>
      <c r="K59" s="27">
        <v>0</v>
      </c>
      <c r="L59" s="27">
        <v>0</v>
      </c>
      <c r="M59" s="27">
        <v>0</v>
      </c>
      <c r="N59" s="27">
        <v>0</v>
      </c>
      <c r="O59" s="27">
        <v>0</v>
      </c>
      <c r="P59" s="27">
        <v>0</v>
      </c>
      <c r="Q59" s="27">
        <v>0</v>
      </c>
    </row>
    <row r="60" spans="1:17" ht="26.1" customHeight="1">
      <c r="A60" s="8" t="s">
        <v>309</v>
      </c>
      <c r="B60" s="8" t="s">
        <v>337</v>
      </c>
      <c r="C60" s="23" t="s">
        <v>302</v>
      </c>
      <c r="D60" s="24" t="s">
        <v>438</v>
      </c>
      <c r="E60" s="9" t="s">
        <v>2303</v>
      </c>
      <c r="F60" s="28"/>
      <c r="G60" s="26">
        <v>68</v>
      </c>
      <c r="H60" s="27">
        <v>68</v>
      </c>
      <c r="I60" s="27">
        <v>0</v>
      </c>
      <c r="J60" s="27">
        <v>0</v>
      </c>
      <c r="K60" s="27">
        <v>0</v>
      </c>
      <c r="L60" s="27">
        <v>0</v>
      </c>
      <c r="M60" s="27">
        <v>0</v>
      </c>
      <c r="N60" s="27">
        <v>0</v>
      </c>
      <c r="O60" s="27">
        <v>0</v>
      </c>
      <c r="P60" s="27">
        <v>0</v>
      </c>
      <c r="Q60" s="27">
        <v>0</v>
      </c>
    </row>
    <row r="61" spans="1:17" ht="26.1" customHeight="1">
      <c r="A61" s="8" t="s">
        <v>309</v>
      </c>
      <c r="B61" s="8" t="s">
        <v>337</v>
      </c>
      <c r="C61" s="23" t="s">
        <v>302</v>
      </c>
      <c r="D61" s="24" t="s">
        <v>438</v>
      </c>
      <c r="E61" s="9" t="s">
        <v>2304</v>
      </c>
      <c r="F61" s="28"/>
      <c r="G61" s="26">
        <v>15</v>
      </c>
      <c r="H61" s="27">
        <v>15</v>
      </c>
      <c r="I61" s="27">
        <v>0</v>
      </c>
      <c r="J61" s="27">
        <v>0</v>
      </c>
      <c r="K61" s="27">
        <v>0</v>
      </c>
      <c r="L61" s="27">
        <v>0</v>
      </c>
      <c r="M61" s="27">
        <v>0</v>
      </c>
      <c r="N61" s="27">
        <v>0</v>
      </c>
      <c r="O61" s="27">
        <v>0</v>
      </c>
      <c r="P61" s="27">
        <v>0</v>
      </c>
      <c r="Q61" s="27">
        <v>0</v>
      </c>
    </row>
    <row r="62" spans="1:17" ht="26.1" customHeight="1">
      <c r="A62" s="8" t="s">
        <v>309</v>
      </c>
      <c r="B62" s="8" t="s">
        <v>337</v>
      </c>
      <c r="C62" s="23" t="s">
        <v>302</v>
      </c>
      <c r="D62" s="24" t="s">
        <v>438</v>
      </c>
      <c r="E62" s="9" t="s">
        <v>2293</v>
      </c>
      <c r="F62" s="28"/>
      <c r="G62" s="26">
        <v>4</v>
      </c>
      <c r="H62" s="27">
        <v>4</v>
      </c>
      <c r="I62" s="27">
        <v>0</v>
      </c>
      <c r="J62" s="27">
        <v>0</v>
      </c>
      <c r="K62" s="27">
        <v>0</v>
      </c>
      <c r="L62" s="27">
        <v>0</v>
      </c>
      <c r="M62" s="27">
        <v>0</v>
      </c>
      <c r="N62" s="27">
        <v>0</v>
      </c>
      <c r="O62" s="27">
        <v>0</v>
      </c>
      <c r="P62" s="27">
        <v>0</v>
      </c>
      <c r="Q62" s="27">
        <v>0</v>
      </c>
    </row>
    <row r="63" spans="1:17" ht="26.1" customHeight="1">
      <c r="A63" s="8" t="s">
        <v>309</v>
      </c>
      <c r="B63" s="8" t="s">
        <v>337</v>
      </c>
      <c r="C63" s="23" t="s">
        <v>302</v>
      </c>
      <c r="D63" s="24" t="s">
        <v>438</v>
      </c>
      <c r="E63" s="9" t="s">
        <v>2305</v>
      </c>
      <c r="F63" s="28"/>
      <c r="G63" s="26">
        <v>45</v>
      </c>
      <c r="H63" s="27">
        <v>45</v>
      </c>
      <c r="I63" s="27">
        <v>0</v>
      </c>
      <c r="J63" s="27">
        <v>0</v>
      </c>
      <c r="K63" s="27">
        <v>0</v>
      </c>
      <c r="L63" s="27">
        <v>0</v>
      </c>
      <c r="M63" s="27">
        <v>0</v>
      </c>
      <c r="N63" s="27">
        <v>0</v>
      </c>
      <c r="O63" s="27">
        <v>0</v>
      </c>
      <c r="P63" s="27">
        <v>0</v>
      </c>
      <c r="Q63" s="27">
        <v>0</v>
      </c>
    </row>
    <row r="64" spans="1:17" ht="23.1" customHeight="1">
      <c r="A64" s="8"/>
      <c r="B64" s="8"/>
      <c r="C64" s="23"/>
      <c r="D64" s="24" t="s">
        <v>1369</v>
      </c>
      <c r="E64" s="9" t="s">
        <v>1370</v>
      </c>
      <c r="F64" s="25">
        <v>638</v>
      </c>
      <c r="G64" s="26">
        <v>640</v>
      </c>
      <c r="H64" s="27">
        <v>640</v>
      </c>
      <c r="I64" s="27">
        <v>0</v>
      </c>
      <c r="J64" s="27">
        <v>0</v>
      </c>
      <c r="K64" s="27">
        <v>0</v>
      </c>
      <c r="L64" s="27">
        <v>0</v>
      </c>
      <c r="M64" s="27">
        <v>0</v>
      </c>
      <c r="N64" s="27">
        <v>0</v>
      </c>
      <c r="O64" s="27">
        <v>0</v>
      </c>
      <c r="P64" s="27">
        <v>0</v>
      </c>
      <c r="Q64" s="27">
        <v>0</v>
      </c>
    </row>
    <row r="65" spans="1:17" ht="26.1" customHeight="1">
      <c r="A65" s="8" t="s">
        <v>309</v>
      </c>
      <c r="B65" s="8" t="s">
        <v>337</v>
      </c>
      <c r="C65" s="23" t="s">
        <v>302</v>
      </c>
      <c r="D65" s="24" t="s">
        <v>438</v>
      </c>
      <c r="E65" s="9" t="s">
        <v>2293</v>
      </c>
      <c r="F65" s="28"/>
      <c r="G65" s="26">
        <v>2</v>
      </c>
      <c r="H65" s="27">
        <v>2</v>
      </c>
      <c r="I65" s="27">
        <v>0</v>
      </c>
      <c r="J65" s="27">
        <v>0</v>
      </c>
      <c r="K65" s="27">
        <v>0</v>
      </c>
      <c r="L65" s="27">
        <v>0</v>
      </c>
      <c r="M65" s="27">
        <v>0</v>
      </c>
      <c r="N65" s="27">
        <v>0</v>
      </c>
      <c r="O65" s="27">
        <v>0</v>
      </c>
      <c r="P65" s="27">
        <v>0</v>
      </c>
      <c r="Q65" s="27">
        <v>0</v>
      </c>
    </row>
    <row r="66" spans="1:17" ht="26.1" customHeight="1">
      <c r="A66" s="8" t="s">
        <v>309</v>
      </c>
      <c r="B66" s="8" t="s">
        <v>337</v>
      </c>
      <c r="C66" s="23" t="s">
        <v>302</v>
      </c>
      <c r="D66" s="24" t="s">
        <v>438</v>
      </c>
      <c r="E66" s="9" t="s">
        <v>2306</v>
      </c>
      <c r="F66" s="28"/>
      <c r="G66" s="26">
        <v>8</v>
      </c>
      <c r="H66" s="27">
        <v>8</v>
      </c>
      <c r="I66" s="27">
        <v>0</v>
      </c>
      <c r="J66" s="27">
        <v>0</v>
      </c>
      <c r="K66" s="27">
        <v>0</v>
      </c>
      <c r="L66" s="27">
        <v>0</v>
      </c>
      <c r="M66" s="27">
        <v>0</v>
      </c>
      <c r="N66" s="27">
        <v>0</v>
      </c>
      <c r="O66" s="27">
        <v>0</v>
      </c>
      <c r="P66" s="27">
        <v>0</v>
      </c>
      <c r="Q66" s="27">
        <v>0</v>
      </c>
    </row>
    <row r="67" spans="1:17" ht="26.1" customHeight="1">
      <c r="A67" s="8" t="s">
        <v>309</v>
      </c>
      <c r="B67" s="8" t="s">
        <v>337</v>
      </c>
      <c r="C67" s="23" t="s">
        <v>302</v>
      </c>
      <c r="D67" s="24" t="s">
        <v>438</v>
      </c>
      <c r="E67" s="9" t="s">
        <v>2307</v>
      </c>
      <c r="F67" s="28"/>
      <c r="G67" s="26">
        <v>30</v>
      </c>
      <c r="H67" s="27">
        <v>30</v>
      </c>
      <c r="I67" s="27">
        <v>0</v>
      </c>
      <c r="J67" s="27">
        <v>0</v>
      </c>
      <c r="K67" s="27">
        <v>0</v>
      </c>
      <c r="L67" s="27">
        <v>0</v>
      </c>
      <c r="M67" s="27">
        <v>0</v>
      </c>
      <c r="N67" s="27">
        <v>0</v>
      </c>
      <c r="O67" s="27">
        <v>0</v>
      </c>
      <c r="P67" s="27">
        <v>0</v>
      </c>
      <c r="Q67" s="27">
        <v>0</v>
      </c>
    </row>
    <row r="68" spans="1:17" ht="23.1" customHeight="1">
      <c r="A68" s="8" t="s">
        <v>300</v>
      </c>
      <c r="B68" s="8" t="s">
        <v>301</v>
      </c>
      <c r="C68" s="23" t="s">
        <v>302</v>
      </c>
      <c r="D68" s="24" t="s">
        <v>649</v>
      </c>
      <c r="E68" s="9" t="s">
        <v>2308</v>
      </c>
      <c r="F68" s="28"/>
      <c r="G68" s="26">
        <v>600</v>
      </c>
      <c r="H68" s="27">
        <v>600</v>
      </c>
      <c r="I68" s="27">
        <v>0</v>
      </c>
      <c r="J68" s="27">
        <v>0</v>
      </c>
      <c r="K68" s="27">
        <v>0</v>
      </c>
      <c r="L68" s="27">
        <v>0</v>
      </c>
      <c r="M68" s="27">
        <v>0</v>
      </c>
      <c r="N68" s="27">
        <v>0</v>
      </c>
      <c r="O68" s="27">
        <v>0</v>
      </c>
      <c r="P68" s="27">
        <v>0</v>
      </c>
      <c r="Q68" s="27">
        <v>0</v>
      </c>
    </row>
    <row r="69" spans="1:17" ht="23.1" customHeight="1">
      <c r="A69" s="8"/>
      <c r="B69" s="8"/>
      <c r="C69" s="23"/>
      <c r="D69" s="24" t="s">
        <v>1377</v>
      </c>
      <c r="E69" s="9" t="s">
        <v>1378</v>
      </c>
      <c r="F69" s="25">
        <v>227</v>
      </c>
      <c r="G69" s="26">
        <v>435</v>
      </c>
      <c r="H69" s="27">
        <v>435</v>
      </c>
      <c r="I69" s="27">
        <v>0</v>
      </c>
      <c r="J69" s="27">
        <v>0</v>
      </c>
      <c r="K69" s="27">
        <v>0</v>
      </c>
      <c r="L69" s="27">
        <v>0</v>
      </c>
      <c r="M69" s="27">
        <v>0</v>
      </c>
      <c r="N69" s="27">
        <v>0</v>
      </c>
      <c r="O69" s="27">
        <v>0</v>
      </c>
      <c r="P69" s="27">
        <v>0</v>
      </c>
      <c r="Q69" s="27">
        <v>0</v>
      </c>
    </row>
    <row r="70" spans="1:17" ht="23.1" customHeight="1">
      <c r="A70" s="8" t="s">
        <v>309</v>
      </c>
      <c r="B70" s="8" t="s">
        <v>337</v>
      </c>
      <c r="C70" s="23" t="s">
        <v>337</v>
      </c>
      <c r="D70" s="24" t="s">
        <v>428</v>
      </c>
      <c r="E70" s="9" t="s">
        <v>2309</v>
      </c>
      <c r="F70" s="28"/>
      <c r="G70" s="26">
        <v>96</v>
      </c>
      <c r="H70" s="27">
        <v>96</v>
      </c>
      <c r="I70" s="27">
        <v>0</v>
      </c>
      <c r="J70" s="27">
        <v>0</v>
      </c>
      <c r="K70" s="27">
        <v>0</v>
      </c>
      <c r="L70" s="27">
        <v>0</v>
      </c>
      <c r="M70" s="27">
        <v>0</v>
      </c>
      <c r="N70" s="27">
        <v>0</v>
      </c>
      <c r="O70" s="27">
        <v>0</v>
      </c>
      <c r="P70" s="27">
        <v>0</v>
      </c>
      <c r="Q70" s="27">
        <v>0</v>
      </c>
    </row>
    <row r="71" spans="1:17" ht="23.1" customHeight="1">
      <c r="A71" s="8" t="s">
        <v>309</v>
      </c>
      <c r="B71" s="8" t="s">
        <v>337</v>
      </c>
      <c r="C71" s="23" t="s">
        <v>337</v>
      </c>
      <c r="D71" s="24" t="s">
        <v>428</v>
      </c>
      <c r="E71" s="9" t="s">
        <v>2310</v>
      </c>
      <c r="F71" s="28"/>
      <c r="G71" s="26">
        <v>20</v>
      </c>
      <c r="H71" s="27">
        <v>20</v>
      </c>
      <c r="I71" s="27">
        <v>0</v>
      </c>
      <c r="J71" s="27">
        <v>0</v>
      </c>
      <c r="K71" s="27">
        <v>0</v>
      </c>
      <c r="L71" s="27">
        <v>0</v>
      </c>
      <c r="M71" s="27">
        <v>0</v>
      </c>
      <c r="N71" s="27">
        <v>0</v>
      </c>
      <c r="O71" s="27">
        <v>0</v>
      </c>
      <c r="P71" s="27">
        <v>0</v>
      </c>
      <c r="Q71" s="27">
        <v>0</v>
      </c>
    </row>
    <row r="72" spans="1:17" ht="23.1" customHeight="1">
      <c r="A72" s="8" t="s">
        <v>309</v>
      </c>
      <c r="B72" s="8" t="s">
        <v>337</v>
      </c>
      <c r="C72" s="23" t="s">
        <v>337</v>
      </c>
      <c r="D72" s="24" t="s">
        <v>428</v>
      </c>
      <c r="E72" s="9" t="s">
        <v>2311</v>
      </c>
      <c r="F72" s="28"/>
      <c r="G72" s="26">
        <v>85</v>
      </c>
      <c r="H72" s="27">
        <v>85</v>
      </c>
      <c r="I72" s="27">
        <v>0</v>
      </c>
      <c r="J72" s="27">
        <v>0</v>
      </c>
      <c r="K72" s="27">
        <v>0</v>
      </c>
      <c r="L72" s="27">
        <v>0</v>
      </c>
      <c r="M72" s="27">
        <v>0</v>
      </c>
      <c r="N72" s="27">
        <v>0</v>
      </c>
      <c r="O72" s="27">
        <v>0</v>
      </c>
      <c r="P72" s="27">
        <v>0</v>
      </c>
      <c r="Q72" s="27">
        <v>0</v>
      </c>
    </row>
    <row r="73" spans="1:17" ht="23.1" customHeight="1">
      <c r="A73" s="8" t="s">
        <v>309</v>
      </c>
      <c r="B73" s="8" t="s">
        <v>337</v>
      </c>
      <c r="C73" s="23" t="s">
        <v>337</v>
      </c>
      <c r="D73" s="24" t="s">
        <v>428</v>
      </c>
      <c r="E73" s="9" t="s">
        <v>2312</v>
      </c>
      <c r="F73" s="28"/>
      <c r="G73" s="26">
        <v>55</v>
      </c>
      <c r="H73" s="27">
        <v>55</v>
      </c>
      <c r="I73" s="27">
        <v>0</v>
      </c>
      <c r="J73" s="27">
        <v>0</v>
      </c>
      <c r="K73" s="27">
        <v>0</v>
      </c>
      <c r="L73" s="27">
        <v>0</v>
      </c>
      <c r="M73" s="27">
        <v>0</v>
      </c>
      <c r="N73" s="27">
        <v>0</v>
      </c>
      <c r="O73" s="27">
        <v>0</v>
      </c>
      <c r="P73" s="27">
        <v>0</v>
      </c>
      <c r="Q73" s="27">
        <v>0</v>
      </c>
    </row>
    <row r="74" spans="1:17" ht="23.1" customHeight="1">
      <c r="A74" s="8" t="s">
        <v>309</v>
      </c>
      <c r="B74" s="8" t="s">
        <v>337</v>
      </c>
      <c r="C74" s="23" t="s">
        <v>337</v>
      </c>
      <c r="D74" s="24" t="s">
        <v>428</v>
      </c>
      <c r="E74" s="9" t="s">
        <v>2293</v>
      </c>
      <c r="F74" s="28"/>
      <c r="G74" s="26">
        <v>49</v>
      </c>
      <c r="H74" s="27">
        <v>49</v>
      </c>
      <c r="I74" s="27">
        <v>0</v>
      </c>
      <c r="J74" s="27">
        <v>0</v>
      </c>
      <c r="K74" s="27">
        <v>0</v>
      </c>
      <c r="L74" s="27">
        <v>0</v>
      </c>
      <c r="M74" s="27">
        <v>0</v>
      </c>
      <c r="N74" s="27">
        <v>0</v>
      </c>
      <c r="O74" s="27">
        <v>0</v>
      </c>
      <c r="P74" s="27">
        <v>0</v>
      </c>
      <c r="Q74" s="27">
        <v>0</v>
      </c>
    </row>
    <row r="75" spans="1:17" ht="23.1" customHeight="1">
      <c r="A75" s="8" t="s">
        <v>309</v>
      </c>
      <c r="B75" s="8" t="s">
        <v>337</v>
      </c>
      <c r="C75" s="23" t="s">
        <v>337</v>
      </c>
      <c r="D75" s="24" t="s">
        <v>428</v>
      </c>
      <c r="E75" s="9" t="s">
        <v>2313</v>
      </c>
      <c r="F75" s="28"/>
      <c r="G75" s="26">
        <v>130</v>
      </c>
      <c r="H75" s="27">
        <v>130</v>
      </c>
      <c r="I75" s="27">
        <v>0</v>
      </c>
      <c r="J75" s="27">
        <v>0</v>
      </c>
      <c r="K75" s="27">
        <v>0</v>
      </c>
      <c r="L75" s="27">
        <v>0</v>
      </c>
      <c r="M75" s="27">
        <v>0</v>
      </c>
      <c r="N75" s="27">
        <v>0</v>
      </c>
      <c r="O75" s="27">
        <v>0</v>
      </c>
      <c r="P75" s="27">
        <v>0</v>
      </c>
      <c r="Q75" s="27">
        <v>0</v>
      </c>
    </row>
    <row r="76" spans="1:17" ht="23.1" customHeight="1">
      <c r="A76" s="8"/>
      <c r="B76" s="8"/>
      <c r="C76" s="23"/>
      <c r="D76" s="24" t="s">
        <v>1395</v>
      </c>
      <c r="E76" s="9" t="s">
        <v>1396</v>
      </c>
      <c r="F76" s="25">
        <v>438</v>
      </c>
      <c r="G76" s="26">
        <v>394</v>
      </c>
      <c r="H76" s="27">
        <v>394</v>
      </c>
      <c r="I76" s="27">
        <v>0</v>
      </c>
      <c r="J76" s="27">
        <v>0</v>
      </c>
      <c r="K76" s="27">
        <v>0</v>
      </c>
      <c r="L76" s="27">
        <v>0</v>
      </c>
      <c r="M76" s="27">
        <v>0</v>
      </c>
      <c r="N76" s="27">
        <v>0</v>
      </c>
      <c r="O76" s="27">
        <v>0</v>
      </c>
      <c r="P76" s="27">
        <v>0</v>
      </c>
      <c r="Q76" s="27">
        <v>0</v>
      </c>
    </row>
    <row r="77" spans="1:17" ht="23.1" customHeight="1">
      <c r="A77" s="8" t="s">
        <v>309</v>
      </c>
      <c r="B77" s="8" t="s">
        <v>396</v>
      </c>
      <c r="C77" s="23" t="s">
        <v>295</v>
      </c>
      <c r="D77" s="24" t="s">
        <v>412</v>
      </c>
      <c r="E77" s="9" t="s">
        <v>2293</v>
      </c>
      <c r="F77" s="28"/>
      <c r="G77" s="26">
        <v>36</v>
      </c>
      <c r="H77" s="27">
        <v>36</v>
      </c>
      <c r="I77" s="27">
        <v>0</v>
      </c>
      <c r="J77" s="27">
        <v>0</v>
      </c>
      <c r="K77" s="27">
        <v>0</v>
      </c>
      <c r="L77" s="27">
        <v>0</v>
      </c>
      <c r="M77" s="27">
        <v>0</v>
      </c>
      <c r="N77" s="27">
        <v>0</v>
      </c>
      <c r="O77" s="27">
        <v>0</v>
      </c>
      <c r="P77" s="27">
        <v>0</v>
      </c>
      <c r="Q77" s="27">
        <v>0</v>
      </c>
    </row>
    <row r="78" spans="1:17" ht="23.1" customHeight="1">
      <c r="A78" s="8" t="s">
        <v>309</v>
      </c>
      <c r="B78" s="8" t="s">
        <v>396</v>
      </c>
      <c r="C78" s="23" t="s">
        <v>295</v>
      </c>
      <c r="D78" s="24" t="s">
        <v>412</v>
      </c>
      <c r="E78" s="9" t="s">
        <v>2314</v>
      </c>
      <c r="F78" s="28"/>
      <c r="G78" s="26">
        <v>45</v>
      </c>
      <c r="H78" s="27">
        <v>45</v>
      </c>
      <c r="I78" s="27">
        <v>0</v>
      </c>
      <c r="J78" s="27">
        <v>0</v>
      </c>
      <c r="K78" s="27">
        <v>0</v>
      </c>
      <c r="L78" s="27">
        <v>0</v>
      </c>
      <c r="M78" s="27">
        <v>0</v>
      </c>
      <c r="N78" s="27">
        <v>0</v>
      </c>
      <c r="O78" s="27">
        <v>0</v>
      </c>
      <c r="P78" s="27">
        <v>0</v>
      </c>
      <c r="Q78" s="27">
        <v>0</v>
      </c>
    </row>
    <row r="79" spans="1:17" ht="23.1" customHeight="1">
      <c r="A79" s="8" t="s">
        <v>309</v>
      </c>
      <c r="B79" s="8" t="s">
        <v>396</v>
      </c>
      <c r="C79" s="23" t="s">
        <v>319</v>
      </c>
      <c r="D79" s="24" t="s">
        <v>476</v>
      </c>
      <c r="E79" s="9" t="s">
        <v>2315</v>
      </c>
      <c r="F79" s="28"/>
      <c r="G79" s="26">
        <v>45</v>
      </c>
      <c r="H79" s="27">
        <v>45</v>
      </c>
      <c r="I79" s="27">
        <v>0</v>
      </c>
      <c r="J79" s="27">
        <v>0</v>
      </c>
      <c r="K79" s="27">
        <v>0</v>
      </c>
      <c r="L79" s="27">
        <v>0</v>
      </c>
      <c r="M79" s="27">
        <v>0</v>
      </c>
      <c r="N79" s="27">
        <v>0</v>
      </c>
      <c r="O79" s="27">
        <v>0</v>
      </c>
      <c r="P79" s="27">
        <v>0</v>
      </c>
      <c r="Q79" s="27">
        <v>0</v>
      </c>
    </row>
    <row r="80" spans="1:17" ht="23.1" customHeight="1">
      <c r="A80" s="8" t="s">
        <v>309</v>
      </c>
      <c r="B80" s="8" t="s">
        <v>396</v>
      </c>
      <c r="C80" s="23" t="s">
        <v>354</v>
      </c>
      <c r="D80" s="24" t="s">
        <v>480</v>
      </c>
      <c r="E80" s="9" t="s">
        <v>480</v>
      </c>
      <c r="F80" s="28"/>
      <c r="G80" s="26">
        <v>220</v>
      </c>
      <c r="H80" s="27">
        <v>220</v>
      </c>
      <c r="I80" s="27">
        <v>0</v>
      </c>
      <c r="J80" s="27">
        <v>0</v>
      </c>
      <c r="K80" s="27">
        <v>0</v>
      </c>
      <c r="L80" s="27">
        <v>0</v>
      </c>
      <c r="M80" s="27">
        <v>0</v>
      </c>
      <c r="N80" s="27">
        <v>0</v>
      </c>
      <c r="O80" s="27">
        <v>0</v>
      </c>
      <c r="P80" s="27">
        <v>0</v>
      </c>
      <c r="Q80" s="27">
        <v>0</v>
      </c>
    </row>
    <row r="81" spans="1:17" ht="23.1" customHeight="1">
      <c r="A81" s="8" t="s">
        <v>309</v>
      </c>
      <c r="B81" s="8" t="s">
        <v>396</v>
      </c>
      <c r="C81" s="23" t="s">
        <v>301</v>
      </c>
      <c r="D81" s="24" t="s">
        <v>482</v>
      </c>
      <c r="E81" s="9" t="s">
        <v>482</v>
      </c>
      <c r="F81" s="28"/>
      <c r="G81" s="26">
        <v>48</v>
      </c>
      <c r="H81" s="27">
        <v>48</v>
      </c>
      <c r="I81" s="27">
        <v>0</v>
      </c>
      <c r="J81" s="27">
        <v>0</v>
      </c>
      <c r="K81" s="27">
        <v>0</v>
      </c>
      <c r="L81" s="27">
        <v>0</v>
      </c>
      <c r="M81" s="27">
        <v>0</v>
      </c>
      <c r="N81" s="27">
        <v>0</v>
      </c>
      <c r="O81" s="27">
        <v>0</v>
      </c>
      <c r="P81" s="27">
        <v>0</v>
      </c>
      <c r="Q81" s="27">
        <v>0</v>
      </c>
    </row>
    <row r="82" spans="1:17" ht="23.1" customHeight="1">
      <c r="A82" s="8"/>
      <c r="B82" s="8"/>
      <c r="C82" s="23"/>
      <c r="D82" s="24" t="s">
        <v>1393</v>
      </c>
      <c r="E82" s="9" t="s">
        <v>1394</v>
      </c>
      <c r="F82" s="25">
        <v>8</v>
      </c>
      <c r="G82" s="26">
        <v>8</v>
      </c>
      <c r="H82" s="27">
        <v>8</v>
      </c>
      <c r="I82" s="27">
        <v>0</v>
      </c>
      <c r="J82" s="27">
        <v>0</v>
      </c>
      <c r="K82" s="27">
        <v>0</v>
      </c>
      <c r="L82" s="27">
        <v>0</v>
      </c>
      <c r="M82" s="27">
        <v>0</v>
      </c>
      <c r="N82" s="27">
        <v>0</v>
      </c>
      <c r="O82" s="27">
        <v>0</v>
      </c>
      <c r="P82" s="27">
        <v>0</v>
      </c>
      <c r="Q82" s="27">
        <v>0</v>
      </c>
    </row>
    <row r="83" spans="1:17" ht="23.1" customHeight="1">
      <c r="A83" s="8" t="s">
        <v>309</v>
      </c>
      <c r="B83" s="8" t="s">
        <v>396</v>
      </c>
      <c r="C83" s="23" t="s">
        <v>302</v>
      </c>
      <c r="D83" s="24" t="s">
        <v>485</v>
      </c>
      <c r="E83" s="9" t="s">
        <v>2316</v>
      </c>
      <c r="F83" s="28"/>
      <c r="G83" s="26">
        <v>5</v>
      </c>
      <c r="H83" s="27">
        <v>5</v>
      </c>
      <c r="I83" s="27">
        <v>0</v>
      </c>
      <c r="J83" s="27">
        <v>0</v>
      </c>
      <c r="K83" s="27">
        <v>0</v>
      </c>
      <c r="L83" s="27">
        <v>0</v>
      </c>
      <c r="M83" s="27">
        <v>0</v>
      </c>
      <c r="N83" s="27">
        <v>0</v>
      </c>
      <c r="O83" s="27">
        <v>0</v>
      </c>
      <c r="P83" s="27">
        <v>0</v>
      </c>
      <c r="Q83" s="27">
        <v>0</v>
      </c>
    </row>
    <row r="84" spans="1:17" ht="23.1" customHeight="1">
      <c r="A84" s="8" t="s">
        <v>309</v>
      </c>
      <c r="B84" s="8" t="s">
        <v>396</v>
      </c>
      <c r="C84" s="23" t="s">
        <v>302</v>
      </c>
      <c r="D84" s="24" t="s">
        <v>485</v>
      </c>
      <c r="E84" s="9" t="s">
        <v>2293</v>
      </c>
      <c r="F84" s="28"/>
      <c r="G84" s="26">
        <v>3</v>
      </c>
      <c r="H84" s="27">
        <v>3</v>
      </c>
      <c r="I84" s="27">
        <v>0</v>
      </c>
      <c r="J84" s="27">
        <v>0</v>
      </c>
      <c r="K84" s="27">
        <v>0</v>
      </c>
      <c r="L84" s="27">
        <v>0</v>
      </c>
      <c r="M84" s="27">
        <v>0</v>
      </c>
      <c r="N84" s="27">
        <v>0</v>
      </c>
      <c r="O84" s="27">
        <v>0</v>
      </c>
      <c r="P84" s="27">
        <v>0</v>
      </c>
      <c r="Q84" s="27">
        <v>0</v>
      </c>
    </row>
    <row r="85" spans="1:17" ht="23.1" customHeight="1">
      <c r="A85" s="8"/>
      <c r="B85" s="8"/>
      <c r="C85" s="23"/>
      <c r="D85" s="24" t="s">
        <v>1385</v>
      </c>
      <c r="E85" s="9" t="s">
        <v>1386</v>
      </c>
      <c r="F85" s="25">
        <v>12</v>
      </c>
      <c r="G85" s="26">
        <v>12</v>
      </c>
      <c r="H85" s="27">
        <v>12</v>
      </c>
      <c r="I85" s="27">
        <v>0</v>
      </c>
      <c r="J85" s="27">
        <v>0</v>
      </c>
      <c r="K85" s="27">
        <v>0</v>
      </c>
      <c r="L85" s="27">
        <v>0</v>
      </c>
      <c r="M85" s="27">
        <v>0</v>
      </c>
      <c r="N85" s="27">
        <v>0</v>
      </c>
      <c r="O85" s="27">
        <v>0</v>
      </c>
      <c r="P85" s="27">
        <v>0</v>
      </c>
      <c r="Q85" s="27">
        <v>0</v>
      </c>
    </row>
    <row r="86" spans="1:17" ht="23.1" customHeight="1">
      <c r="A86" s="8" t="s">
        <v>309</v>
      </c>
      <c r="B86" s="8" t="s">
        <v>396</v>
      </c>
      <c r="C86" s="23" t="s">
        <v>302</v>
      </c>
      <c r="D86" s="24" t="s">
        <v>485</v>
      </c>
      <c r="E86" s="9" t="s">
        <v>2317</v>
      </c>
      <c r="F86" s="28"/>
      <c r="G86" s="26">
        <v>10</v>
      </c>
      <c r="H86" s="27">
        <v>10</v>
      </c>
      <c r="I86" s="27">
        <v>0</v>
      </c>
      <c r="J86" s="27">
        <v>0</v>
      </c>
      <c r="K86" s="27">
        <v>0</v>
      </c>
      <c r="L86" s="27">
        <v>0</v>
      </c>
      <c r="M86" s="27">
        <v>0</v>
      </c>
      <c r="N86" s="27">
        <v>0</v>
      </c>
      <c r="O86" s="27">
        <v>0</v>
      </c>
      <c r="P86" s="27">
        <v>0</v>
      </c>
      <c r="Q86" s="27">
        <v>0</v>
      </c>
    </row>
    <row r="87" spans="1:17" ht="23.1" customHeight="1">
      <c r="A87" s="8" t="s">
        <v>309</v>
      </c>
      <c r="B87" s="8" t="s">
        <v>396</v>
      </c>
      <c r="C87" s="23" t="s">
        <v>302</v>
      </c>
      <c r="D87" s="24" t="s">
        <v>485</v>
      </c>
      <c r="E87" s="9" t="s">
        <v>2293</v>
      </c>
      <c r="F87" s="28"/>
      <c r="G87" s="26">
        <v>2</v>
      </c>
      <c r="H87" s="27">
        <v>2</v>
      </c>
      <c r="I87" s="27">
        <v>0</v>
      </c>
      <c r="J87" s="27">
        <v>0</v>
      </c>
      <c r="K87" s="27">
        <v>0</v>
      </c>
      <c r="L87" s="27">
        <v>0</v>
      </c>
      <c r="M87" s="27">
        <v>0</v>
      </c>
      <c r="N87" s="27">
        <v>0</v>
      </c>
      <c r="O87" s="27">
        <v>0</v>
      </c>
      <c r="P87" s="27">
        <v>0</v>
      </c>
      <c r="Q87" s="27">
        <v>0</v>
      </c>
    </row>
    <row r="88" spans="1:17" ht="23.1" customHeight="1">
      <c r="A88" s="8"/>
      <c r="B88" s="8"/>
      <c r="C88" s="23"/>
      <c r="D88" s="24" t="s">
        <v>1391</v>
      </c>
      <c r="E88" s="9" t="s">
        <v>1392</v>
      </c>
      <c r="F88" s="25">
        <v>258</v>
      </c>
      <c r="G88" s="26">
        <v>258</v>
      </c>
      <c r="H88" s="27">
        <v>258</v>
      </c>
      <c r="I88" s="27">
        <v>0</v>
      </c>
      <c r="J88" s="27">
        <v>0</v>
      </c>
      <c r="K88" s="27">
        <v>0</v>
      </c>
      <c r="L88" s="27">
        <v>0</v>
      </c>
      <c r="M88" s="27">
        <v>0</v>
      </c>
      <c r="N88" s="27">
        <v>0</v>
      </c>
      <c r="O88" s="27">
        <v>0</v>
      </c>
      <c r="P88" s="27">
        <v>0</v>
      </c>
      <c r="Q88" s="27">
        <v>0</v>
      </c>
    </row>
    <row r="89" spans="1:17" ht="23.1" customHeight="1">
      <c r="A89" s="8" t="s">
        <v>309</v>
      </c>
      <c r="B89" s="8" t="s">
        <v>396</v>
      </c>
      <c r="C89" s="23" t="s">
        <v>302</v>
      </c>
      <c r="D89" s="24" t="s">
        <v>485</v>
      </c>
      <c r="E89" s="9" t="s">
        <v>2318</v>
      </c>
      <c r="F89" s="28"/>
      <c r="G89" s="26">
        <v>250</v>
      </c>
      <c r="H89" s="27">
        <v>250</v>
      </c>
      <c r="I89" s="27">
        <v>0</v>
      </c>
      <c r="J89" s="27">
        <v>0</v>
      </c>
      <c r="K89" s="27">
        <v>0</v>
      </c>
      <c r="L89" s="27">
        <v>0</v>
      </c>
      <c r="M89" s="27">
        <v>0</v>
      </c>
      <c r="N89" s="27">
        <v>0</v>
      </c>
      <c r="O89" s="27">
        <v>0</v>
      </c>
      <c r="P89" s="27">
        <v>0</v>
      </c>
      <c r="Q89" s="27">
        <v>0</v>
      </c>
    </row>
    <row r="90" spans="1:17" ht="23.1" customHeight="1">
      <c r="A90" s="8" t="s">
        <v>309</v>
      </c>
      <c r="B90" s="8" t="s">
        <v>396</v>
      </c>
      <c r="C90" s="23" t="s">
        <v>302</v>
      </c>
      <c r="D90" s="24" t="s">
        <v>485</v>
      </c>
      <c r="E90" s="9" t="s">
        <v>2319</v>
      </c>
      <c r="F90" s="28"/>
      <c r="G90" s="26">
        <v>5</v>
      </c>
      <c r="H90" s="27">
        <v>5</v>
      </c>
      <c r="I90" s="27">
        <v>0</v>
      </c>
      <c r="J90" s="27">
        <v>0</v>
      </c>
      <c r="K90" s="27">
        <v>0</v>
      </c>
      <c r="L90" s="27">
        <v>0</v>
      </c>
      <c r="M90" s="27">
        <v>0</v>
      </c>
      <c r="N90" s="27">
        <v>0</v>
      </c>
      <c r="O90" s="27">
        <v>0</v>
      </c>
      <c r="P90" s="27">
        <v>0</v>
      </c>
      <c r="Q90" s="27">
        <v>0</v>
      </c>
    </row>
    <row r="91" spans="1:17" ht="23.1" customHeight="1">
      <c r="A91" s="8" t="s">
        <v>309</v>
      </c>
      <c r="B91" s="8" t="s">
        <v>396</v>
      </c>
      <c r="C91" s="23" t="s">
        <v>302</v>
      </c>
      <c r="D91" s="24" t="s">
        <v>485</v>
      </c>
      <c r="E91" s="9" t="s">
        <v>2293</v>
      </c>
      <c r="F91" s="28"/>
      <c r="G91" s="26">
        <v>3</v>
      </c>
      <c r="H91" s="27">
        <v>3</v>
      </c>
      <c r="I91" s="27">
        <v>0</v>
      </c>
      <c r="J91" s="27">
        <v>0</v>
      </c>
      <c r="K91" s="27">
        <v>0</v>
      </c>
      <c r="L91" s="27">
        <v>0</v>
      </c>
      <c r="M91" s="27">
        <v>0</v>
      </c>
      <c r="N91" s="27">
        <v>0</v>
      </c>
      <c r="O91" s="27">
        <v>0</v>
      </c>
      <c r="P91" s="27">
        <v>0</v>
      </c>
      <c r="Q91" s="27">
        <v>0</v>
      </c>
    </row>
    <row r="92" spans="1:17" ht="23.1" customHeight="1">
      <c r="A92" s="8"/>
      <c r="B92" s="8"/>
      <c r="C92" s="23"/>
      <c r="D92" s="24" t="s">
        <v>1389</v>
      </c>
      <c r="E92" s="9" t="s">
        <v>1390</v>
      </c>
      <c r="F92" s="25">
        <v>23</v>
      </c>
      <c r="G92" s="26">
        <v>23</v>
      </c>
      <c r="H92" s="27">
        <v>23</v>
      </c>
      <c r="I92" s="27">
        <v>0</v>
      </c>
      <c r="J92" s="27">
        <v>0</v>
      </c>
      <c r="K92" s="27">
        <v>0</v>
      </c>
      <c r="L92" s="27">
        <v>0</v>
      </c>
      <c r="M92" s="27">
        <v>0</v>
      </c>
      <c r="N92" s="27">
        <v>0</v>
      </c>
      <c r="O92" s="27">
        <v>0</v>
      </c>
      <c r="P92" s="27">
        <v>0</v>
      </c>
      <c r="Q92" s="27">
        <v>0</v>
      </c>
    </row>
    <row r="93" spans="1:17" ht="23.1" customHeight="1">
      <c r="A93" s="8" t="s">
        <v>309</v>
      </c>
      <c r="B93" s="8" t="s">
        <v>396</v>
      </c>
      <c r="C93" s="23" t="s">
        <v>302</v>
      </c>
      <c r="D93" s="24" t="s">
        <v>485</v>
      </c>
      <c r="E93" s="9" t="s">
        <v>2320</v>
      </c>
      <c r="F93" s="28"/>
      <c r="G93" s="26">
        <v>20</v>
      </c>
      <c r="H93" s="27">
        <v>20</v>
      </c>
      <c r="I93" s="27">
        <v>0</v>
      </c>
      <c r="J93" s="27">
        <v>0</v>
      </c>
      <c r="K93" s="27">
        <v>0</v>
      </c>
      <c r="L93" s="27">
        <v>0</v>
      </c>
      <c r="M93" s="27">
        <v>0</v>
      </c>
      <c r="N93" s="27">
        <v>0</v>
      </c>
      <c r="O93" s="27">
        <v>0</v>
      </c>
      <c r="P93" s="27">
        <v>0</v>
      </c>
      <c r="Q93" s="27">
        <v>0</v>
      </c>
    </row>
    <row r="94" spans="1:17" ht="23.1" customHeight="1">
      <c r="A94" s="8" t="s">
        <v>309</v>
      </c>
      <c r="B94" s="8" t="s">
        <v>396</v>
      </c>
      <c r="C94" s="23" t="s">
        <v>302</v>
      </c>
      <c r="D94" s="24" t="s">
        <v>485</v>
      </c>
      <c r="E94" s="9" t="s">
        <v>2293</v>
      </c>
      <c r="F94" s="28"/>
      <c r="G94" s="26">
        <v>3</v>
      </c>
      <c r="H94" s="27">
        <v>3</v>
      </c>
      <c r="I94" s="27">
        <v>0</v>
      </c>
      <c r="J94" s="27">
        <v>0</v>
      </c>
      <c r="K94" s="27">
        <v>0</v>
      </c>
      <c r="L94" s="27">
        <v>0</v>
      </c>
      <c r="M94" s="27">
        <v>0</v>
      </c>
      <c r="N94" s="27">
        <v>0</v>
      </c>
      <c r="O94" s="27">
        <v>0</v>
      </c>
      <c r="P94" s="27">
        <v>0</v>
      </c>
      <c r="Q94" s="27">
        <v>0</v>
      </c>
    </row>
    <row r="95" spans="1:17" ht="23.1" customHeight="1">
      <c r="A95" s="8"/>
      <c r="B95" s="8"/>
      <c r="C95" s="23"/>
      <c r="D95" s="24" t="s">
        <v>1387</v>
      </c>
      <c r="E95" s="9" t="s">
        <v>1388</v>
      </c>
      <c r="F95" s="25">
        <v>40</v>
      </c>
      <c r="G95" s="26">
        <v>40</v>
      </c>
      <c r="H95" s="27">
        <v>40</v>
      </c>
      <c r="I95" s="27">
        <v>0</v>
      </c>
      <c r="J95" s="27">
        <v>0</v>
      </c>
      <c r="K95" s="27">
        <v>0</v>
      </c>
      <c r="L95" s="27">
        <v>0</v>
      </c>
      <c r="M95" s="27">
        <v>0</v>
      </c>
      <c r="N95" s="27">
        <v>0</v>
      </c>
      <c r="O95" s="27">
        <v>0</v>
      </c>
      <c r="P95" s="27">
        <v>0</v>
      </c>
      <c r="Q95" s="27">
        <v>0</v>
      </c>
    </row>
    <row r="96" spans="1:17" ht="23.1" customHeight="1">
      <c r="A96" s="8" t="s">
        <v>309</v>
      </c>
      <c r="B96" s="8" t="s">
        <v>396</v>
      </c>
      <c r="C96" s="23" t="s">
        <v>302</v>
      </c>
      <c r="D96" s="24" t="s">
        <v>485</v>
      </c>
      <c r="E96" s="9" t="s">
        <v>2293</v>
      </c>
      <c r="F96" s="28"/>
      <c r="G96" s="26">
        <v>32</v>
      </c>
      <c r="H96" s="27">
        <v>32</v>
      </c>
      <c r="I96" s="27">
        <v>0</v>
      </c>
      <c r="J96" s="27">
        <v>0</v>
      </c>
      <c r="K96" s="27">
        <v>0</v>
      </c>
      <c r="L96" s="27">
        <v>0</v>
      </c>
      <c r="M96" s="27">
        <v>0</v>
      </c>
      <c r="N96" s="27">
        <v>0</v>
      </c>
      <c r="O96" s="27">
        <v>0</v>
      </c>
      <c r="P96" s="27">
        <v>0</v>
      </c>
      <c r="Q96" s="27">
        <v>0</v>
      </c>
    </row>
    <row r="97" spans="1:17" ht="23.1" customHeight="1">
      <c r="A97" s="8" t="s">
        <v>309</v>
      </c>
      <c r="B97" s="8" t="s">
        <v>396</v>
      </c>
      <c r="C97" s="23" t="s">
        <v>302</v>
      </c>
      <c r="D97" s="24" t="s">
        <v>485</v>
      </c>
      <c r="E97" s="9" t="s">
        <v>2321</v>
      </c>
      <c r="F97" s="28"/>
      <c r="G97" s="26">
        <v>2</v>
      </c>
      <c r="H97" s="27">
        <v>2</v>
      </c>
      <c r="I97" s="27">
        <v>0</v>
      </c>
      <c r="J97" s="27">
        <v>0</v>
      </c>
      <c r="K97" s="27">
        <v>0</v>
      </c>
      <c r="L97" s="27">
        <v>0</v>
      </c>
      <c r="M97" s="27">
        <v>0</v>
      </c>
      <c r="N97" s="27">
        <v>0</v>
      </c>
      <c r="O97" s="27">
        <v>0</v>
      </c>
      <c r="P97" s="27">
        <v>0</v>
      </c>
      <c r="Q97" s="27">
        <v>0</v>
      </c>
    </row>
    <row r="98" spans="1:17" ht="23.1" customHeight="1">
      <c r="A98" s="8" t="s">
        <v>309</v>
      </c>
      <c r="B98" s="8" t="s">
        <v>396</v>
      </c>
      <c r="C98" s="23" t="s">
        <v>302</v>
      </c>
      <c r="D98" s="24" t="s">
        <v>485</v>
      </c>
      <c r="E98" s="9" t="s">
        <v>2322</v>
      </c>
      <c r="F98" s="28"/>
      <c r="G98" s="26">
        <v>5</v>
      </c>
      <c r="H98" s="27">
        <v>5</v>
      </c>
      <c r="I98" s="27">
        <v>0</v>
      </c>
      <c r="J98" s="27">
        <v>0</v>
      </c>
      <c r="K98" s="27">
        <v>0</v>
      </c>
      <c r="L98" s="27">
        <v>0</v>
      </c>
      <c r="M98" s="27">
        <v>0</v>
      </c>
      <c r="N98" s="27">
        <v>0</v>
      </c>
      <c r="O98" s="27">
        <v>0</v>
      </c>
      <c r="P98" s="27">
        <v>0</v>
      </c>
      <c r="Q98" s="27">
        <v>0</v>
      </c>
    </row>
    <row r="99" spans="1:17" ht="23.1" customHeight="1">
      <c r="A99" s="8" t="s">
        <v>309</v>
      </c>
      <c r="B99" s="8" t="s">
        <v>396</v>
      </c>
      <c r="C99" s="23" t="s">
        <v>302</v>
      </c>
      <c r="D99" s="24" t="s">
        <v>485</v>
      </c>
      <c r="E99" s="9" t="s">
        <v>2323</v>
      </c>
      <c r="F99" s="28"/>
      <c r="G99" s="26">
        <v>1</v>
      </c>
      <c r="H99" s="27">
        <v>1</v>
      </c>
      <c r="I99" s="27">
        <v>0</v>
      </c>
      <c r="J99" s="27">
        <v>0</v>
      </c>
      <c r="K99" s="27">
        <v>0</v>
      </c>
      <c r="L99" s="27">
        <v>0</v>
      </c>
      <c r="M99" s="27">
        <v>0</v>
      </c>
      <c r="N99" s="27">
        <v>0</v>
      </c>
      <c r="O99" s="27">
        <v>0</v>
      </c>
      <c r="P99" s="27">
        <v>0</v>
      </c>
      <c r="Q99" s="27">
        <v>0</v>
      </c>
    </row>
    <row r="100" spans="1:17" ht="23.1" customHeight="1">
      <c r="A100" s="8"/>
      <c r="B100" s="8"/>
      <c r="C100" s="23"/>
      <c r="D100" s="24" t="s">
        <v>1383</v>
      </c>
      <c r="E100" s="9" t="s">
        <v>1384</v>
      </c>
      <c r="F100" s="25">
        <v>8</v>
      </c>
      <c r="G100" s="26">
        <v>8</v>
      </c>
      <c r="H100" s="27">
        <v>8</v>
      </c>
      <c r="I100" s="27">
        <v>0</v>
      </c>
      <c r="J100" s="27">
        <v>0</v>
      </c>
      <c r="K100" s="27">
        <v>0</v>
      </c>
      <c r="L100" s="27">
        <v>0</v>
      </c>
      <c r="M100" s="27">
        <v>0</v>
      </c>
      <c r="N100" s="27">
        <v>0</v>
      </c>
      <c r="O100" s="27">
        <v>0</v>
      </c>
      <c r="P100" s="27">
        <v>0</v>
      </c>
      <c r="Q100" s="27">
        <v>0</v>
      </c>
    </row>
    <row r="101" spans="1:17" ht="23.1" customHeight="1">
      <c r="A101" s="8" t="s">
        <v>309</v>
      </c>
      <c r="B101" s="8" t="s">
        <v>396</v>
      </c>
      <c r="C101" s="23" t="s">
        <v>302</v>
      </c>
      <c r="D101" s="24" t="s">
        <v>485</v>
      </c>
      <c r="E101" s="9" t="s">
        <v>2324</v>
      </c>
      <c r="F101" s="28"/>
      <c r="G101" s="26">
        <v>5</v>
      </c>
      <c r="H101" s="27">
        <v>5</v>
      </c>
      <c r="I101" s="27">
        <v>0</v>
      </c>
      <c r="J101" s="27">
        <v>0</v>
      </c>
      <c r="K101" s="27">
        <v>0</v>
      </c>
      <c r="L101" s="27">
        <v>0</v>
      </c>
      <c r="M101" s="27">
        <v>0</v>
      </c>
      <c r="N101" s="27">
        <v>0</v>
      </c>
      <c r="O101" s="27">
        <v>0</v>
      </c>
      <c r="P101" s="27">
        <v>0</v>
      </c>
      <c r="Q101" s="27">
        <v>0</v>
      </c>
    </row>
    <row r="102" spans="1:17" ht="23.1" customHeight="1">
      <c r="A102" s="8" t="s">
        <v>309</v>
      </c>
      <c r="B102" s="8" t="s">
        <v>396</v>
      </c>
      <c r="C102" s="23" t="s">
        <v>302</v>
      </c>
      <c r="D102" s="24" t="s">
        <v>485</v>
      </c>
      <c r="E102" s="9" t="s">
        <v>2293</v>
      </c>
      <c r="F102" s="28"/>
      <c r="G102" s="26">
        <v>3</v>
      </c>
      <c r="H102" s="27">
        <v>3</v>
      </c>
      <c r="I102" s="27">
        <v>0</v>
      </c>
      <c r="J102" s="27">
        <v>0</v>
      </c>
      <c r="K102" s="27">
        <v>0</v>
      </c>
      <c r="L102" s="27">
        <v>0</v>
      </c>
      <c r="M102" s="27">
        <v>0</v>
      </c>
      <c r="N102" s="27">
        <v>0</v>
      </c>
      <c r="O102" s="27">
        <v>0</v>
      </c>
      <c r="P102" s="27">
        <v>0</v>
      </c>
      <c r="Q102" s="27">
        <v>0</v>
      </c>
    </row>
    <row r="103" spans="1:17" ht="23.1" customHeight="1">
      <c r="A103" s="8"/>
      <c r="B103" s="8"/>
      <c r="C103" s="23"/>
      <c r="D103" s="24" t="s">
        <v>1381</v>
      </c>
      <c r="E103" s="9" t="s">
        <v>1382</v>
      </c>
      <c r="F103" s="25">
        <v>7</v>
      </c>
      <c r="G103" s="26">
        <v>7</v>
      </c>
      <c r="H103" s="27">
        <v>7</v>
      </c>
      <c r="I103" s="27">
        <v>0</v>
      </c>
      <c r="J103" s="27">
        <v>0</v>
      </c>
      <c r="K103" s="27">
        <v>0</v>
      </c>
      <c r="L103" s="27">
        <v>0</v>
      </c>
      <c r="M103" s="27">
        <v>0</v>
      </c>
      <c r="N103" s="27">
        <v>0</v>
      </c>
      <c r="O103" s="27">
        <v>0</v>
      </c>
      <c r="P103" s="27">
        <v>0</v>
      </c>
      <c r="Q103" s="27">
        <v>0</v>
      </c>
    </row>
    <row r="104" spans="1:17" ht="23.1" customHeight="1">
      <c r="A104" s="8" t="s">
        <v>309</v>
      </c>
      <c r="B104" s="8" t="s">
        <v>396</v>
      </c>
      <c r="C104" s="23" t="s">
        <v>302</v>
      </c>
      <c r="D104" s="24" t="s">
        <v>485</v>
      </c>
      <c r="E104" s="9" t="s">
        <v>2325</v>
      </c>
      <c r="F104" s="28"/>
      <c r="G104" s="26">
        <v>5</v>
      </c>
      <c r="H104" s="27">
        <v>5</v>
      </c>
      <c r="I104" s="27">
        <v>0</v>
      </c>
      <c r="J104" s="27">
        <v>0</v>
      </c>
      <c r="K104" s="27">
        <v>0</v>
      </c>
      <c r="L104" s="27">
        <v>0</v>
      </c>
      <c r="M104" s="27">
        <v>0</v>
      </c>
      <c r="N104" s="27">
        <v>0</v>
      </c>
      <c r="O104" s="27">
        <v>0</v>
      </c>
      <c r="P104" s="27">
        <v>0</v>
      </c>
      <c r="Q104" s="27">
        <v>0</v>
      </c>
    </row>
    <row r="105" spans="1:17" ht="23.1" customHeight="1">
      <c r="A105" s="8" t="s">
        <v>309</v>
      </c>
      <c r="B105" s="8" t="s">
        <v>396</v>
      </c>
      <c r="C105" s="23" t="s">
        <v>302</v>
      </c>
      <c r="D105" s="24" t="s">
        <v>485</v>
      </c>
      <c r="E105" s="9" t="s">
        <v>2293</v>
      </c>
      <c r="F105" s="28"/>
      <c r="G105" s="26">
        <v>2</v>
      </c>
      <c r="H105" s="27">
        <v>2</v>
      </c>
      <c r="I105" s="27">
        <v>0</v>
      </c>
      <c r="J105" s="27">
        <v>0</v>
      </c>
      <c r="K105" s="27">
        <v>0</v>
      </c>
      <c r="L105" s="27">
        <v>0</v>
      </c>
      <c r="M105" s="27">
        <v>0</v>
      </c>
      <c r="N105" s="27">
        <v>0</v>
      </c>
      <c r="O105" s="27">
        <v>0</v>
      </c>
      <c r="P105" s="27">
        <v>0</v>
      </c>
      <c r="Q105" s="27">
        <v>0</v>
      </c>
    </row>
    <row r="106" spans="1:17" ht="23.1" customHeight="1">
      <c r="A106" s="8"/>
      <c r="B106" s="8"/>
      <c r="C106" s="23"/>
      <c r="D106" s="24" t="s">
        <v>1398</v>
      </c>
      <c r="E106" s="9" t="s">
        <v>1399</v>
      </c>
      <c r="F106" s="25">
        <v>194</v>
      </c>
      <c r="G106" s="26">
        <v>208</v>
      </c>
      <c r="H106" s="27">
        <v>208</v>
      </c>
      <c r="I106" s="27">
        <v>0</v>
      </c>
      <c r="J106" s="27">
        <v>0</v>
      </c>
      <c r="K106" s="27">
        <v>0</v>
      </c>
      <c r="L106" s="27">
        <v>0</v>
      </c>
      <c r="M106" s="27">
        <v>0</v>
      </c>
      <c r="N106" s="27">
        <v>0</v>
      </c>
      <c r="O106" s="27">
        <v>0</v>
      </c>
      <c r="P106" s="27">
        <v>0</v>
      </c>
      <c r="Q106" s="27">
        <v>0</v>
      </c>
    </row>
    <row r="107" spans="1:17" ht="23.1" customHeight="1">
      <c r="A107" s="8" t="s">
        <v>309</v>
      </c>
      <c r="B107" s="8" t="s">
        <v>301</v>
      </c>
      <c r="C107" s="23" t="s">
        <v>295</v>
      </c>
      <c r="D107" s="24" t="s">
        <v>412</v>
      </c>
      <c r="E107" s="9" t="s">
        <v>2293</v>
      </c>
      <c r="F107" s="28"/>
      <c r="G107" s="26">
        <v>20</v>
      </c>
      <c r="H107" s="27">
        <v>20</v>
      </c>
      <c r="I107" s="27">
        <v>0</v>
      </c>
      <c r="J107" s="27">
        <v>0</v>
      </c>
      <c r="K107" s="27">
        <v>0</v>
      </c>
      <c r="L107" s="27">
        <v>0</v>
      </c>
      <c r="M107" s="27">
        <v>0</v>
      </c>
      <c r="N107" s="27">
        <v>0</v>
      </c>
      <c r="O107" s="27">
        <v>0</v>
      </c>
      <c r="P107" s="27">
        <v>0</v>
      </c>
      <c r="Q107" s="27">
        <v>0</v>
      </c>
    </row>
    <row r="108" spans="1:17" ht="23.1" customHeight="1">
      <c r="A108" s="8" t="s">
        <v>309</v>
      </c>
      <c r="B108" s="8" t="s">
        <v>301</v>
      </c>
      <c r="C108" s="23" t="s">
        <v>295</v>
      </c>
      <c r="D108" s="24" t="s">
        <v>412</v>
      </c>
      <c r="E108" s="9" t="s">
        <v>2326</v>
      </c>
      <c r="F108" s="28"/>
      <c r="G108" s="26">
        <v>88</v>
      </c>
      <c r="H108" s="27">
        <v>88</v>
      </c>
      <c r="I108" s="27">
        <v>0</v>
      </c>
      <c r="J108" s="27">
        <v>0</v>
      </c>
      <c r="K108" s="27">
        <v>0</v>
      </c>
      <c r="L108" s="27">
        <v>0</v>
      </c>
      <c r="M108" s="27">
        <v>0</v>
      </c>
      <c r="N108" s="27">
        <v>0</v>
      </c>
      <c r="O108" s="27">
        <v>0</v>
      </c>
      <c r="P108" s="27">
        <v>0</v>
      </c>
      <c r="Q108" s="27">
        <v>0</v>
      </c>
    </row>
    <row r="109" spans="1:17" ht="23.1" customHeight="1">
      <c r="A109" s="8" t="s">
        <v>309</v>
      </c>
      <c r="B109" s="8" t="s">
        <v>301</v>
      </c>
      <c r="C109" s="23" t="s">
        <v>319</v>
      </c>
      <c r="D109" s="24" t="s">
        <v>495</v>
      </c>
      <c r="E109" s="9" t="s">
        <v>2327</v>
      </c>
      <c r="F109" s="28"/>
      <c r="G109" s="26">
        <v>100</v>
      </c>
      <c r="H109" s="27">
        <v>100</v>
      </c>
      <c r="I109" s="27">
        <v>0</v>
      </c>
      <c r="J109" s="27">
        <v>0</v>
      </c>
      <c r="K109" s="27">
        <v>0</v>
      </c>
      <c r="L109" s="27">
        <v>0</v>
      </c>
      <c r="M109" s="27">
        <v>0</v>
      </c>
      <c r="N109" s="27">
        <v>0</v>
      </c>
      <c r="O109" s="27">
        <v>0</v>
      </c>
      <c r="P109" s="27">
        <v>0</v>
      </c>
      <c r="Q109" s="27">
        <v>0</v>
      </c>
    </row>
    <row r="110" spans="1:17" ht="23.1" customHeight="1">
      <c r="A110" s="8"/>
      <c r="B110" s="8"/>
      <c r="C110" s="23"/>
      <c r="D110" s="24" t="s">
        <v>1440</v>
      </c>
      <c r="E110" s="9" t="s">
        <v>1441</v>
      </c>
      <c r="F110" s="25">
        <v>160</v>
      </c>
      <c r="G110" s="26">
        <v>162</v>
      </c>
      <c r="H110" s="27">
        <v>162</v>
      </c>
      <c r="I110" s="27">
        <v>0</v>
      </c>
      <c r="J110" s="27">
        <v>0</v>
      </c>
      <c r="K110" s="27">
        <v>0</v>
      </c>
      <c r="L110" s="27">
        <v>0</v>
      </c>
      <c r="M110" s="27">
        <v>0</v>
      </c>
      <c r="N110" s="27">
        <v>0</v>
      </c>
      <c r="O110" s="27">
        <v>0</v>
      </c>
      <c r="P110" s="27">
        <v>0</v>
      </c>
      <c r="Q110" s="27">
        <v>0</v>
      </c>
    </row>
    <row r="111" spans="1:17" ht="23.1" customHeight="1">
      <c r="A111" s="8" t="s">
        <v>309</v>
      </c>
      <c r="B111" s="8" t="s">
        <v>2206</v>
      </c>
      <c r="C111" s="23" t="s">
        <v>295</v>
      </c>
      <c r="D111" s="24" t="s">
        <v>412</v>
      </c>
      <c r="E111" s="9" t="s">
        <v>2328</v>
      </c>
      <c r="F111" s="28"/>
      <c r="G111" s="26">
        <v>10</v>
      </c>
      <c r="H111" s="27">
        <v>10</v>
      </c>
      <c r="I111" s="27">
        <v>0</v>
      </c>
      <c r="J111" s="27">
        <v>0</v>
      </c>
      <c r="K111" s="27">
        <v>0</v>
      </c>
      <c r="L111" s="27">
        <v>0</v>
      </c>
      <c r="M111" s="27">
        <v>0</v>
      </c>
      <c r="N111" s="27">
        <v>0</v>
      </c>
      <c r="O111" s="27">
        <v>0</v>
      </c>
      <c r="P111" s="27">
        <v>0</v>
      </c>
      <c r="Q111" s="27">
        <v>0</v>
      </c>
    </row>
    <row r="112" spans="1:17" ht="23.1" customHeight="1">
      <c r="A112" s="8" t="s">
        <v>309</v>
      </c>
      <c r="B112" s="8" t="s">
        <v>2206</v>
      </c>
      <c r="C112" s="23" t="s">
        <v>295</v>
      </c>
      <c r="D112" s="24" t="s">
        <v>412</v>
      </c>
      <c r="E112" s="9" t="s">
        <v>2329</v>
      </c>
      <c r="F112" s="28"/>
      <c r="G112" s="26">
        <v>36</v>
      </c>
      <c r="H112" s="27">
        <v>36</v>
      </c>
      <c r="I112" s="27">
        <v>0</v>
      </c>
      <c r="J112" s="27">
        <v>0</v>
      </c>
      <c r="K112" s="27">
        <v>0</v>
      </c>
      <c r="L112" s="27">
        <v>0</v>
      </c>
      <c r="M112" s="27">
        <v>0</v>
      </c>
      <c r="N112" s="27">
        <v>0</v>
      </c>
      <c r="O112" s="27">
        <v>0</v>
      </c>
      <c r="P112" s="27">
        <v>0</v>
      </c>
      <c r="Q112" s="27">
        <v>0</v>
      </c>
    </row>
    <row r="113" spans="1:17" ht="23.1" customHeight="1">
      <c r="A113" s="8" t="s">
        <v>309</v>
      </c>
      <c r="B113" s="8" t="s">
        <v>2206</v>
      </c>
      <c r="C113" s="23" t="s">
        <v>295</v>
      </c>
      <c r="D113" s="24" t="s">
        <v>412</v>
      </c>
      <c r="E113" s="9" t="s">
        <v>2330</v>
      </c>
      <c r="F113" s="28"/>
      <c r="G113" s="26">
        <v>13</v>
      </c>
      <c r="H113" s="27">
        <v>13</v>
      </c>
      <c r="I113" s="27">
        <v>0</v>
      </c>
      <c r="J113" s="27">
        <v>0</v>
      </c>
      <c r="K113" s="27">
        <v>0</v>
      </c>
      <c r="L113" s="27">
        <v>0</v>
      </c>
      <c r="M113" s="27">
        <v>0</v>
      </c>
      <c r="N113" s="27">
        <v>0</v>
      </c>
      <c r="O113" s="27">
        <v>0</v>
      </c>
      <c r="P113" s="27">
        <v>0</v>
      </c>
      <c r="Q113" s="27">
        <v>0</v>
      </c>
    </row>
    <row r="114" spans="1:17" ht="23.1" customHeight="1">
      <c r="A114" s="8" t="s">
        <v>309</v>
      </c>
      <c r="B114" s="8" t="s">
        <v>2206</v>
      </c>
      <c r="C114" s="23" t="s">
        <v>295</v>
      </c>
      <c r="D114" s="24" t="s">
        <v>412</v>
      </c>
      <c r="E114" s="9" t="s">
        <v>2331</v>
      </c>
      <c r="F114" s="28"/>
      <c r="G114" s="26">
        <v>20</v>
      </c>
      <c r="H114" s="27">
        <v>20</v>
      </c>
      <c r="I114" s="27">
        <v>0</v>
      </c>
      <c r="J114" s="27">
        <v>0</v>
      </c>
      <c r="K114" s="27">
        <v>0</v>
      </c>
      <c r="L114" s="27">
        <v>0</v>
      </c>
      <c r="M114" s="27">
        <v>0</v>
      </c>
      <c r="N114" s="27">
        <v>0</v>
      </c>
      <c r="O114" s="27">
        <v>0</v>
      </c>
      <c r="P114" s="27">
        <v>0</v>
      </c>
      <c r="Q114" s="27">
        <v>0</v>
      </c>
    </row>
    <row r="115" spans="1:17" ht="23.1" customHeight="1">
      <c r="A115" s="8" t="s">
        <v>309</v>
      </c>
      <c r="B115" s="8" t="s">
        <v>2206</v>
      </c>
      <c r="C115" s="23" t="s">
        <v>295</v>
      </c>
      <c r="D115" s="24" t="s">
        <v>412</v>
      </c>
      <c r="E115" s="9" t="s">
        <v>2332</v>
      </c>
      <c r="F115" s="28"/>
      <c r="G115" s="26">
        <v>8</v>
      </c>
      <c r="H115" s="27">
        <v>8</v>
      </c>
      <c r="I115" s="27">
        <v>0</v>
      </c>
      <c r="J115" s="27">
        <v>0</v>
      </c>
      <c r="K115" s="27">
        <v>0</v>
      </c>
      <c r="L115" s="27">
        <v>0</v>
      </c>
      <c r="M115" s="27">
        <v>0</v>
      </c>
      <c r="N115" s="27">
        <v>0</v>
      </c>
      <c r="O115" s="27">
        <v>0</v>
      </c>
      <c r="P115" s="27">
        <v>0</v>
      </c>
      <c r="Q115" s="27">
        <v>0</v>
      </c>
    </row>
    <row r="116" spans="1:17" ht="23.1" customHeight="1">
      <c r="A116" s="8" t="s">
        <v>309</v>
      </c>
      <c r="B116" s="8" t="s">
        <v>2206</v>
      </c>
      <c r="C116" s="23" t="s">
        <v>295</v>
      </c>
      <c r="D116" s="24" t="s">
        <v>412</v>
      </c>
      <c r="E116" s="9" t="s">
        <v>2333</v>
      </c>
      <c r="F116" s="28"/>
      <c r="G116" s="26">
        <v>10</v>
      </c>
      <c r="H116" s="27">
        <v>10</v>
      </c>
      <c r="I116" s="27">
        <v>0</v>
      </c>
      <c r="J116" s="27">
        <v>0</v>
      </c>
      <c r="K116" s="27">
        <v>0</v>
      </c>
      <c r="L116" s="27">
        <v>0</v>
      </c>
      <c r="M116" s="27">
        <v>0</v>
      </c>
      <c r="N116" s="27">
        <v>0</v>
      </c>
      <c r="O116" s="27">
        <v>0</v>
      </c>
      <c r="P116" s="27">
        <v>0</v>
      </c>
      <c r="Q116" s="27">
        <v>0</v>
      </c>
    </row>
    <row r="117" spans="1:17" ht="23.1" customHeight="1">
      <c r="A117" s="8" t="s">
        <v>309</v>
      </c>
      <c r="B117" s="8" t="s">
        <v>2206</v>
      </c>
      <c r="C117" s="23" t="s">
        <v>295</v>
      </c>
      <c r="D117" s="24" t="s">
        <v>412</v>
      </c>
      <c r="E117" s="9" t="s">
        <v>2334</v>
      </c>
      <c r="F117" s="28"/>
      <c r="G117" s="26">
        <v>15</v>
      </c>
      <c r="H117" s="27">
        <v>15</v>
      </c>
      <c r="I117" s="27">
        <v>0</v>
      </c>
      <c r="J117" s="27">
        <v>0</v>
      </c>
      <c r="K117" s="27">
        <v>0</v>
      </c>
      <c r="L117" s="27">
        <v>0</v>
      </c>
      <c r="M117" s="27">
        <v>0</v>
      </c>
      <c r="N117" s="27">
        <v>0</v>
      </c>
      <c r="O117" s="27">
        <v>0</v>
      </c>
      <c r="P117" s="27">
        <v>0</v>
      </c>
      <c r="Q117" s="27">
        <v>0</v>
      </c>
    </row>
    <row r="118" spans="1:17" ht="23.1" customHeight="1">
      <c r="A118" s="8" t="s">
        <v>309</v>
      </c>
      <c r="B118" s="8" t="s">
        <v>2206</v>
      </c>
      <c r="C118" s="23" t="s">
        <v>295</v>
      </c>
      <c r="D118" s="24" t="s">
        <v>412</v>
      </c>
      <c r="E118" s="9" t="s">
        <v>2335</v>
      </c>
      <c r="F118" s="28"/>
      <c r="G118" s="26">
        <v>35</v>
      </c>
      <c r="H118" s="27">
        <v>35</v>
      </c>
      <c r="I118" s="27">
        <v>0</v>
      </c>
      <c r="J118" s="27">
        <v>0</v>
      </c>
      <c r="K118" s="27">
        <v>0</v>
      </c>
      <c r="L118" s="27">
        <v>0</v>
      </c>
      <c r="M118" s="27">
        <v>0</v>
      </c>
      <c r="N118" s="27">
        <v>0</v>
      </c>
      <c r="O118" s="27">
        <v>0</v>
      </c>
      <c r="P118" s="27">
        <v>0</v>
      </c>
      <c r="Q118" s="27">
        <v>0</v>
      </c>
    </row>
    <row r="119" spans="1:17" ht="23.1" customHeight="1">
      <c r="A119" s="8" t="s">
        <v>309</v>
      </c>
      <c r="B119" s="8" t="s">
        <v>2206</v>
      </c>
      <c r="C119" s="23" t="s">
        <v>295</v>
      </c>
      <c r="D119" s="24" t="s">
        <v>412</v>
      </c>
      <c r="E119" s="9" t="s">
        <v>2336</v>
      </c>
      <c r="F119" s="28"/>
      <c r="G119" s="26">
        <v>15</v>
      </c>
      <c r="H119" s="27">
        <v>15</v>
      </c>
      <c r="I119" s="27">
        <v>0</v>
      </c>
      <c r="J119" s="27">
        <v>0</v>
      </c>
      <c r="K119" s="27">
        <v>0</v>
      </c>
      <c r="L119" s="27">
        <v>0</v>
      </c>
      <c r="M119" s="27">
        <v>0</v>
      </c>
      <c r="N119" s="27">
        <v>0</v>
      </c>
      <c r="O119" s="27">
        <v>0</v>
      </c>
      <c r="P119" s="27">
        <v>0</v>
      </c>
      <c r="Q119" s="27">
        <v>0</v>
      </c>
    </row>
    <row r="120" spans="1:17" ht="23.1" customHeight="1">
      <c r="A120" s="8"/>
      <c r="B120" s="8"/>
      <c r="C120" s="23"/>
      <c r="D120" s="24" t="s">
        <v>1424</v>
      </c>
      <c r="E120" s="9" t="s">
        <v>1425</v>
      </c>
      <c r="F120" s="25">
        <v>52</v>
      </c>
      <c r="G120" s="26">
        <v>32</v>
      </c>
      <c r="H120" s="27">
        <v>32</v>
      </c>
      <c r="I120" s="27">
        <v>0</v>
      </c>
      <c r="J120" s="27">
        <v>0</v>
      </c>
      <c r="K120" s="27">
        <v>0</v>
      </c>
      <c r="L120" s="27">
        <v>0</v>
      </c>
      <c r="M120" s="27">
        <v>0</v>
      </c>
      <c r="N120" s="27">
        <v>0</v>
      </c>
      <c r="O120" s="27">
        <v>0</v>
      </c>
      <c r="P120" s="27">
        <v>0</v>
      </c>
      <c r="Q120" s="27">
        <v>0</v>
      </c>
    </row>
    <row r="121" spans="1:17" ht="23.1" customHeight="1">
      <c r="A121" s="8" t="s">
        <v>309</v>
      </c>
      <c r="B121" s="8" t="s">
        <v>2161</v>
      </c>
      <c r="C121" s="23" t="s">
        <v>295</v>
      </c>
      <c r="D121" s="24" t="s">
        <v>412</v>
      </c>
      <c r="E121" s="9" t="s">
        <v>2337</v>
      </c>
      <c r="F121" s="28"/>
      <c r="G121" s="26">
        <v>20</v>
      </c>
      <c r="H121" s="27">
        <v>20</v>
      </c>
      <c r="I121" s="27">
        <v>0</v>
      </c>
      <c r="J121" s="27">
        <v>0</v>
      </c>
      <c r="K121" s="27">
        <v>0</v>
      </c>
      <c r="L121" s="27">
        <v>0</v>
      </c>
      <c r="M121" s="27">
        <v>0</v>
      </c>
      <c r="N121" s="27">
        <v>0</v>
      </c>
      <c r="O121" s="27">
        <v>0</v>
      </c>
      <c r="P121" s="27">
        <v>0</v>
      </c>
      <c r="Q121" s="27">
        <v>0</v>
      </c>
    </row>
    <row r="122" spans="1:17" ht="23.1" customHeight="1">
      <c r="A122" s="8" t="s">
        <v>309</v>
      </c>
      <c r="B122" s="8" t="s">
        <v>2161</v>
      </c>
      <c r="C122" s="23" t="s">
        <v>295</v>
      </c>
      <c r="D122" s="24" t="s">
        <v>412</v>
      </c>
      <c r="E122" s="9" t="s">
        <v>2293</v>
      </c>
      <c r="F122" s="28"/>
      <c r="G122" s="26">
        <v>6</v>
      </c>
      <c r="H122" s="27">
        <v>6</v>
      </c>
      <c r="I122" s="27">
        <v>0</v>
      </c>
      <c r="J122" s="27">
        <v>0</v>
      </c>
      <c r="K122" s="27">
        <v>0</v>
      </c>
      <c r="L122" s="27">
        <v>0</v>
      </c>
      <c r="M122" s="27">
        <v>0</v>
      </c>
      <c r="N122" s="27">
        <v>0</v>
      </c>
      <c r="O122" s="27">
        <v>0</v>
      </c>
      <c r="P122" s="27">
        <v>0</v>
      </c>
      <c r="Q122" s="27">
        <v>0</v>
      </c>
    </row>
    <row r="123" spans="1:17" ht="23.1" customHeight="1">
      <c r="A123" s="8" t="s">
        <v>309</v>
      </c>
      <c r="B123" s="8" t="s">
        <v>2161</v>
      </c>
      <c r="C123" s="23" t="s">
        <v>295</v>
      </c>
      <c r="D123" s="24" t="s">
        <v>412</v>
      </c>
      <c r="E123" s="9" t="s">
        <v>2338</v>
      </c>
      <c r="F123" s="28"/>
      <c r="G123" s="26">
        <v>6</v>
      </c>
      <c r="H123" s="27">
        <v>6</v>
      </c>
      <c r="I123" s="27">
        <v>0</v>
      </c>
      <c r="J123" s="27">
        <v>0</v>
      </c>
      <c r="K123" s="27">
        <v>0</v>
      </c>
      <c r="L123" s="27">
        <v>0</v>
      </c>
      <c r="M123" s="27">
        <v>0</v>
      </c>
      <c r="N123" s="27">
        <v>0</v>
      </c>
      <c r="O123" s="27">
        <v>0</v>
      </c>
      <c r="P123" s="27">
        <v>0</v>
      </c>
      <c r="Q123" s="27">
        <v>0</v>
      </c>
    </row>
    <row r="124" spans="1:17" ht="23.1" customHeight="1">
      <c r="A124" s="8"/>
      <c r="B124" s="8"/>
      <c r="C124" s="23"/>
      <c r="D124" s="24" t="s">
        <v>1442</v>
      </c>
      <c r="E124" s="9" t="s">
        <v>1443</v>
      </c>
      <c r="F124" s="25">
        <v>667</v>
      </c>
      <c r="G124" s="26">
        <v>612</v>
      </c>
      <c r="H124" s="27">
        <v>612</v>
      </c>
      <c r="I124" s="27">
        <v>0</v>
      </c>
      <c r="J124" s="27">
        <v>0</v>
      </c>
      <c r="K124" s="27">
        <v>0</v>
      </c>
      <c r="L124" s="27">
        <v>0</v>
      </c>
      <c r="M124" s="27">
        <v>0</v>
      </c>
      <c r="N124" s="27">
        <v>0</v>
      </c>
      <c r="O124" s="27">
        <v>0</v>
      </c>
      <c r="P124" s="27">
        <v>0</v>
      </c>
      <c r="Q124" s="27">
        <v>0</v>
      </c>
    </row>
    <row r="125" spans="1:17" ht="23.1" customHeight="1">
      <c r="A125" s="8" t="s">
        <v>309</v>
      </c>
      <c r="B125" s="8" t="s">
        <v>2163</v>
      </c>
      <c r="C125" s="23" t="s">
        <v>295</v>
      </c>
      <c r="D125" s="24" t="s">
        <v>412</v>
      </c>
      <c r="E125" s="9" t="s">
        <v>2339</v>
      </c>
      <c r="F125" s="28"/>
      <c r="G125" s="26">
        <v>2</v>
      </c>
      <c r="H125" s="27">
        <v>2</v>
      </c>
      <c r="I125" s="27">
        <v>0</v>
      </c>
      <c r="J125" s="27">
        <v>0</v>
      </c>
      <c r="K125" s="27">
        <v>0</v>
      </c>
      <c r="L125" s="27">
        <v>0</v>
      </c>
      <c r="M125" s="27">
        <v>0</v>
      </c>
      <c r="N125" s="27">
        <v>0</v>
      </c>
      <c r="O125" s="27">
        <v>0</v>
      </c>
      <c r="P125" s="27">
        <v>0</v>
      </c>
      <c r="Q125" s="27">
        <v>0</v>
      </c>
    </row>
    <row r="126" spans="1:17" ht="23.1" customHeight="1">
      <c r="A126" s="8" t="s">
        <v>309</v>
      </c>
      <c r="B126" s="8" t="s">
        <v>2163</v>
      </c>
      <c r="C126" s="23" t="s">
        <v>295</v>
      </c>
      <c r="D126" s="24" t="s">
        <v>412</v>
      </c>
      <c r="E126" s="9" t="s">
        <v>2340</v>
      </c>
      <c r="F126" s="28"/>
      <c r="G126" s="26">
        <v>27</v>
      </c>
      <c r="H126" s="27">
        <v>27</v>
      </c>
      <c r="I126" s="27">
        <v>0</v>
      </c>
      <c r="J126" s="27">
        <v>0</v>
      </c>
      <c r="K126" s="27">
        <v>0</v>
      </c>
      <c r="L126" s="27">
        <v>0</v>
      </c>
      <c r="M126" s="27">
        <v>0</v>
      </c>
      <c r="N126" s="27">
        <v>0</v>
      </c>
      <c r="O126" s="27">
        <v>0</v>
      </c>
      <c r="P126" s="27">
        <v>0</v>
      </c>
      <c r="Q126" s="27">
        <v>0</v>
      </c>
    </row>
    <row r="127" spans="1:17" ht="23.1" customHeight="1">
      <c r="A127" s="8" t="s">
        <v>309</v>
      </c>
      <c r="B127" s="8" t="s">
        <v>2163</v>
      </c>
      <c r="C127" s="23" t="s">
        <v>295</v>
      </c>
      <c r="D127" s="24" t="s">
        <v>412</v>
      </c>
      <c r="E127" s="9" t="s">
        <v>2341</v>
      </c>
      <c r="F127" s="28"/>
      <c r="G127" s="26">
        <v>8</v>
      </c>
      <c r="H127" s="27">
        <v>8</v>
      </c>
      <c r="I127" s="27">
        <v>0</v>
      </c>
      <c r="J127" s="27">
        <v>0</v>
      </c>
      <c r="K127" s="27">
        <v>0</v>
      </c>
      <c r="L127" s="27">
        <v>0</v>
      </c>
      <c r="M127" s="27">
        <v>0</v>
      </c>
      <c r="N127" s="27">
        <v>0</v>
      </c>
      <c r="O127" s="27">
        <v>0</v>
      </c>
      <c r="P127" s="27">
        <v>0</v>
      </c>
      <c r="Q127" s="27">
        <v>0</v>
      </c>
    </row>
    <row r="128" spans="1:17" ht="23.1" customHeight="1">
      <c r="A128" s="8" t="s">
        <v>309</v>
      </c>
      <c r="B128" s="8" t="s">
        <v>2163</v>
      </c>
      <c r="C128" s="23" t="s">
        <v>295</v>
      </c>
      <c r="D128" s="24" t="s">
        <v>412</v>
      </c>
      <c r="E128" s="9" t="s">
        <v>2342</v>
      </c>
      <c r="F128" s="28"/>
      <c r="G128" s="26">
        <v>18</v>
      </c>
      <c r="H128" s="27">
        <v>18</v>
      </c>
      <c r="I128" s="27">
        <v>0</v>
      </c>
      <c r="J128" s="27">
        <v>0</v>
      </c>
      <c r="K128" s="27">
        <v>0</v>
      </c>
      <c r="L128" s="27">
        <v>0</v>
      </c>
      <c r="M128" s="27">
        <v>0</v>
      </c>
      <c r="N128" s="27">
        <v>0</v>
      </c>
      <c r="O128" s="27">
        <v>0</v>
      </c>
      <c r="P128" s="27">
        <v>0</v>
      </c>
      <c r="Q128" s="27">
        <v>0</v>
      </c>
    </row>
    <row r="129" spans="1:17" ht="23.1" customHeight="1">
      <c r="A129" s="8" t="s">
        <v>309</v>
      </c>
      <c r="B129" s="8" t="s">
        <v>2163</v>
      </c>
      <c r="C129" s="23" t="s">
        <v>295</v>
      </c>
      <c r="D129" s="24" t="s">
        <v>412</v>
      </c>
      <c r="E129" s="9" t="s">
        <v>2343</v>
      </c>
      <c r="F129" s="28"/>
      <c r="G129" s="26">
        <v>557</v>
      </c>
      <c r="H129" s="27">
        <v>557</v>
      </c>
      <c r="I129" s="27">
        <v>0</v>
      </c>
      <c r="J129" s="27">
        <v>0</v>
      </c>
      <c r="K129" s="27">
        <v>0</v>
      </c>
      <c r="L129" s="27">
        <v>0</v>
      </c>
      <c r="M129" s="27">
        <v>0</v>
      </c>
      <c r="N129" s="27">
        <v>0</v>
      </c>
      <c r="O129" s="27">
        <v>0</v>
      </c>
      <c r="P129" s="27">
        <v>0</v>
      </c>
      <c r="Q129" s="27">
        <v>0</v>
      </c>
    </row>
    <row r="130" spans="1:17" ht="23.1" customHeight="1">
      <c r="A130" s="8"/>
      <c r="B130" s="8"/>
      <c r="C130" s="23"/>
      <c r="D130" s="24" t="s">
        <v>1418</v>
      </c>
      <c r="E130" s="9" t="s">
        <v>1419</v>
      </c>
      <c r="F130" s="25">
        <v>22</v>
      </c>
      <c r="G130" s="26">
        <v>17</v>
      </c>
      <c r="H130" s="27">
        <v>17</v>
      </c>
      <c r="I130" s="27">
        <v>0</v>
      </c>
      <c r="J130" s="27">
        <v>0</v>
      </c>
      <c r="K130" s="27">
        <v>0</v>
      </c>
      <c r="L130" s="27">
        <v>0</v>
      </c>
      <c r="M130" s="27">
        <v>0</v>
      </c>
      <c r="N130" s="27">
        <v>0</v>
      </c>
      <c r="O130" s="27">
        <v>0</v>
      </c>
      <c r="P130" s="27">
        <v>0</v>
      </c>
      <c r="Q130" s="27">
        <v>0</v>
      </c>
    </row>
    <row r="131" spans="1:17" ht="23.1" customHeight="1">
      <c r="A131" s="8" t="s">
        <v>309</v>
      </c>
      <c r="B131" s="8" t="s">
        <v>2202</v>
      </c>
      <c r="C131" s="23" t="s">
        <v>302</v>
      </c>
      <c r="D131" s="24" t="s">
        <v>534</v>
      </c>
      <c r="E131" s="9" t="s">
        <v>2344</v>
      </c>
      <c r="F131" s="28"/>
      <c r="G131" s="26">
        <v>10</v>
      </c>
      <c r="H131" s="27">
        <v>10</v>
      </c>
      <c r="I131" s="27">
        <v>0</v>
      </c>
      <c r="J131" s="27">
        <v>0</v>
      </c>
      <c r="K131" s="27">
        <v>0</v>
      </c>
      <c r="L131" s="27">
        <v>0</v>
      </c>
      <c r="M131" s="27">
        <v>0</v>
      </c>
      <c r="N131" s="27">
        <v>0</v>
      </c>
      <c r="O131" s="27">
        <v>0</v>
      </c>
      <c r="P131" s="27">
        <v>0</v>
      </c>
      <c r="Q131" s="27">
        <v>0</v>
      </c>
    </row>
    <row r="132" spans="1:17" ht="23.1" customHeight="1">
      <c r="A132" s="8" t="s">
        <v>309</v>
      </c>
      <c r="B132" s="8" t="s">
        <v>2202</v>
      </c>
      <c r="C132" s="23" t="s">
        <v>302</v>
      </c>
      <c r="D132" s="24" t="s">
        <v>534</v>
      </c>
      <c r="E132" s="9" t="s">
        <v>2293</v>
      </c>
      <c r="F132" s="28"/>
      <c r="G132" s="26">
        <v>7</v>
      </c>
      <c r="H132" s="27">
        <v>7</v>
      </c>
      <c r="I132" s="27">
        <v>0</v>
      </c>
      <c r="J132" s="27">
        <v>0</v>
      </c>
      <c r="K132" s="27">
        <v>0</v>
      </c>
      <c r="L132" s="27">
        <v>0</v>
      </c>
      <c r="M132" s="27">
        <v>0</v>
      </c>
      <c r="N132" s="27">
        <v>0</v>
      </c>
      <c r="O132" s="27">
        <v>0</v>
      </c>
      <c r="P132" s="27">
        <v>0</v>
      </c>
      <c r="Q132" s="27">
        <v>0</v>
      </c>
    </row>
    <row r="133" spans="1:17" ht="23.1" customHeight="1">
      <c r="A133" s="8"/>
      <c r="B133" s="8"/>
      <c r="C133" s="23"/>
      <c r="D133" s="24" t="s">
        <v>1412</v>
      </c>
      <c r="E133" s="9" t="s">
        <v>1413</v>
      </c>
      <c r="F133" s="25">
        <v>27</v>
      </c>
      <c r="G133" s="26">
        <v>33</v>
      </c>
      <c r="H133" s="27">
        <v>33</v>
      </c>
      <c r="I133" s="27">
        <v>0</v>
      </c>
      <c r="J133" s="27">
        <v>0</v>
      </c>
      <c r="K133" s="27">
        <v>0</v>
      </c>
      <c r="L133" s="27">
        <v>0</v>
      </c>
      <c r="M133" s="27">
        <v>0</v>
      </c>
      <c r="N133" s="27">
        <v>0</v>
      </c>
      <c r="O133" s="27">
        <v>0</v>
      </c>
      <c r="P133" s="27">
        <v>0</v>
      </c>
      <c r="Q133" s="27">
        <v>0</v>
      </c>
    </row>
    <row r="134" spans="1:17" ht="23.1" customHeight="1">
      <c r="A134" s="8" t="s">
        <v>309</v>
      </c>
      <c r="B134" s="8" t="s">
        <v>2204</v>
      </c>
      <c r="C134" s="23" t="s">
        <v>302</v>
      </c>
      <c r="D134" s="24" t="s">
        <v>543</v>
      </c>
      <c r="E134" s="9" t="s">
        <v>2345</v>
      </c>
      <c r="F134" s="28"/>
      <c r="G134" s="26">
        <v>28</v>
      </c>
      <c r="H134" s="27">
        <v>28</v>
      </c>
      <c r="I134" s="27">
        <v>0</v>
      </c>
      <c r="J134" s="27">
        <v>0</v>
      </c>
      <c r="K134" s="27">
        <v>0</v>
      </c>
      <c r="L134" s="27">
        <v>0</v>
      </c>
      <c r="M134" s="27">
        <v>0</v>
      </c>
      <c r="N134" s="27">
        <v>0</v>
      </c>
      <c r="O134" s="27">
        <v>0</v>
      </c>
      <c r="P134" s="27">
        <v>0</v>
      </c>
      <c r="Q134" s="27">
        <v>0</v>
      </c>
    </row>
    <row r="135" spans="1:17" ht="23.1" customHeight="1">
      <c r="A135" s="8" t="s">
        <v>309</v>
      </c>
      <c r="B135" s="8" t="s">
        <v>2204</v>
      </c>
      <c r="C135" s="23" t="s">
        <v>302</v>
      </c>
      <c r="D135" s="24" t="s">
        <v>543</v>
      </c>
      <c r="E135" s="9" t="s">
        <v>2293</v>
      </c>
      <c r="F135" s="28"/>
      <c r="G135" s="26">
        <v>5</v>
      </c>
      <c r="H135" s="27">
        <v>5</v>
      </c>
      <c r="I135" s="27">
        <v>0</v>
      </c>
      <c r="J135" s="27">
        <v>0</v>
      </c>
      <c r="K135" s="27">
        <v>0</v>
      </c>
      <c r="L135" s="27">
        <v>0</v>
      </c>
      <c r="M135" s="27">
        <v>0</v>
      </c>
      <c r="N135" s="27">
        <v>0</v>
      </c>
      <c r="O135" s="27">
        <v>0</v>
      </c>
      <c r="P135" s="27">
        <v>0</v>
      </c>
      <c r="Q135" s="27">
        <v>0</v>
      </c>
    </row>
    <row r="136" spans="1:17" ht="23.1" customHeight="1">
      <c r="A136" s="8"/>
      <c r="B136" s="8"/>
      <c r="C136" s="23"/>
      <c r="D136" s="24" t="s">
        <v>1432</v>
      </c>
      <c r="E136" s="9" t="s">
        <v>1433</v>
      </c>
      <c r="F136" s="25">
        <v>20</v>
      </c>
      <c r="G136" s="26">
        <v>18</v>
      </c>
      <c r="H136" s="27">
        <v>18</v>
      </c>
      <c r="I136" s="27">
        <v>0</v>
      </c>
      <c r="J136" s="27">
        <v>0</v>
      </c>
      <c r="K136" s="27">
        <v>0</v>
      </c>
      <c r="L136" s="27">
        <v>0</v>
      </c>
      <c r="M136" s="27">
        <v>0</v>
      </c>
      <c r="N136" s="27">
        <v>0</v>
      </c>
      <c r="O136" s="27">
        <v>0</v>
      </c>
      <c r="P136" s="27">
        <v>0</v>
      </c>
      <c r="Q136" s="27">
        <v>0</v>
      </c>
    </row>
    <row r="137" spans="1:17" ht="23.1" customHeight="1">
      <c r="A137" s="8" t="s">
        <v>309</v>
      </c>
      <c r="B137" s="8" t="s">
        <v>2204</v>
      </c>
      <c r="C137" s="23" t="s">
        <v>302</v>
      </c>
      <c r="D137" s="24" t="s">
        <v>543</v>
      </c>
      <c r="E137" s="9" t="s">
        <v>2346</v>
      </c>
      <c r="F137" s="28"/>
      <c r="G137" s="26">
        <v>17</v>
      </c>
      <c r="H137" s="27">
        <v>17</v>
      </c>
      <c r="I137" s="27">
        <v>0</v>
      </c>
      <c r="J137" s="27">
        <v>0</v>
      </c>
      <c r="K137" s="27">
        <v>0</v>
      </c>
      <c r="L137" s="27">
        <v>0</v>
      </c>
      <c r="M137" s="27">
        <v>0</v>
      </c>
      <c r="N137" s="27">
        <v>0</v>
      </c>
      <c r="O137" s="27">
        <v>0</v>
      </c>
      <c r="P137" s="27">
        <v>0</v>
      </c>
      <c r="Q137" s="27">
        <v>0</v>
      </c>
    </row>
    <row r="138" spans="1:17" ht="23.1" customHeight="1">
      <c r="A138" s="8" t="s">
        <v>309</v>
      </c>
      <c r="B138" s="8" t="s">
        <v>2204</v>
      </c>
      <c r="C138" s="23" t="s">
        <v>302</v>
      </c>
      <c r="D138" s="24" t="s">
        <v>543</v>
      </c>
      <c r="E138" s="9" t="s">
        <v>2293</v>
      </c>
      <c r="F138" s="28"/>
      <c r="G138" s="26">
        <v>1</v>
      </c>
      <c r="H138" s="27">
        <v>1</v>
      </c>
      <c r="I138" s="27">
        <v>0</v>
      </c>
      <c r="J138" s="27">
        <v>0</v>
      </c>
      <c r="K138" s="27">
        <v>0</v>
      </c>
      <c r="L138" s="27">
        <v>0</v>
      </c>
      <c r="M138" s="27">
        <v>0</v>
      </c>
      <c r="N138" s="27">
        <v>0</v>
      </c>
      <c r="O138" s="27">
        <v>0</v>
      </c>
      <c r="P138" s="27">
        <v>0</v>
      </c>
      <c r="Q138" s="27">
        <v>0</v>
      </c>
    </row>
    <row r="139" spans="1:17" ht="23.1" customHeight="1">
      <c r="A139" s="8"/>
      <c r="B139" s="8"/>
      <c r="C139" s="23"/>
      <c r="D139" s="24" t="s">
        <v>1410</v>
      </c>
      <c r="E139" s="9" t="s">
        <v>1411</v>
      </c>
      <c r="F139" s="25">
        <v>38</v>
      </c>
      <c r="G139" s="26">
        <v>42</v>
      </c>
      <c r="H139" s="27">
        <v>42</v>
      </c>
      <c r="I139" s="27">
        <v>0</v>
      </c>
      <c r="J139" s="27">
        <v>0</v>
      </c>
      <c r="K139" s="27">
        <v>0</v>
      </c>
      <c r="L139" s="27">
        <v>0</v>
      </c>
      <c r="M139" s="27">
        <v>0</v>
      </c>
      <c r="N139" s="27">
        <v>0</v>
      </c>
      <c r="O139" s="27">
        <v>0</v>
      </c>
      <c r="P139" s="27">
        <v>0</v>
      </c>
      <c r="Q139" s="27">
        <v>0</v>
      </c>
    </row>
    <row r="140" spans="1:17" ht="23.1" customHeight="1">
      <c r="A140" s="8" t="s">
        <v>309</v>
      </c>
      <c r="B140" s="8" t="s">
        <v>2204</v>
      </c>
      <c r="C140" s="23" t="s">
        <v>295</v>
      </c>
      <c r="D140" s="24" t="s">
        <v>412</v>
      </c>
      <c r="E140" s="9" t="s">
        <v>2347</v>
      </c>
      <c r="F140" s="28"/>
      <c r="G140" s="26">
        <v>5</v>
      </c>
      <c r="H140" s="27">
        <v>5</v>
      </c>
      <c r="I140" s="27">
        <v>0</v>
      </c>
      <c r="J140" s="27">
        <v>0</v>
      </c>
      <c r="K140" s="27">
        <v>0</v>
      </c>
      <c r="L140" s="27">
        <v>0</v>
      </c>
      <c r="M140" s="27">
        <v>0</v>
      </c>
      <c r="N140" s="27">
        <v>0</v>
      </c>
      <c r="O140" s="27">
        <v>0</v>
      </c>
      <c r="P140" s="27">
        <v>0</v>
      </c>
      <c r="Q140" s="27">
        <v>0</v>
      </c>
    </row>
    <row r="141" spans="1:17" ht="23.1" customHeight="1">
      <c r="A141" s="8" t="s">
        <v>309</v>
      </c>
      <c r="B141" s="8" t="s">
        <v>2204</v>
      </c>
      <c r="C141" s="23" t="s">
        <v>302</v>
      </c>
      <c r="D141" s="24" t="s">
        <v>543</v>
      </c>
      <c r="E141" s="9" t="s">
        <v>2348</v>
      </c>
      <c r="F141" s="28"/>
      <c r="G141" s="26">
        <v>23</v>
      </c>
      <c r="H141" s="27">
        <v>23</v>
      </c>
      <c r="I141" s="27">
        <v>0</v>
      </c>
      <c r="J141" s="27">
        <v>0</v>
      </c>
      <c r="K141" s="27">
        <v>0</v>
      </c>
      <c r="L141" s="27">
        <v>0</v>
      </c>
      <c r="M141" s="27">
        <v>0</v>
      </c>
      <c r="N141" s="27">
        <v>0</v>
      </c>
      <c r="O141" s="27">
        <v>0</v>
      </c>
      <c r="P141" s="27">
        <v>0</v>
      </c>
      <c r="Q141" s="27">
        <v>0</v>
      </c>
    </row>
    <row r="142" spans="1:17" ht="23.1" customHeight="1">
      <c r="A142" s="8" t="s">
        <v>309</v>
      </c>
      <c r="B142" s="8" t="s">
        <v>2204</v>
      </c>
      <c r="C142" s="23" t="s">
        <v>302</v>
      </c>
      <c r="D142" s="24" t="s">
        <v>543</v>
      </c>
      <c r="E142" s="9" t="s">
        <v>2293</v>
      </c>
      <c r="F142" s="28"/>
      <c r="G142" s="26">
        <v>14</v>
      </c>
      <c r="H142" s="27">
        <v>14</v>
      </c>
      <c r="I142" s="27">
        <v>0</v>
      </c>
      <c r="J142" s="27">
        <v>0</v>
      </c>
      <c r="K142" s="27">
        <v>0</v>
      </c>
      <c r="L142" s="27">
        <v>0</v>
      </c>
      <c r="M142" s="27">
        <v>0</v>
      </c>
      <c r="N142" s="27">
        <v>0</v>
      </c>
      <c r="O142" s="27">
        <v>0</v>
      </c>
      <c r="P142" s="27">
        <v>0</v>
      </c>
      <c r="Q142" s="27">
        <v>0</v>
      </c>
    </row>
    <row r="143" spans="1:17" ht="23.1" customHeight="1">
      <c r="A143" s="8"/>
      <c r="B143" s="8"/>
      <c r="C143" s="23"/>
      <c r="D143" s="24" t="s">
        <v>1408</v>
      </c>
      <c r="E143" s="9" t="s">
        <v>1409</v>
      </c>
      <c r="F143" s="25">
        <v>32</v>
      </c>
      <c r="G143" s="26">
        <v>24</v>
      </c>
      <c r="H143" s="27">
        <v>24</v>
      </c>
      <c r="I143" s="27">
        <v>0</v>
      </c>
      <c r="J143" s="27">
        <v>0</v>
      </c>
      <c r="K143" s="27">
        <v>0</v>
      </c>
      <c r="L143" s="27">
        <v>0</v>
      </c>
      <c r="M143" s="27">
        <v>0</v>
      </c>
      <c r="N143" s="27">
        <v>0</v>
      </c>
      <c r="O143" s="27">
        <v>0</v>
      </c>
      <c r="P143" s="27">
        <v>0</v>
      </c>
      <c r="Q143" s="27">
        <v>0</v>
      </c>
    </row>
    <row r="144" spans="1:17" ht="23.1" customHeight="1">
      <c r="A144" s="8" t="s">
        <v>309</v>
      </c>
      <c r="B144" s="8" t="s">
        <v>2204</v>
      </c>
      <c r="C144" s="23" t="s">
        <v>302</v>
      </c>
      <c r="D144" s="24" t="s">
        <v>543</v>
      </c>
      <c r="E144" s="9" t="s">
        <v>2349</v>
      </c>
      <c r="F144" s="28"/>
      <c r="G144" s="26">
        <v>20</v>
      </c>
      <c r="H144" s="27">
        <v>20</v>
      </c>
      <c r="I144" s="27">
        <v>0</v>
      </c>
      <c r="J144" s="27">
        <v>0</v>
      </c>
      <c r="K144" s="27">
        <v>0</v>
      </c>
      <c r="L144" s="27">
        <v>0</v>
      </c>
      <c r="M144" s="27">
        <v>0</v>
      </c>
      <c r="N144" s="27">
        <v>0</v>
      </c>
      <c r="O144" s="27">
        <v>0</v>
      </c>
      <c r="P144" s="27">
        <v>0</v>
      </c>
      <c r="Q144" s="27">
        <v>0</v>
      </c>
    </row>
    <row r="145" spans="1:17" ht="23.1" customHeight="1">
      <c r="A145" s="8" t="s">
        <v>309</v>
      </c>
      <c r="B145" s="8" t="s">
        <v>2204</v>
      </c>
      <c r="C145" s="23" t="s">
        <v>302</v>
      </c>
      <c r="D145" s="24" t="s">
        <v>543</v>
      </c>
      <c r="E145" s="9" t="s">
        <v>2293</v>
      </c>
      <c r="F145" s="28"/>
      <c r="G145" s="26">
        <v>4</v>
      </c>
      <c r="H145" s="27">
        <v>4</v>
      </c>
      <c r="I145" s="27">
        <v>0</v>
      </c>
      <c r="J145" s="27">
        <v>0</v>
      </c>
      <c r="K145" s="27">
        <v>0</v>
      </c>
      <c r="L145" s="27">
        <v>0</v>
      </c>
      <c r="M145" s="27">
        <v>0</v>
      </c>
      <c r="N145" s="27">
        <v>0</v>
      </c>
      <c r="O145" s="27">
        <v>0</v>
      </c>
      <c r="P145" s="27">
        <v>0</v>
      </c>
      <c r="Q145" s="27">
        <v>0</v>
      </c>
    </row>
    <row r="146" spans="1:17" ht="23.1" customHeight="1">
      <c r="A146" s="8"/>
      <c r="B146" s="8"/>
      <c r="C146" s="23"/>
      <c r="D146" s="24" t="s">
        <v>1428</v>
      </c>
      <c r="E146" s="9" t="s">
        <v>1429</v>
      </c>
      <c r="F146" s="25">
        <v>12</v>
      </c>
      <c r="G146" s="26">
        <v>12</v>
      </c>
      <c r="H146" s="27">
        <v>12</v>
      </c>
      <c r="I146" s="27">
        <v>0</v>
      </c>
      <c r="J146" s="27">
        <v>0</v>
      </c>
      <c r="K146" s="27">
        <v>0</v>
      </c>
      <c r="L146" s="27">
        <v>0</v>
      </c>
      <c r="M146" s="27">
        <v>0</v>
      </c>
      <c r="N146" s="27">
        <v>0</v>
      </c>
      <c r="O146" s="27">
        <v>0</v>
      </c>
      <c r="P146" s="27">
        <v>0</v>
      </c>
      <c r="Q146" s="27">
        <v>0</v>
      </c>
    </row>
    <row r="147" spans="1:17" ht="26.1" customHeight="1">
      <c r="A147" s="8" t="s">
        <v>309</v>
      </c>
      <c r="B147" s="8" t="s">
        <v>2206</v>
      </c>
      <c r="C147" s="23" t="s">
        <v>302</v>
      </c>
      <c r="D147" s="24" t="s">
        <v>552</v>
      </c>
      <c r="E147" s="9" t="s">
        <v>2293</v>
      </c>
      <c r="F147" s="28"/>
      <c r="G147" s="26">
        <v>3</v>
      </c>
      <c r="H147" s="27">
        <v>3</v>
      </c>
      <c r="I147" s="27">
        <v>0</v>
      </c>
      <c r="J147" s="27">
        <v>0</v>
      </c>
      <c r="K147" s="27">
        <v>0</v>
      </c>
      <c r="L147" s="27">
        <v>0</v>
      </c>
      <c r="M147" s="27">
        <v>0</v>
      </c>
      <c r="N147" s="27">
        <v>0</v>
      </c>
      <c r="O147" s="27">
        <v>0</v>
      </c>
      <c r="P147" s="27">
        <v>0</v>
      </c>
      <c r="Q147" s="27">
        <v>0</v>
      </c>
    </row>
    <row r="148" spans="1:17" ht="26.1" customHeight="1">
      <c r="A148" s="8" t="s">
        <v>309</v>
      </c>
      <c r="B148" s="8" t="s">
        <v>2206</v>
      </c>
      <c r="C148" s="23" t="s">
        <v>302</v>
      </c>
      <c r="D148" s="24" t="s">
        <v>552</v>
      </c>
      <c r="E148" s="9" t="s">
        <v>2292</v>
      </c>
      <c r="F148" s="28"/>
      <c r="G148" s="26">
        <v>9</v>
      </c>
      <c r="H148" s="27">
        <v>9</v>
      </c>
      <c r="I148" s="27">
        <v>0</v>
      </c>
      <c r="J148" s="27">
        <v>0</v>
      </c>
      <c r="K148" s="27">
        <v>0</v>
      </c>
      <c r="L148" s="27">
        <v>0</v>
      </c>
      <c r="M148" s="27">
        <v>0</v>
      </c>
      <c r="N148" s="27">
        <v>0</v>
      </c>
      <c r="O148" s="27">
        <v>0</v>
      </c>
      <c r="P148" s="27">
        <v>0</v>
      </c>
      <c r="Q148" s="27">
        <v>0</v>
      </c>
    </row>
    <row r="149" spans="1:17" ht="23.1" customHeight="1">
      <c r="A149" s="8"/>
      <c r="B149" s="8"/>
      <c r="C149" s="23"/>
      <c r="D149" s="24" t="s">
        <v>1406</v>
      </c>
      <c r="E149" s="9" t="s">
        <v>1407</v>
      </c>
      <c r="F149" s="25">
        <v>33</v>
      </c>
      <c r="G149" s="26">
        <v>30</v>
      </c>
      <c r="H149" s="27">
        <v>30</v>
      </c>
      <c r="I149" s="27">
        <v>0</v>
      </c>
      <c r="J149" s="27">
        <v>0</v>
      </c>
      <c r="K149" s="27">
        <v>0</v>
      </c>
      <c r="L149" s="27">
        <v>0</v>
      </c>
      <c r="M149" s="27">
        <v>0</v>
      </c>
      <c r="N149" s="27">
        <v>0</v>
      </c>
      <c r="O149" s="27">
        <v>0</v>
      </c>
      <c r="P149" s="27">
        <v>0</v>
      </c>
      <c r="Q149" s="27">
        <v>0</v>
      </c>
    </row>
    <row r="150" spans="1:17" ht="23.1" customHeight="1">
      <c r="A150" s="8" t="s">
        <v>309</v>
      </c>
      <c r="B150" s="8" t="s">
        <v>2206</v>
      </c>
      <c r="C150" s="23" t="s">
        <v>295</v>
      </c>
      <c r="D150" s="24" t="s">
        <v>412</v>
      </c>
      <c r="E150" s="9" t="s">
        <v>2293</v>
      </c>
      <c r="F150" s="28"/>
      <c r="G150" s="26">
        <v>5</v>
      </c>
      <c r="H150" s="27">
        <v>5</v>
      </c>
      <c r="I150" s="27">
        <v>0</v>
      </c>
      <c r="J150" s="27">
        <v>0</v>
      </c>
      <c r="K150" s="27">
        <v>0</v>
      </c>
      <c r="L150" s="27">
        <v>0</v>
      </c>
      <c r="M150" s="27">
        <v>0</v>
      </c>
      <c r="N150" s="27">
        <v>0</v>
      </c>
      <c r="O150" s="27">
        <v>0</v>
      </c>
      <c r="P150" s="27">
        <v>0</v>
      </c>
      <c r="Q150" s="27">
        <v>0</v>
      </c>
    </row>
    <row r="151" spans="1:17" ht="23.1" customHeight="1">
      <c r="A151" s="8" t="s">
        <v>309</v>
      </c>
      <c r="B151" s="8" t="s">
        <v>2206</v>
      </c>
      <c r="C151" s="23" t="s">
        <v>295</v>
      </c>
      <c r="D151" s="24" t="s">
        <v>412</v>
      </c>
      <c r="E151" s="9" t="s">
        <v>2350</v>
      </c>
      <c r="F151" s="28"/>
      <c r="G151" s="26">
        <v>25</v>
      </c>
      <c r="H151" s="27">
        <v>25</v>
      </c>
      <c r="I151" s="27">
        <v>0</v>
      </c>
      <c r="J151" s="27">
        <v>0</v>
      </c>
      <c r="K151" s="27">
        <v>0</v>
      </c>
      <c r="L151" s="27">
        <v>0</v>
      </c>
      <c r="M151" s="27">
        <v>0</v>
      </c>
      <c r="N151" s="27">
        <v>0</v>
      </c>
      <c r="O151" s="27">
        <v>0</v>
      </c>
      <c r="P151" s="27">
        <v>0</v>
      </c>
      <c r="Q151" s="27">
        <v>0</v>
      </c>
    </row>
    <row r="152" spans="1:17" ht="23.1" customHeight="1">
      <c r="A152" s="8"/>
      <c r="B152" s="8"/>
      <c r="C152" s="23"/>
      <c r="D152" s="24" t="s">
        <v>1438</v>
      </c>
      <c r="E152" s="9" t="s">
        <v>1439</v>
      </c>
      <c r="F152" s="25">
        <v>17</v>
      </c>
      <c r="G152" s="26">
        <v>25</v>
      </c>
      <c r="H152" s="27">
        <v>25</v>
      </c>
      <c r="I152" s="27">
        <v>0</v>
      </c>
      <c r="J152" s="27">
        <v>0</v>
      </c>
      <c r="K152" s="27">
        <v>0</v>
      </c>
      <c r="L152" s="27">
        <v>0</v>
      </c>
      <c r="M152" s="27">
        <v>0</v>
      </c>
      <c r="N152" s="27">
        <v>0</v>
      </c>
      <c r="O152" s="27">
        <v>0</v>
      </c>
      <c r="P152" s="27">
        <v>0</v>
      </c>
      <c r="Q152" s="27">
        <v>0</v>
      </c>
    </row>
    <row r="153" spans="1:17" ht="23.1" customHeight="1">
      <c r="A153" s="8" t="s">
        <v>300</v>
      </c>
      <c r="B153" s="8" t="s">
        <v>350</v>
      </c>
      <c r="C153" s="23" t="s">
        <v>295</v>
      </c>
      <c r="D153" s="24" t="s">
        <v>412</v>
      </c>
      <c r="E153" s="9" t="s">
        <v>2293</v>
      </c>
      <c r="F153" s="28"/>
      <c r="G153" s="26">
        <v>3</v>
      </c>
      <c r="H153" s="27">
        <v>3</v>
      </c>
      <c r="I153" s="27">
        <v>0</v>
      </c>
      <c r="J153" s="27">
        <v>0</v>
      </c>
      <c r="K153" s="27">
        <v>0</v>
      </c>
      <c r="L153" s="27">
        <v>0</v>
      </c>
      <c r="M153" s="27">
        <v>0</v>
      </c>
      <c r="N153" s="27">
        <v>0</v>
      </c>
      <c r="O153" s="27">
        <v>0</v>
      </c>
      <c r="P153" s="27">
        <v>0</v>
      </c>
      <c r="Q153" s="27">
        <v>0</v>
      </c>
    </row>
    <row r="154" spans="1:17" ht="23.1" customHeight="1">
      <c r="A154" s="8" t="s">
        <v>300</v>
      </c>
      <c r="B154" s="8" t="s">
        <v>350</v>
      </c>
      <c r="C154" s="23" t="s">
        <v>296</v>
      </c>
      <c r="D154" s="24" t="s">
        <v>657</v>
      </c>
      <c r="E154" s="9" t="s">
        <v>2351</v>
      </c>
      <c r="F154" s="28"/>
      <c r="G154" s="26">
        <v>10</v>
      </c>
      <c r="H154" s="27">
        <v>10</v>
      </c>
      <c r="I154" s="27">
        <v>0</v>
      </c>
      <c r="J154" s="27">
        <v>0</v>
      </c>
      <c r="K154" s="27">
        <v>0</v>
      </c>
      <c r="L154" s="27">
        <v>0</v>
      </c>
      <c r="M154" s="27">
        <v>0</v>
      </c>
      <c r="N154" s="27">
        <v>0</v>
      </c>
      <c r="O154" s="27">
        <v>0</v>
      </c>
      <c r="P154" s="27">
        <v>0</v>
      </c>
      <c r="Q154" s="27">
        <v>0</v>
      </c>
    </row>
    <row r="155" spans="1:17" ht="23.1" customHeight="1">
      <c r="A155" s="8" t="s">
        <v>300</v>
      </c>
      <c r="B155" s="8" t="s">
        <v>350</v>
      </c>
      <c r="C155" s="23" t="s">
        <v>296</v>
      </c>
      <c r="D155" s="24" t="s">
        <v>657</v>
      </c>
      <c r="E155" s="9" t="s">
        <v>2352</v>
      </c>
      <c r="F155" s="28"/>
      <c r="G155" s="26">
        <v>12</v>
      </c>
      <c r="H155" s="27">
        <v>12</v>
      </c>
      <c r="I155" s="27">
        <v>0</v>
      </c>
      <c r="J155" s="27">
        <v>0</v>
      </c>
      <c r="K155" s="27">
        <v>0</v>
      </c>
      <c r="L155" s="27">
        <v>0</v>
      </c>
      <c r="M155" s="27">
        <v>0</v>
      </c>
      <c r="N155" s="27">
        <v>0</v>
      </c>
      <c r="O155" s="27">
        <v>0</v>
      </c>
      <c r="P155" s="27">
        <v>0</v>
      </c>
      <c r="Q155" s="27">
        <v>0</v>
      </c>
    </row>
    <row r="156" spans="1:17" ht="23.1" customHeight="1">
      <c r="A156" s="8"/>
      <c r="B156" s="8"/>
      <c r="C156" s="23"/>
      <c r="D156" s="24" t="s">
        <v>1416</v>
      </c>
      <c r="E156" s="9" t="s">
        <v>1417</v>
      </c>
      <c r="F156" s="25">
        <v>43</v>
      </c>
      <c r="G156" s="26">
        <v>39</v>
      </c>
      <c r="H156" s="27">
        <v>39</v>
      </c>
      <c r="I156" s="27">
        <v>0</v>
      </c>
      <c r="J156" s="27">
        <v>0</v>
      </c>
      <c r="K156" s="27">
        <v>0</v>
      </c>
      <c r="L156" s="27">
        <v>0</v>
      </c>
      <c r="M156" s="27">
        <v>0</v>
      </c>
      <c r="N156" s="27">
        <v>0</v>
      </c>
      <c r="O156" s="27">
        <v>0</v>
      </c>
      <c r="P156" s="27">
        <v>0</v>
      </c>
      <c r="Q156" s="27">
        <v>0</v>
      </c>
    </row>
    <row r="157" spans="1:17" ht="23.1" customHeight="1">
      <c r="A157" s="8" t="s">
        <v>300</v>
      </c>
      <c r="B157" s="8" t="s">
        <v>350</v>
      </c>
      <c r="C157" s="23" t="s">
        <v>295</v>
      </c>
      <c r="D157" s="24" t="s">
        <v>412</v>
      </c>
      <c r="E157" s="9" t="s">
        <v>2353</v>
      </c>
      <c r="F157" s="28"/>
      <c r="G157" s="26">
        <v>14</v>
      </c>
      <c r="H157" s="27">
        <v>14</v>
      </c>
      <c r="I157" s="27">
        <v>0</v>
      </c>
      <c r="J157" s="27">
        <v>0</v>
      </c>
      <c r="K157" s="27">
        <v>0</v>
      </c>
      <c r="L157" s="27">
        <v>0</v>
      </c>
      <c r="M157" s="27">
        <v>0</v>
      </c>
      <c r="N157" s="27">
        <v>0</v>
      </c>
      <c r="O157" s="27">
        <v>0</v>
      </c>
      <c r="P157" s="27">
        <v>0</v>
      </c>
      <c r="Q157" s="27">
        <v>0</v>
      </c>
    </row>
    <row r="158" spans="1:17" ht="23.1" customHeight="1">
      <c r="A158" s="8" t="s">
        <v>300</v>
      </c>
      <c r="B158" s="8" t="s">
        <v>350</v>
      </c>
      <c r="C158" s="23" t="s">
        <v>295</v>
      </c>
      <c r="D158" s="24" t="s">
        <v>412</v>
      </c>
      <c r="E158" s="9" t="s">
        <v>2293</v>
      </c>
      <c r="F158" s="28"/>
      <c r="G158" s="26">
        <v>2</v>
      </c>
      <c r="H158" s="27">
        <v>2</v>
      </c>
      <c r="I158" s="27">
        <v>0</v>
      </c>
      <c r="J158" s="27">
        <v>0</v>
      </c>
      <c r="K158" s="27">
        <v>0</v>
      </c>
      <c r="L158" s="27">
        <v>0</v>
      </c>
      <c r="M158" s="27">
        <v>0</v>
      </c>
      <c r="N158" s="27">
        <v>0</v>
      </c>
      <c r="O158" s="27">
        <v>0</v>
      </c>
      <c r="P158" s="27">
        <v>0</v>
      </c>
      <c r="Q158" s="27">
        <v>0</v>
      </c>
    </row>
    <row r="159" spans="1:17" ht="23.1" customHeight="1">
      <c r="A159" s="8" t="s">
        <v>300</v>
      </c>
      <c r="B159" s="8" t="s">
        <v>350</v>
      </c>
      <c r="C159" s="23" t="s">
        <v>295</v>
      </c>
      <c r="D159" s="24" t="s">
        <v>412</v>
      </c>
      <c r="E159" s="9" t="s">
        <v>2354</v>
      </c>
      <c r="F159" s="28"/>
      <c r="G159" s="26">
        <v>23</v>
      </c>
      <c r="H159" s="27">
        <v>23</v>
      </c>
      <c r="I159" s="27">
        <v>0</v>
      </c>
      <c r="J159" s="27">
        <v>0</v>
      </c>
      <c r="K159" s="27">
        <v>0</v>
      </c>
      <c r="L159" s="27">
        <v>0</v>
      </c>
      <c r="M159" s="27">
        <v>0</v>
      </c>
      <c r="N159" s="27">
        <v>0</v>
      </c>
      <c r="O159" s="27">
        <v>0</v>
      </c>
      <c r="P159" s="27">
        <v>0</v>
      </c>
      <c r="Q159" s="27">
        <v>0</v>
      </c>
    </row>
    <row r="160" spans="1:17" ht="23.1" customHeight="1">
      <c r="A160" s="8"/>
      <c r="B160" s="8"/>
      <c r="C160" s="23"/>
      <c r="D160" s="24" t="s">
        <v>1414</v>
      </c>
      <c r="E160" s="9" t="s">
        <v>1415</v>
      </c>
      <c r="F160" s="25">
        <v>138</v>
      </c>
      <c r="G160" s="26">
        <v>2188</v>
      </c>
      <c r="H160" s="27">
        <v>1188</v>
      </c>
      <c r="I160" s="27">
        <v>0</v>
      </c>
      <c r="J160" s="27">
        <v>0</v>
      </c>
      <c r="K160" s="27">
        <v>0</v>
      </c>
      <c r="L160" s="27">
        <v>1000</v>
      </c>
      <c r="M160" s="27">
        <v>0</v>
      </c>
      <c r="N160" s="27">
        <v>0</v>
      </c>
      <c r="O160" s="27">
        <v>0</v>
      </c>
      <c r="P160" s="27">
        <v>0</v>
      </c>
      <c r="Q160" s="27">
        <v>0</v>
      </c>
    </row>
    <row r="161" spans="1:17" ht="23.1" customHeight="1">
      <c r="A161" s="8" t="s">
        <v>309</v>
      </c>
      <c r="B161" s="8" t="s">
        <v>2206</v>
      </c>
      <c r="C161" s="23" t="s">
        <v>295</v>
      </c>
      <c r="D161" s="24" t="s">
        <v>412</v>
      </c>
      <c r="E161" s="9" t="s">
        <v>2355</v>
      </c>
      <c r="F161" s="28"/>
      <c r="G161" s="26">
        <v>40</v>
      </c>
      <c r="H161" s="27">
        <v>40</v>
      </c>
      <c r="I161" s="27">
        <v>0</v>
      </c>
      <c r="J161" s="27">
        <v>0</v>
      </c>
      <c r="K161" s="27">
        <v>0</v>
      </c>
      <c r="L161" s="27">
        <v>0</v>
      </c>
      <c r="M161" s="27">
        <v>0</v>
      </c>
      <c r="N161" s="27">
        <v>0</v>
      </c>
      <c r="O161" s="27">
        <v>0</v>
      </c>
      <c r="P161" s="27">
        <v>0</v>
      </c>
      <c r="Q161" s="27">
        <v>0</v>
      </c>
    </row>
    <row r="162" spans="1:17" ht="23.1" customHeight="1">
      <c r="A162" s="8" t="s">
        <v>309</v>
      </c>
      <c r="B162" s="8" t="s">
        <v>2206</v>
      </c>
      <c r="C162" s="23" t="s">
        <v>295</v>
      </c>
      <c r="D162" s="24" t="s">
        <v>412</v>
      </c>
      <c r="E162" s="9" t="s">
        <v>2356</v>
      </c>
      <c r="F162" s="28"/>
      <c r="G162" s="26">
        <v>5</v>
      </c>
      <c r="H162" s="27">
        <v>5</v>
      </c>
      <c r="I162" s="27">
        <v>0</v>
      </c>
      <c r="J162" s="27">
        <v>0</v>
      </c>
      <c r="K162" s="27">
        <v>0</v>
      </c>
      <c r="L162" s="27">
        <v>0</v>
      </c>
      <c r="M162" s="27">
        <v>0</v>
      </c>
      <c r="N162" s="27">
        <v>0</v>
      </c>
      <c r="O162" s="27">
        <v>0</v>
      </c>
      <c r="P162" s="27">
        <v>0</v>
      </c>
      <c r="Q162" s="27">
        <v>0</v>
      </c>
    </row>
    <row r="163" spans="1:17" ht="23.1" customHeight="1">
      <c r="A163" s="8" t="s">
        <v>309</v>
      </c>
      <c r="B163" s="8" t="s">
        <v>2206</v>
      </c>
      <c r="C163" s="23" t="s">
        <v>295</v>
      </c>
      <c r="D163" s="24" t="s">
        <v>412</v>
      </c>
      <c r="E163" s="9" t="s">
        <v>2357</v>
      </c>
      <c r="F163" s="28"/>
      <c r="G163" s="26">
        <v>50</v>
      </c>
      <c r="H163" s="27">
        <v>50</v>
      </c>
      <c r="I163" s="27">
        <v>0</v>
      </c>
      <c r="J163" s="27">
        <v>0</v>
      </c>
      <c r="K163" s="27">
        <v>0</v>
      </c>
      <c r="L163" s="27">
        <v>0</v>
      </c>
      <c r="M163" s="27">
        <v>0</v>
      </c>
      <c r="N163" s="27">
        <v>0</v>
      </c>
      <c r="O163" s="27">
        <v>0</v>
      </c>
      <c r="P163" s="27">
        <v>0</v>
      </c>
      <c r="Q163" s="27">
        <v>0</v>
      </c>
    </row>
    <row r="164" spans="1:17" ht="23.1" customHeight="1">
      <c r="A164" s="8" t="s">
        <v>300</v>
      </c>
      <c r="B164" s="8" t="s">
        <v>295</v>
      </c>
      <c r="C164" s="23" t="s">
        <v>302</v>
      </c>
      <c r="D164" s="24" t="s">
        <v>622</v>
      </c>
      <c r="E164" s="9" t="s">
        <v>2358</v>
      </c>
      <c r="F164" s="28"/>
      <c r="G164" s="26">
        <v>120</v>
      </c>
      <c r="H164" s="27">
        <v>120</v>
      </c>
      <c r="I164" s="27">
        <v>0</v>
      </c>
      <c r="J164" s="27">
        <v>0</v>
      </c>
      <c r="K164" s="27">
        <v>0</v>
      </c>
      <c r="L164" s="27">
        <v>0</v>
      </c>
      <c r="M164" s="27">
        <v>0</v>
      </c>
      <c r="N164" s="27">
        <v>0</v>
      </c>
      <c r="O164" s="27">
        <v>0</v>
      </c>
      <c r="P164" s="27">
        <v>0</v>
      </c>
      <c r="Q164" s="27">
        <v>0</v>
      </c>
    </row>
    <row r="165" spans="1:17" ht="23.1" customHeight="1">
      <c r="A165" s="8" t="s">
        <v>300</v>
      </c>
      <c r="B165" s="8" t="s">
        <v>295</v>
      </c>
      <c r="C165" s="23" t="s">
        <v>302</v>
      </c>
      <c r="D165" s="24" t="s">
        <v>622</v>
      </c>
      <c r="E165" s="9" t="s">
        <v>2359</v>
      </c>
      <c r="F165" s="28"/>
      <c r="G165" s="26">
        <v>54</v>
      </c>
      <c r="H165" s="27">
        <v>54</v>
      </c>
      <c r="I165" s="27">
        <v>0</v>
      </c>
      <c r="J165" s="27">
        <v>0</v>
      </c>
      <c r="K165" s="27">
        <v>0</v>
      </c>
      <c r="L165" s="27">
        <v>0</v>
      </c>
      <c r="M165" s="27">
        <v>0</v>
      </c>
      <c r="N165" s="27">
        <v>0</v>
      </c>
      <c r="O165" s="27">
        <v>0</v>
      </c>
      <c r="P165" s="27">
        <v>0</v>
      </c>
      <c r="Q165" s="27">
        <v>0</v>
      </c>
    </row>
    <row r="166" spans="1:17" ht="23.1" customHeight="1">
      <c r="A166" s="8" t="s">
        <v>300</v>
      </c>
      <c r="B166" s="8" t="s">
        <v>295</v>
      </c>
      <c r="C166" s="23" t="s">
        <v>302</v>
      </c>
      <c r="D166" s="24" t="s">
        <v>622</v>
      </c>
      <c r="E166" s="9" t="s">
        <v>2360</v>
      </c>
      <c r="F166" s="28"/>
      <c r="G166" s="26">
        <v>30</v>
      </c>
      <c r="H166" s="27">
        <v>30</v>
      </c>
      <c r="I166" s="27">
        <v>0</v>
      </c>
      <c r="J166" s="27">
        <v>0</v>
      </c>
      <c r="K166" s="27">
        <v>0</v>
      </c>
      <c r="L166" s="27">
        <v>0</v>
      </c>
      <c r="M166" s="27">
        <v>0</v>
      </c>
      <c r="N166" s="27">
        <v>0</v>
      </c>
      <c r="O166" s="27">
        <v>0</v>
      </c>
      <c r="P166" s="27">
        <v>0</v>
      </c>
      <c r="Q166" s="27">
        <v>0</v>
      </c>
    </row>
    <row r="167" spans="1:17" ht="23.1" customHeight="1">
      <c r="A167" s="8" t="s">
        <v>300</v>
      </c>
      <c r="B167" s="8" t="s">
        <v>295</v>
      </c>
      <c r="C167" s="23" t="s">
        <v>302</v>
      </c>
      <c r="D167" s="24" t="s">
        <v>622</v>
      </c>
      <c r="E167" s="9" t="s">
        <v>2361</v>
      </c>
      <c r="F167" s="28"/>
      <c r="G167" s="26">
        <v>1000</v>
      </c>
      <c r="H167" s="27">
        <v>0</v>
      </c>
      <c r="I167" s="27">
        <v>0</v>
      </c>
      <c r="J167" s="27">
        <v>0</v>
      </c>
      <c r="K167" s="27">
        <v>0</v>
      </c>
      <c r="L167" s="27">
        <v>1000</v>
      </c>
      <c r="M167" s="27">
        <v>0</v>
      </c>
      <c r="N167" s="27">
        <v>0</v>
      </c>
      <c r="O167" s="27">
        <v>0</v>
      </c>
      <c r="P167" s="27">
        <v>0</v>
      </c>
      <c r="Q167" s="27">
        <v>0</v>
      </c>
    </row>
    <row r="168" spans="1:17" ht="23.1" customHeight="1">
      <c r="A168" s="8" t="s">
        <v>300</v>
      </c>
      <c r="B168" s="8" t="s">
        <v>296</v>
      </c>
      <c r="C168" s="23" t="s">
        <v>302</v>
      </c>
      <c r="D168" s="24" t="s">
        <v>630</v>
      </c>
      <c r="E168" s="9" t="s">
        <v>2362</v>
      </c>
      <c r="F168" s="28"/>
      <c r="G168" s="26">
        <v>115</v>
      </c>
      <c r="H168" s="27">
        <v>115</v>
      </c>
      <c r="I168" s="27">
        <v>0</v>
      </c>
      <c r="J168" s="27">
        <v>0</v>
      </c>
      <c r="K168" s="27">
        <v>0</v>
      </c>
      <c r="L168" s="27">
        <v>0</v>
      </c>
      <c r="M168" s="27">
        <v>0</v>
      </c>
      <c r="N168" s="27">
        <v>0</v>
      </c>
      <c r="O168" s="27">
        <v>0</v>
      </c>
      <c r="P168" s="27">
        <v>0</v>
      </c>
      <c r="Q168" s="27">
        <v>0</v>
      </c>
    </row>
    <row r="169" spans="1:17" ht="23.1" customHeight="1">
      <c r="A169" s="8" t="s">
        <v>300</v>
      </c>
      <c r="B169" s="8" t="s">
        <v>296</v>
      </c>
      <c r="C169" s="23" t="s">
        <v>302</v>
      </c>
      <c r="D169" s="24" t="s">
        <v>630</v>
      </c>
      <c r="E169" s="9" t="s">
        <v>2363</v>
      </c>
      <c r="F169" s="28"/>
      <c r="G169" s="26">
        <v>300</v>
      </c>
      <c r="H169" s="27">
        <v>300</v>
      </c>
      <c r="I169" s="27">
        <v>0</v>
      </c>
      <c r="J169" s="27">
        <v>0</v>
      </c>
      <c r="K169" s="27">
        <v>0</v>
      </c>
      <c r="L169" s="27">
        <v>0</v>
      </c>
      <c r="M169" s="27">
        <v>0</v>
      </c>
      <c r="N169" s="27">
        <v>0</v>
      </c>
      <c r="O169" s="27">
        <v>0</v>
      </c>
      <c r="P169" s="27">
        <v>0</v>
      </c>
      <c r="Q169" s="27">
        <v>0</v>
      </c>
    </row>
    <row r="170" spans="1:17" ht="23.1" customHeight="1">
      <c r="A170" s="8" t="s">
        <v>300</v>
      </c>
      <c r="B170" s="8" t="s">
        <v>302</v>
      </c>
      <c r="C170" s="23" t="s">
        <v>327</v>
      </c>
      <c r="D170" s="24" t="s">
        <v>661</v>
      </c>
      <c r="E170" s="9" t="s">
        <v>2364</v>
      </c>
      <c r="F170" s="28"/>
      <c r="G170" s="26">
        <v>140</v>
      </c>
      <c r="H170" s="27">
        <v>140</v>
      </c>
      <c r="I170" s="27">
        <v>0</v>
      </c>
      <c r="J170" s="27">
        <v>0</v>
      </c>
      <c r="K170" s="27">
        <v>0</v>
      </c>
      <c r="L170" s="27">
        <v>0</v>
      </c>
      <c r="M170" s="27">
        <v>0</v>
      </c>
      <c r="N170" s="27">
        <v>0</v>
      </c>
      <c r="O170" s="27">
        <v>0</v>
      </c>
      <c r="P170" s="27">
        <v>0</v>
      </c>
      <c r="Q170" s="27">
        <v>0</v>
      </c>
    </row>
    <row r="171" spans="1:17" ht="23.1" customHeight="1">
      <c r="A171" s="8" t="s">
        <v>300</v>
      </c>
      <c r="B171" s="8" t="s">
        <v>302</v>
      </c>
      <c r="C171" s="23" t="s">
        <v>327</v>
      </c>
      <c r="D171" s="24" t="s">
        <v>661</v>
      </c>
      <c r="E171" s="9" t="s">
        <v>2365</v>
      </c>
      <c r="F171" s="28"/>
      <c r="G171" s="26">
        <v>120</v>
      </c>
      <c r="H171" s="27">
        <v>120</v>
      </c>
      <c r="I171" s="27">
        <v>0</v>
      </c>
      <c r="J171" s="27">
        <v>0</v>
      </c>
      <c r="K171" s="27">
        <v>0</v>
      </c>
      <c r="L171" s="27">
        <v>0</v>
      </c>
      <c r="M171" s="27">
        <v>0</v>
      </c>
      <c r="N171" s="27">
        <v>0</v>
      </c>
      <c r="O171" s="27">
        <v>0</v>
      </c>
      <c r="P171" s="27">
        <v>0</v>
      </c>
      <c r="Q171" s="27">
        <v>0</v>
      </c>
    </row>
    <row r="172" spans="1:17" ht="23.1" customHeight="1">
      <c r="A172" s="8" t="s">
        <v>300</v>
      </c>
      <c r="B172" s="8" t="s">
        <v>302</v>
      </c>
      <c r="C172" s="23" t="s">
        <v>327</v>
      </c>
      <c r="D172" s="24" t="s">
        <v>661</v>
      </c>
      <c r="E172" s="9" t="s">
        <v>2366</v>
      </c>
      <c r="F172" s="28"/>
      <c r="G172" s="26">
        <v>12</v>
      </c>
      <c r="H172" s="27">
        <v>12</v>
      </c>
      <c r="I172" s="27">
        <v>0</v>
      </c>
      <c r="J172" s="27">
        <v>0</v>
      </c>
      <c r="K172" s="27">
        <v>0</v>
      </c>
      <c r="L172" s="27">
        <v>0</v>
      </c>
      <c r="M172" s="27">
        <v>0</v>
      </c>
      <c r="N172" s="27">
        <v>0</v>
      </c>
      <c r="O172" s="27">
        <v>0</v>
      </c>
      <c r="P172" s="27">
        <v>0</v>
      </c>
      <c r="Q172" s="27">
        <v>0</v>
      </c>
    </row>
    <row r="173" spans="1:17" ht="23.1" customHeight="1">
      <c r="A173" s="8" t="s">
        <v>300</v>
      </c>
      <c r="B173" s="8" t="s">
        <v>302</v>
      </c>
      <c r="C173" s="23" t="s">
        <v>327</v>
      </c>
      <c r="D173" s="24" t="s">
        <v>661</v>
      </c>
      <c r="E173" s="9" t="s">
        <v>2367</v>
      </c>
      <c r="F173" s="28"/>
      <c r="G173" s="26">
        <v>90</v>
      </c>
      <c r="H173" s="27">
        <v>90</v>
      </c>
      <c r="I173" s="27">
        <v>0</v>
      </c>
      <c r="J173" s="27">
        <v>0</v>
      </c>
      <c r="K173" s="27">
        <v>0</v>
      </c>
      <c r="L173" s="27">
        <v>0</v>
      </c>
      <c r="M173" s="27">
        <v>0</v>
      </c>
      <c r="N173" s="27">
        <v>0</v>
      </c>
      <c r="O173" s="27">
        <v>0</v>
      </c>
      <c r="P173" s="27">
        <v>0</v>
      </c>
      <c r="Q173" s="27">
        <v>0</v>
      </c>
    </row>
    <row r="174" spans="1:17" ht="23.1" customHeight="1">
      <c r="A174" s="8" t="s">
        <v>300</v>
      </c>
      <c r="B174" s="8" t="s">
        <v>302</v>
      </c>
      <c r="C174" s="23" t="s">
        <v>327</v>
      </c>
      <c r="D174" s="24" t="s">
        <v>661</v>
      </c>
      <c r="E174" s="9" t="s">
        <v>2368</v>
      </c>
      <c r="F174" s="28"/>
      <c r="G174" s="26">
        <v>16</v>
      </c>
      <c r="H174" s="27">
        <v>16</v>
      </c>
      <c r="I174" s="27">
        <v>0</v>
      </c>
      <c r="J174" s="27">
        <v>0</v>
      </c>
      <c r="K174" s="27">
        <v>0</v>
      </c>
      <c r="L174" s="27">
        <v>0</v>
      </c>
      <c r="M174" s="27">
        <v>0</v>
      </c>
      <c r="N174" s="27">
        <v>0</v>
      </c>
      <c r="O174" s="27">
        <v>0</v>
      </c>
      <c r="P174" s="27">
        <v>0</v>
      </c>
      <c r="Q174" s="27">
        <v>0</v>
      </c>
    </row>
    <row r="175" spans="1:17" ht="23.1" customHeight="1">
      <c r="A175" s="8" t="s">
        <v>300</v>
      </c>
      <c r="B175" s="8" t="s">
        <v>302</v>
      </c>
      <c r="C175" s="23" t="s">
        <v>327</v>
      </c>
      <c r="D175" s="24" t="s">
        <v>661</v>
      </c>
      <c r="E175" s="9" t="s">
        <v>2369</v>
      </c>
      <c r="F175" s="28"/>
      <c r="G175" s="26">
        <v>40</v>
      </c>
      <c r="H175" s="27">
        <v>40</v>
      </c>
      <c r="I175" s="27">
        <v>0</v>
      </c>
      <c r="J175" s="27">
        <v>0</v>
      </c>
      <c r="K175" s="27">
        <v>0</v>
      </c>
      <c r="L175" s="27">
        <v>0</v>
      </c>
      <c r="M175" s="27">
        <v>0</v>
      </c>
      <c r="N175" s="27">
        <v>0</v>
      </c>
      <c r="O175" s="27">
        <v>0</v>
      </c>
      <c r="P175" s="27">
        <v>0</v>
      </c>
      <c r="Q175" s="27">
        <v>0</v>
      </c>
    </row>
    <row r="176" spans="1:17" ht="23.1" customHeight="1">
      <c r="A176" s="8" t="s">
        <v>300</v>
      </c>
      <c r="B176" s="8" t="s">
        <v>302</v>
      </c>
      <c r="C176" s="23" t="s">
        <v>327</v>
      </c>
      <c r="D176" s="24" t="s">
        <v>661</v>
      </c>
      <c r="E176" s="9" t="s">
        <v>2370</v>
      </c>
      <c r="F176" s="28"/>
      <c r="G176" s="26">
        <v>3</v>
      </c>
      <c r="H176" s="27">
        <v>3</v>
      </c>
      <c r="I176" s="27">
        <v>0</v>
      </c>
      <c r="J176" s="27">
        <v>0</v>
      </c>
      <c r="K176" s="27">
        <v>0</v>
      </c>
      <c r="L176" s="27">
        <v>0</v>
      </c>
      <c r="M176" s="27">
        <v>0</v>
      </c>
      <c r="N176" s="27">
        <v>0</v>
      </c>
      <c r="O176" s="27">
        <v>0</v>
      </c>
      <c r="P176" s="27">
        <v>0</v>
      </c>
      <c r="Q176" s="27">
        <v>0</v>
      </c>
    </row>
    <row r="177" spans="1:17" ht="23.1" customHeight="1">
      <c r="A177" s="8" t="s">
        <v>300</v>
      </c>
      <c r="B177" s="8" t="s">
        <v>302</v>
      </c>
      <c r="C177" s="23" t="s">
        <v>327</v>
      </c>
      <c r="D177" s="24" t="s">
        <v>661</v>
      </c>
      <c r="E177" s="9" t="s">
        <v>2371</v>
      </c>
      <c r="F177" s="28"/>
      <c r="G177" s="26">
        <v>2</v>
      </c>
      <c r="H177" s="27">
        <v>2</v>
      </c>
      <c r="I177" s="27">
        <v>0</v>
      </c>
      <c r="J177" s="27">
        <v>0</v>
      </c>
      <c r="K177" s="27">
        <v>0</v>
      </c>
      <c r="L177" s="27">
        <v>0</v>
      </c>
      <c r="M177" s="27">
        <v>0</v>
      </c>
      <c r="N177" s="27">
        <v>0</v>
      </c>
      <c r="O177" s="27">
        <v>0</v>
      </c>
      <c r="P177" s="27">
        <v>0</v>
      </c>
      <c r="Q177" s="27">
        <v>0</v>
      </c>
    </row>
    <row r="178" spans="1:17" ht="23.1" customHeight="1">
      <c r="A178" s="8" t="s">
        <v>300</v>
      </c>
      <c r="B178" s="8" t="s">
        <v>302</v>
      </c>
      <c r="C178" s="23" t="s">
        <v>327</v>
      </c>
      <c r="D178" s="24" t="s">
        <v>661</v>
      </c>
      <c r="E178" s="9" t="s">
        <v>2372</v>
      </c>
      <c r="F178" s="28"/>
      <c r="G178" s="26">
        <v>24</v>
      </c>
      <c r="H178" s="27">
        <v>24</v>
      </c>
      <c r="I178" s="27">
        <v>0</v>
      </c>
      <c r="J178" s="27">
        <v>0</v>
      </c>
      <c r="K178" s="27">
        <v>0</v>
      </c>
      <c r="L178" s="27">
        <v>0</v>
      </c>
      <c r="M178" s="27">
        <v>0</v>
      </c>
      <c r="N178" s="27">
        <v>0</v>
      </c>
      <c r="O178" s="27">
        <v>0</v>
      </c>
      <c r="P178" s="27">
        <v>0</v>
      </c>
      <c r="Q178" s="27">
        <v>0</v>
      </c>
    </row>
    <row r="179" spans="1:17" ht="23.1" customHeight="1">
      <c r="A179" s="8" t="s">
        <v>300</v>
      </c>
      <c r="B179" s="8" t="s">
        <v>302</v>
      </c>
      <c r="C179" s="23" t="s">
        <v>327</v>
      </c>
      <c r="D179" s="24" t="s">
        <v>661</v>
      </c>
      <c r="E179" s="9" t="s">
        <v>2373</v>
      </c>
      <c r="F179" s="28"/>
      <c r="G179" s="26">
        <v>10</v>
      </c>
      <c r="H179" s="27">
        <v>10</v>
      </c>
      <c r="I179" s="27">
        <v>0</v>
      </c>
      <c r="J179" s="27">
        <v>0</v>
      </c>
      <c r="K179" s="27">
        <v>0</v>
      </c>
      <c r="L179" s="27">
        <v>0</v>
      </c>
      <c r="M179" s="27">
        <v>0</v>
      </c>
      <c r="N179" s="27">
        <v>0</v>
      </c>
      <c r="O179" s="27">
        <v>0</v>
      </c>
      <c r="P179" s="27">
        <v>0</v>
      </c>
      <c r="Q179" s="27">
        <v>0</v>
      </c>
    </row>
    <row r="180" spans="1:17" ht="23.1" customHeight="1">
      <c r="A180" s="8" t="s">
        <v>300</v>
      </c>
      <c r="B180" s="8" t="s">
        <v>302</v>
      </c>
      <c r="C180" s="23" t="s">
        <v>327</v>
      </c>
      <c r="D180" s="24" t="s">
        <v>661</v>
      </c>
      <c r="E180" s="9" t="s">
        <v>2374</v>
      </c>
      <c r="F180" s="28"/>
      <c r="G180" s="26">
        <v>17</v>
      </c>
      <c r="H180" s="27">
        <v>17</v>
      </c>
      <c r="I180" s="27">
        <v>0</v>
      </c>
      <c r="J180" s="27">
        <v>0</v>
      </c>
      <c r="K180" s="27">
        <v>0</v>
      </c>
      <c r="L180" s="27">
        <v>0</v>
      </c>
      <c r="M180" s="27">
        <v>0</v>
      </c>
      <c r="N180" s="27">
        <v>0</v>
      </c>
      <c r="O180" s="27">
        <v>0</v>
      </c>
      <c r="P180" s="27">
        <v>0</v>
      </c>
      <c r="Q180" s="27">
        <v>0</v>
      </c>
    </row>
    <row r="181" spans="1:17" ht="23.1" customHeight="1">
      <c r="A181" s="8"/>
      <c r="B181" s="8"/>
      <c r="C181" s="23"/>
      <c r="D181" s="24" t="s">
        <v>1444</v>
      </c>
      <c r="E181" s="9" t="s">
        <v>1445</v>
      </c>
      <c r="F181" s="25">
        <v>10</v>
      </c>
      <c r="G181" s="26">
        <v>51</v>
      </c>
      <c r="H181" s="27">
        <v>51</v>
      </c>
      <c r="I181" s="27">
        <v>0</v>
      </c>
      <c r="J181" s="27">
        <v>0</v>
      </c>
      <c r="K181" s="27">
        <v>0</v>
      </c>
      <c r="L181" s="27">
        <v>0</v>
      </c>
      <c r="M181" s="27">
        <v>0</v>
      </c>
      <c r="N181" s="27">
        <v>0</v>
      </c>
      <c r="O181" s="27">
        <v>0</v>
      </c>
      <c r="P181" s="27">
        <v>0</v>
      </c>
      <c r="Q181" s="27">
        <v>0</v>
      </c>
    </row>
    <row r="182" spans="1:17" ht="26.1" customHeight="1">
      <c r="A182" s="8" t="s">
        <v>309</v>
      </c>
      <c r="B182" s="8" t="s">
        <v>2206</v>
      </c>
      <c r="C182" s="23" t="s">
        <v>302</v>
      </c>
      <c r="D182" s="24" t="s">
        <v>552</v>
      </c>
      <c r="E182" s="9" t="s">
        <v>2375</v>
      </c>
      <c r="F182" s="28"/>
      <c r="G182" s="26">
        <v>50</v>
      </c>
      <c r="H182" s="27">
        <v>50</v>
      </c>
      <c r="I182" s="27">
        <v>0</v>
      </c>
      <c r="J182" s="27">
        <v>0</v>
      </c>
      <c r="K182" s="27">
        <v>0</v>
      </c>
      <c r="L182" s="27">
        <v>0</v>
      </c>
      <c r="M182" s="27">
        <v>0</v>
      </c>
      <c r="N182" s="27">
        <v>0</v>
      </c>
      <c r="O182" s="27">
        <v>0</v>
      </c>
      <c r="P182" s="27">
        <v>0</v>
      </c>
      <c r="Q182" s="27">
        <v>0</v>
      </c>
    </row>
    <row r="183" spans="1:17" ht="26.1" customHeight="1">
      <c r="A183" s="8" t="s">
        <v>309</v>
      </c>
      <c r="B183" s="8" t="s">
        <v>2206</v>
      </c>
      <c r="C183" s="23" t="s">
        <v>302</v>
      </c>
      <c r="D183" s="24" t="s">
        <v>552</v>
      </c>
      <c r="E183" s="9" t="s">
        <v>2293</v>
      </c>
      <c r="F183" s="28"/>
      <c r="G183" s="26">
        <v>1</v>
      </c>
      <c r="H183" s="27">
        <v>1</v>
      </c>
      <c r="I183" s="27">
        <v>0</v>
      </c>
      <c r="J183" s="27">
        <v>0</v>
      </c>
      <c r="K183" s="27">
        <v>0</v>
      </c>
      <c r="L183" s="27">
        <v>0</v>
      </c>
      <c r="M183" s="27">
        <v>0</v>
      </c>
      <c r="N183" s="27">
        <v>0</v>
      </c>
      <c r="O183" s="27">
        <v>0</v>
      </c>
      <c r="P183" s="27">
        <v>0</v>
      </c>
      <c r="Q183" s="27">
        <v>0</v>
      </c>
    </row>
    <row r="184" spans="1:17" ht="23.1" customHeight="1">
      <c r="A184" s="8"/>
      <c r="B184" s="8"/>
      <c r="C184" s="23"/>
      <c r="D184" s="24" t="s">
        <v>1436</v>
      </c>
      <c r="E184" s="9" t="s">
        <v>1437</v>
      </c>
      <c r="F184" s="25">
        <v>392</v>
      </c>
      <c r="G184" s="26">
        <v>477</v>
      </c>
      <c r="H184" s="27">
        <v>477</v>
      </c>
      <c r="I184" s="27">
        <v>0</v>
      </c>
      <c r="J184" s="27">
        <v>0</v>
      </c>
      <c r="K184" s="27">
        <v>0</v>
      </c>
      <c r="L184" s="27">
        <v>0</v>
      </c>
      <c r="M184" s="27">
        <v>0</v>
      </c>
      <c r="N184" s="27">
        <v>0</v>
      </c>
      <c r="O184" s="27">
        <v>0</v>
      </c>
      <c r="P184" s="27">
        <v>0</v>
      </c>
      <c r="Q184" s="27">
        <v>0</v>
      </c>
    </row>
    <row r="185" spans="1:17" ht="23.1" customHeight="1">
      <c r="A185" s="8" t="s">
        <v>309</v>
      </c>
      <c r="B185" s="8" t="s">
        <v>2376</v>
      </c>
      <c r="C185" s="23" t="s">
        <v>295</v>
      </c>
      <c r="D185" s="24" t="s">
        <v>412</v>
      </c>
      <c r="E185" s="9" t="s">
        <v>2377</v>
      </c>
      <c r="F185" s="28"/>
      <c r="G185" s="26">
        <v>48</v>
      </c>
      <c r="H185" s="27">
        <v>48</v>
      </c>
      <c r="I185" s="27">
        <v>0</v>
      </c>
      <c r="J185" s="27">
        <v>0</v>
      </c>
      <c r="K185" s="27">
        <v>0</v>
      </c>
      <c r="L185" s="27">
        <v>0</v>
      </c>
      <c r="M185" s="27">
        <v>0</v>
      </c>
      <c r="N185" s="27">
        <v>0</v>
      </c>
      <c r="O185" s="27">
        <v>0</v>
      </c>
      <c r="P185" s="27">
        <v>0</v>
      </c>
      <c r="Q185" s="27">
        <v>0</v>
      </c>
    </row>
    <row r="186" spans="1:17" ht="23.1" customHeight="1">
      <c r="A186" s="8" t="s">
        <v>309</v>
      </c>
      <c r="B186" s="8" t="s">
        <v>2376</v>
      </c>
      <c r="C186" s="23" t="s">
        <v>295</v>
      </c>
      <c r="D186" s="24" t="s">
        <v>412</v>
      </c>
      <c r="E186" s="9" t="s">
        <v>2378</v>
      </c>
      <c r="F186" s="28"/>
      <c r="G186" s="26">
        <v>195</v>
      </c>
      <c r="H186" s="27">
        <v>195</v>
      </c>
      <c r="I186" s="27">
        <v>0</v>
      </c>
      <c r="J186" s="27">
        <v>0</v>
      </c>
      <c r="K186" s="27">
        <v>0</v>
      </c>
      <c r="L186" s="27">
        <v>0</v>
      </c>
      <c r="M186" s="27">
        <v>0</v>
      </c>
      <c r="N186" s="27">
        <v>0</v>
      </c>
      <c r="O186" s="27">
        <v>0</v>
      </c>
      <c r="P186" s="27">
        <v>0</v>
      </c>
      <c r="Q186" s="27">
        <v>0</v>
      </c>
    </row>
    <row r="187" spans="1:17" ht="23.1" customHeight="1">
      <c r="A187" s="8" t="s">
        <v>309</v>
      </c>
      <c r="B187" s="8" t="s">
        <v>2376</v>
      </c>
      <c r="C187" s="23" t="s">
        <v>295</v>
      </c>
      <c r="D187" s="24" t="s">
        <v>412</v>
      </c>
      <c r="E187" s="9" t="s">
        <v>2379</v>
      </c>
      <c r="F187" s="28"/>
      <c r="G187" s="26">
        <v>48</v>
      </c>
      <c r="H187" s="27">
        <v>48</v>
      </c>
      <c r="I187" s="27">
        <v>0</v>
      </c>
      <c r="J187" s="27">
        <v>0</v>
      </c>
      <c r="K187" s="27">
        <v>0</v>
      </c>
      <c r="L187" s="27">
        <v>0</v>
      </c>
      <c r="M187" s="27">
        <v>0</v>
      </c>
      <c r="N187" s="27">
        <v>0</v>
      </c>
      <c r="O187" s="27">
        <v>0</v>
      </c>
      <c r="P187" s="27">
        <v>0</v>
      </c>
      <c r="Q187" s="27">
        <v>0</v>
      </c>
    </row>
    <row r="188" spans="1:17" ht="23.1" customHeight="1">
      <c r="A188" s="8" t="s">
        <v>309</v>
      </c>
      <c r="B188" s="8" t="s">
        <v>2376</v>
      </c>
      <c r="C188" s="23" t="s">
        <v>295</v>
      </c>
      <c r="D188" s="24" t="s">
        <v>412</v>
      </c>
      <c r="E188" s="9" t="s">
        <v>2380</v>
      </c>
      <c r="F188" s="28"/>
      <c r="G188" s="26">
        <v>68</v>
      </c>
      <c r="H188" s="27">
        <v>68</v>
      </c>
      <c r="I188" s="27">
        <v>0</v>
      </c>
      <c r="J188" s="27">
        <v>0</v>
      </c>
      <c r="K188" s="27">
        <v>0</v>
      </c>
      <c r="L188" s="27">
        <v>0</v>
      </c>
      <c r="M188" s="27">
        <v>0</v>
      </c>
      <c r="N188" s="27">
        <v>0</v>
      </c>
      <c r="O188" s="27">
        <v>0</v>
      </c>
      <c r="P188" s="27">
        <v>0</v>
      </c>
      <c r="Q188" s="27">
        <v>0</v>
      </c>
    </row>
    <row r="189" spans="1:17" ht="23.1" customHeight="1">
      <c r="A189" s="8" t="s">
        <v>309</v>
      </c>
      <c r="B189" s="8" t="s">
        <v>2376</v>
      </c>
      <c r="C189" s="23" t="s">
        <v>319</v>
      </c>
      <c r="D189" s="24" t="s">
        <v>559</v>
      </c>
      <c r="E189" s="9" t="s">
        <v>2381</v>
      </c>
      <c r="F189" s="28"/>
      <c r="G189" s="26">
        <v>30</v>
      </c>
      <c r="H189" s="27">
        <v>30</v>
      </c>
      <c r="I189" s="27">
        <v>0</v>
      </c>
      <c r="J189" s="27">
        <v>0</v>
      </c>
      <c r="K189" s="27">
        <v>0</v>
      </c>
      <c r="L189" s="27">
        <v>0</v>
      </c>
      <c r="M189" s="27">
        <v>0</v>
      </c>
      <c r="N189" s="27">
        <v>0</v>
      </c>
      <c r="O189" s="27">
        <v>0</v>
      </c>
      <c r="P189" s="27">
        <v>0</v>
      </c>
      <c r="Q189" s="27">
        <v>0</v>
      </c>
    </row>
    <row r="190" spans="1:17" ht="23.1" customHeight="1">
      <c r="A190" s="8" t="s">
        <v>309</v>
      </c>
      <c r="B190" s="8" t="s">
        <v>2376</v>
      </c>
      <c r="C190" s="23" t="s">
        <v>302</v>
      </c>
      <c r="D190" s="24" t="s">
        <v>561</v>
      </c>
      <c r="E190" s="9" t="s">
        <v>2382</v>
      </c>
      <c r="F190" s="28"/>
      <c r="G190" s="26">
        <v>88</v>
      </c>
      <c r="H190" s="27">
        <v>88</v>
      </c>
      <c r="I190" s="27">
        <v>0</v>
      </c>
      <c r="J190" s="27">
        <v>0</v>
      </c>
      <c r="K190" s="27">
        <v>0</v>
      </c>
      <c r="L190" s="27">
        <v>0</v>
      </c>
      <c r="M190" s="27">
        <v>0</v>
      </c>
      <c r="N190" s="27">
        <v>0</v>
      </c>
      <c r="O190" s="27">
        <v>0</v>
      </c>
      <c r="P190" s="27">
        <v>0</v>
      </c>
      <c r="Q190" s="27">
        <v>0</v>
      </c>
    </row>
    <row r="191" spans="1:17" ht="23.1" customHeight="1">
      <c r="A191" s="8"/>
      <c r="B191" s="8"/>
      <c r="C191" s="23"/>
      <c r="D191" s="24" t="s">
        <v>1402</v>
      </c>
      <c r="E191" s="9" t="s">
        <v>1403</v>
      </c>
      <c r="F191" s="25">
        <v>574</v>
      </c>
      <c r="G191" s="26">
        <v>626</v>
      </c>
      <c r="H191" s="27">
        <v>626</v>
      </c>
      <c r="I191" s="27">
        <v>0</v>
      </c>
      <c r="J191" s="27">
        <v>0</v>
      </c>
      <c r="K191" s="27">
        <v>0</v>
      </c>
      <c r="L191" s="27">
        <v>0</v>
      </c>
      <c r="M191" s="27">
        <v>0</v>
      </c>
      <c r="N191" s="27">
        <v>0</v>
      </c>
      <c r="O191" s="27">
        <v>0</v>
      </c>
      <c r="P191" s="27">
        <v>0</v>
      </c>
      <c r="Q191" s="27">
        <v>0</v>
      </c>
    </row>
    <row r="192" spans="1:17" ht="23.1" customHeight="1">
      <c r="A192" s="8" t="s">
        <v>309</v>
      </c>
      <c r="B192" s="8" t="s">
        <v>310</v>
      </c>
      <c r="C192" s="23" t="s">
        <v>295</v>
      </c>
      <c r="D192" s="24" t="s">
        <v>412</v>
      </c>
      <c r="E192" s="9" t="s">
        <v>2383</v>
      </c>
      <c r="F192" s="28"/>
      <c r="G192" s="26">
        <v>10</v>
      </c>
      <c r="H192" s="27">
        <v>10</v>
      </c>
      <c r="I192" s="27">
        <v>0</v>
      </c>
      <c r="J192" s="27">
        <v>0</v>
      </c>
      <c r="K192" s="27">
        <v>0</v>
      </c>
      <c r="L192" s="27">
        <v>0</v>
      </c>
      <c r="M192" s="27">
        <v>0</v>
      </c>
      <c r="N192" s="27">
        <v>0</v>
      </c>
      <c r="O192" s="27">
        <v>0</v>
      </c>
      <c r="P192" s="27">
        <v>0</v>
      </c>
      <c r="Q192" s="27">
        <v>0</v>
      </c>
    </row>
    <row r="193" spans="1:17" ht="23.1" customHeight="1">
      <c r="A193" s="8" t="s">
        <v>309</v>
      </c>
      <c r="B193" s="8" t="s">
        <v>310</v>
      </c>
      <c r="C193" s="23" t="s">
        <v>295</v>
      </c>
      <c r="D193" s="24" t="s">
        <v>412</v>
      </c>
      <c r="E193" s="9" t="s">
        <v>2384</v>
      </c>
      <c r="F193" s="28"/>
      <c r="G193" s="26">
        <v>461</v>
      </c>
      <c r="H193" s="27">
        <v>461</v>
      </c>
      <c r="I193" s="27">
        <v>0</v>
      </c>
      <c r="J193" s="27">
        <v>0</v>
      </c>
      <c r="K193" s="27">
        <v>0</v>
      </c>
      <c r="L193" s="27">
        <v>0</v>
      </c>
      <c r="M193" s="27">
        <v>0</v>
      </c>
      <c r="N193" s="27">
        <v>0</v>
      </c>
      <c r="O193" s="27">
        <v>0</v>
      </c>
      <c r="P193" s="27">
        <v>0</v>
      </c>
      <c r="Q193" s="27">
        <v>0</v>
      </c>
    </row>
    <row r="194" spans="1:17" ht="23.1" customHeight="1">
      <c r="A194" s="8" t="s">
        <v>309</v>
      </c>
      <c r="B194" s="8" t="s">
        <v>310</v>
      </c>
      <c r="C194" s="23" t="s">
        <v>295</v>
      </c>
      <c r="D194" s="24" t="s">
        <v>412</v>
      </c>
      <c r="E194" s="9" t="s">
        <v>2385</v>
      </c>
      <c r="F194" s="28"/>
      <c r="G194" s="26">
        <v>20</v>
      </c>
      <c r="H194" s="27">
        <v>20</v>
      </c>
      <c r="I194" s="27">
        <v>0</v>
      </c>
      <c r="J194" s="27">
        <v>0</v>
      </c>
      <c r="K194" s="27">
        <v>0</v>
      </c>
      <c r="L194" s="27">
        <v>0</v>
      </c>
      <c r="M194" s="27">
        <v>0</v>
      </c>
      <c r="N194" s="27">
        <v>0</v>
      </c>
      <c r="O194" s="27">
        <v>0</v>
      </c>
      <c r="P194" s="27">
        <v>0</v>
      </c>
      <c r="Q194" s="27">
        <v>0</v>
      </c>
    </row>
    <row r="195" spans="1:17" ht="23.1" customHeight="1">
      <c r="A195" s="8" t="s">
        <v>309</v>
      </c>
      <c r="B195" s="8" t="s">
        <v>310</v>
      </c>
      <c r="C195" s="23" t="s">
        <v>295</v>
      </c>
      <c r="D195" s="24" t="s">
        <v>412</v>
      </c>
      <c r="E195" s="9" t="s">
        <v>2386</v>
      </c>
      <c r="F195" s="28"/>
      <c r="G195" s="26">
        <v>20</v>
      </c>
      <c r="H195" s="27">
        <v>20</v>
      </c>
      <c r="I195" s="27">
        <v>0</v>
      </c>
      <c r="J195" s="27">
        <v>0</v>
      </c>
      <c r="K195" s="27">
        <v>0</v>
      </c>
      <c r="L195" s="27">
        <v>0</v>
      </c>
      <c r="M195" s="27">
        <v>0</v>
      </c>
      <c r="N195" s="27">
        <v>0</v>
      </c>
      <c r="O195" s="27">
        <v>0</v>
      </c>
      <c r="P195" s="27">
        <v>0</v>
      </c>
      <c r="Q195" s="27">
        <v>0</v>
      </c>
    </row>
    <row r="196" spans="1:17" ht="23.1" customHeight="1">
      <c r="A196" s="8" t="s">
        <v>309</v>
      </c>
      <c r="B196" s="8" t="s">
        <v>310</v>
      </c>
      <c r="C196" s="23" t="s">
        <v>295</v>
      </c>
      <c r="D196" s="24" t="s">
        <v>412</v>
      </c>
      <c r="E196" s="9" t="s">
        <v>2387</v>
      </c>
      <c r="F196" s="28"/>
      <c r="G196" s="26">
        <v>40</v>
      </c>
      <c r="H196" s="27">
        <v>40</v>
      </c>
      <c r="I196" s="27">
        <v>0</v>
      </c>
      <c r="J196" s="27">
        <v>0</v>
      </c>
      <c r="K196" s="27">
        <v>0</v>
      </c>
      <c r="L196" s="27">
        <v>0</v>
      </c>
      <c r="M196" s="27">
        <v>0</v>
      </c>
      <c r="N196" s="27">
        <v>0</v>
      </c>
      <c r="O196" s="27">
        <v>0</v>
      </c>
      <c r="P196" s="27">
        <v>0</v>
      </c>
      <c r="Q196" s="27">
        <v>0</v>
      </c>
    </row>
    <row r="197" spans="1:17" ht="23.1" customHeight="1">
      <c r="A197" s="8" t="s">
        <v>309</v>
      </c>
      <c r="B197" s="8" t="s">
        <v>310</v>
      </c>
      <c r="C197" s="23" t="s">
        <v>295</v>
      </c>
      <c r="D197" s="24" t="s">
        <v>412</v>
      </c>
      <c r="E197" s="9" t="s">
        <v>2388</v>
      </c>
      <c r="F197" s="28"/>
      <c r="G197" s="26">
        <v>5</v>
      </c>
      <c r="H197" s="27">
        <v>5</v>
      </c>
      <c r="I197" s="27">
        <v>0</v>
      </c>
      <c r="J197" s="27">
        <v>0</v>
      </c>
      <c r="K197" s="27">
        <v>0</v>
      </c>
      <c r="L197" s="27">
        <v>0</v>
      </c>
      <c r="M197" s="27">
        <v>0</v>
      </c>
      <c r="N197" s="27">
        <v>0</v>
      </c>
      <c r="O197" s="27">
        <v>0</v>
      </c>
      <c r="P197" s="27">
        <v>0</v>
      </c>
      <c r="Q197" s="27">
        <v>0</v>
      </c>
    </row>
    <row r="198" spans="1:17" ht="23.1" customHeight="1">
      <c r="A198" s="8" t="s">
        <v>309</v>
      </c>
      <c r="B198" s="8" t="s">
        <v>310</v>
      </c>
      <c r="C198" s="23" t="s">
        <v>302</v>
      </c>
      <c r="D198" s="24" t="s">
        <v>568</v>
      </c>
      <c r="E198" s="9" t="s">
        <v>2389</v>
      </c>
      <c r="F198" s="28"/>
      <c r="G198" s="26">
        <v>70</v>
      </c>
      <c r="H198" s="27">
        <v>70</v>
      </c>
      <c r="I198" s="27">
        <v>0</v>
      </c>
      <c r="J198" s="27">
        <v>0</v>
      </c>
      <c r="K198" s="27">
        <v>0</v>
      </c>
      <c r="L198" s="27">
        <v>0</v>
      </c>
      <c r="M198" s="27">
        <v>0</v>
      </c>
      <c r="N198" s="27">
        <v>0</v>
      </c>
      <c r="O198" s="27">
        <v>0</v>
      </c>
      <c r="P198" s="27">
        <v>0</v>
      </c>
      <c r="Q198" s="27">
        <v>0</v>
      </c>
    </row>
    <row r="199" spans="1:17" ht="23.1" customHeight="1">
      <c r="A199" s="8"/>
      <c r="B199" s="8"/>
      <c r="C199" s="23"/>
      <c r="D199" s="24" t="s">
        <v>1422</v>
      </c>
      <c r="E199" s="9" t="s">
        <v>1423</v>
      </c>
      <c r="F199" s="25">
        <v>50</v>
      </c>
      <c r="G199" s="26">
        <v>54</v>
      </c>
      <c r="H199" s="27">
        <v>54</v>
      </c>
      <c r="I199" s="27">
        <v>0</v>
      </c>
      <c r="J199" s="27">
        <v>0</v>
      </c>
      <c r="K199" s="27">
        <v>0</v>
      </c>
      <c r="L199" s="27">
        <v>0</v>
      </c>
      <c r="M199" s="27">
        <v>0</v>
      </c>
      <c r="N199" s="27">
        <v>0</v>
      </c>
      <c r="O199" s="27">
        <v>0</v>
      </c>
      <c r="P199" s="27">
        <v>0</v>
      </c>
      <c r="Q199" s="27">
        <v>0</v>
      </c>
    </row>
    <row r="200" spans="1:17" ht="23.1" customHeight="1">
      <c r="A200" s="8" t="s">
        <v>309</v>
      </c>
      <c r="B200" s="8" t="s">
        <v>310</v>
      </c>
      <c r="C200" s="23" t="s">
        <v>302</v>
      </c>
      <c r="D200" s="24" t="s">
        <v>568</v>
      </c>
      <c r="E200" s="9" t="s">
        <v>2293</v>
      </c>
      <c r="F200" s="28"/>
      <c r="G200" s="26">
        <v>8</v>
      </c>
      <c r="H200" s="27">
        <v>8</v>
      </c>
      <c r="I200" s="27">
        <v>0</v>
      </c>
      <c r="J200" s="27">
        <v>0</v>
      </c>
      <c r="K200" s="27">
        <v>0</v>
      </c>
      <c r="L200" s="27">
        <v>0</v>
      </c>
      <c r="M200" s="27">
        <v>0</v>
      </c>
      <c r="N200" s="27">
        <v>0</v>
      </c>
      <c r="O200" s="27">
        <v>0</v>
      </c>
      <c r="P200" s="27">
        <v>0</v>
      </c>
      <c r="Q200" s="27">
        <v>0</v>
      </c>
    </row>
    <row r="201" spans="1:17" ht="23.1" customHeight="1">
      <c r="A201" s="8" t="s">
        <v>309</v>
      </c>
      <c r="B201" s="8" t="s">
        <v>310</v>
      </c>
      <c r="C201" s="23" t="s">
        <v>302</v>
      </c>
      <c r="D201" s="24" t="s">
        <v>568</v>
      </c>
      <c r="E201" s="9" t="s">
        <v>2390</v>
      </c>
      <c r="F201" s="28"/>
      <c r="G201" s="26">
        <v>4</v>
      </c>
      <c r="H201" s="27">
        <v>4</v>
      </c>
      <c r="I201" s="27">
        <v>0</v>
      </c>
      <c r="J201" s="27">
        <v>0</v>
      </c>
      <c r="K201" s="27">
        <v>0</v>
      </c>
      <c r="L201" s="27">
        <v>0</v>
      </c>
      <c r="M201" s="27">
        <v>0</v>
      </c>
      <c r="N201" s="27">
        <v>0</v>
      </c>
      <c r="O201" s="27">
        <v>0</v>
      </c>
      <c r="P201" s="27">
        <v>0</v>
      </c>
      <c r="Q201" s="27">
        <v>0</v>
      </c>
    </row>
    <row r="202" spans="1:17" ht="23.1" customHeight="1">
      <c r="A202" s="8" t="s">
        <v>309</v>
      </c>
      <c r="B202" s="8" t="s">
        <v>310</v>
      </c>
      <c r="C202" s="23" t="s">
        <v>302</v>
      </c>
      <c r="D202" s="24" t="s">
        <v>568</v>
      </c>
      <c r="E202" s="9" t="s">
        <v>2391</v>
      </c>
      <c r="F202" s="28"/>
      <c r="G202" s="26">
        <v>42</v>
      </c>
      <c r="H202" s="27">
        <v>42</v>
      </c>
      <c r="I202" s="27">
        <v>0</v>
      </c>
      <c r="J202" s="27">
        <v>0</v>
      </c>
      <c r="K202" s="27">
        <v>0</v>
      </c>
      <c r="L202" s="27">
        <v>0</v>
      </c>
      <c r="M202" s="27">
        <v>0</v>
      </c>
      <c r="N202" s="27">
        <v>0</v>
      </c>
      <c r="O202" s="27">
        <v>0</v>
      </c>
      <c r="P202" s="27">
        <v>0</v>
      </c>
      <c r="Q202" s="27">
        <v>0</v>
      </c>
    </row>
    <row r="203" spans="1:17" ht="23.1" customHeight="1">
      <c r="A203" s="8"/>
      <c r="B203" s="8"/>
      <c r="C203" s="23"/>
      <c r="D203" s="24" t="s">
        <v>1446</v>
      </c>
      <c r="E203" s="9" t="s">
        <v>1447</v>
      </c>
      <c r="F203" s="25">
        <v>48</v>
      </c>
      <c r="G203" s="26">
        <v>88</v>
      </c>
      <c r="H203" s="27">
        <v>88</v>
      </c>
      <c r="I203" s="27">
        <v>0</v>
      </c>
      <c r="J203" s="27">
        <v>0</v>
      </c>
      <c r="K203" s="27">
        <v>0</v>
      </c>
      <c r="L203" s="27">
        <v>0</v>
      </c>
      <c r="M203" s="27">
        <v>0</v>
      </c>
      <c r="N203" s="27">
        <v>0</v>
      </c>
      <c r="O203" s="27">
        <v>0</v>
      </c>
      <c r="P203" s="27">
        <v>0</v>
      </c>
      <c r="Q203" s="27">
        <v>0</v>
      </c>
    </row>
    <row r="204" spans="1:17" ht="23.1" customHeight="1">
      <c r="A204" s="8" t="s">
        <v>309</v>
      </c>
      <c r="B204" s="8" t="s">
        <v>2392</v>
      </c>
      <c r="C204" s="23" t="s">
        <v>295</v>
      </c>
      <c r="D204" s="24" t="s">
        <v>412</v>
      </c>
      <c r="E204" s="9" t="s">
        <v>2393</v>
      </c>
      <c r="F204" s="28"/>
      <c r="G204" s="26">
        <v>28</v>
      </c>
      <c r="H204" s="27">
        <v>28</v>
      </c>
      <c r="I204" s="27">
        <v>0</v>
      </c>
      <c r="J204" s="27">
        <v>0</v>
      </c>
      <c r="K204" s="27">
        <v>0</v>
      </c>
      <c r="L204" s="27">
        <v>0</v>
      </c>
      <c r="M204" s="27">
        <v>0</v>
      </c>
      <c r="N204" s="27">
        <v>0</v>
      </c>
      <c r="O204" s="27">
        <v>0</v>
      </c>
      <c r="P204" s="27">
        <v>0</v>
      </c>
      <c r="Q204" s="27">
        <v>0</v>
      </c>
    </row>
    <row r="205" spans="1:17" ht="23.1" customHeight="1">
      <c r="A205" s="8" t="s">
        <v>309</v>
      </c>
      <c r="B205" s="8" t="s">
        <v>2392</v>
      </c>
      <c r="C205" s="23" t="s">
        <v>295</v>
      </c>
      <c r="D205" s="24" t="s">
        <v>412</v>
      </c>
      <c r="E205" s="9" t="s">
        <v>2394</v>
      </c>
      <c r="F205" s="28"/>
      <c r="G205" s="26">
        <v>40</v>
      </c>
      <c r="H205" s="27">
        <v>40</v>
      </c>
      <c r="I205" s="27">
        <v>0</v>
      </c>
      <c r="J205" s="27">
        <v>0</v>
      </c>
      <c r="K205" s="27">
        <v>0</v>
      </c>
      <c r="L205" s="27">
        <v>0</v>
      </c>
      <c r="M205" s="27">
        <v>0</v>
      </c>
      <c r="N205" s="27">
        <v>0</v>
      </c>
      <c r="O205" s="27">
        <v>0</v>
      </c>
      <c r="P205" s="27">
        <v>0</v>
      </c>
      <c r="Q205" s="27">
        <v>0</v>
      </c>
    </row>
    <row r="206" spans="1:17" ht="23.1" customHeight="1">
      <c r="A206" s="8" t="s">
        <v>309</v>
      </c>
      <c r="B206" s="8" t="s">
        <v>2392</v>
      </c>
      <c r="C206" s="23" t="s">
        <v>319</v>
      </c>
      <c r="D206" s="24" t="s">
        <v>574</v>
      </c>
      <c r="E206" s="9" t="s">
        <v>2395</v>
      </c>
      <c r="F206" s="28"/>
      <c r="G206" s="26">
        <v>20</v>
      </c>
      <c r="H206" s="27">
        <v>20</v>
      </c>
      <c r="I206" s="27">
        <v>0</v>
      </c>
      <c r="J206" s="27">
        <v>0</v>
      </c>
      <c r="K206" s="27">
        <v>0</v>
      </c>
      <c r="L206" s="27">
        <v>0</v>
      </c>
      <c r="M206" s="27">
        <v>0</v>
      </c>
      <c r="N206" s="27">
        <v>0</v>
      </c>
      <c r="O206" s="27">
        <v>0</v>
      </c>
      <c r="P206" s="27">
        <v>0</v>
      </c>
      <c r="Q206" s="27">
        <v>0</v>
      </c>
    </row>
    <row r="207" spans="1:17" ht="23.1" customHeight="1">
      <c r="A207" s="8"/>
      <c r="B207" s="8"/>
      <c r="C207" s="23"/>
      <c r="D207" s="24" t="s">
        <v>1430</v>
      </c>
      <c r="E207" s="9" t="s">
        <v>1431</v>
      </c>
      <c r="F207" s="25">
        <v>14</v>
      </c>
      <c r="G207" s="26">
        <v>12</v>
      </c>
      <c r="H207" s="27">
        <v>12</v>
      </c>
      <c r="I207" s="27">
        <v>0</v>
      </c>
      <c r="J207" s="27">
        <v>0</v>
      </c>
      <c r="K207" s="27">
        <v>0</v>
      </c>
      <c r="L207" s="27">
        <v>0</v>
      </c>
      <c r="M207" s="27">
        <v>0</v>
      </c>
      <c r="N207" s="27">
        <v>0</v>
      </c>
      <c r="O207" s="27">
        <v>0</v>
      </c>
      <c r="P207" s="27">
        <v>0</v>
      </c>
      <c r="Q207" s="27">
        <v>0</v>
      </c>
    </row>
    <row r="208" spans="1:17" ht="23.1" customHeight="1">
      <c r="A208" s="8" t="s">
        <v>309</v>
      </c>
      <c r="B208" s="8" t="s">
        <v>2392</v>
      </c>
      <c r="C208" s="23" t="s">
        <v>296</v>
      </c>
      <c r="D208" s="24" t="s">
        <v>576</v>
      </c>
      <c r="E208" s="9" t="s">
        <v>2293</v>
      </c>
      <c r="F208" s="28"/>
      <c r="G208" s="26">
        <v>2</v>
      </c>
      <c r="H208" s="27">
        <v>2</v>
      </c>
      <c r="I208" s="27">
        <v>0</v>
      </c>
      <c r="J208" s="27">
        <v>0</v>
      </c>
      <c r="K208" s="27">
        <v>0</v>
      </c>
      <c r="L208" s="27">
        <v>0</v>
      </c>
      <c r="M208" s="27">
        <v>0</v>
      </c>
      <c r="N208" s="27">
        <v>0</v>
      </c>
      <c r="O208" s="27">
        <v>0</v>
      </c>
      <c r="P208" s="27">
        <v>0</v>
      </c>
      <c r="Q208" s="27">
        <v>0</v>
      </c>
    </row>
    <row r="209" spans="1:17" ht="23.1" customHeight="1">
      <c r="A209" s="8" t="s">
        <v>309</v>
      </c>
      <c r="B209" s="8" t="s">
        <v>2392</v>
      </c>
      <c r="C209" s="23" t="s">
        <v>296</v>
      </c>
      <c r="D209" s="24" t="s">
        <v>576</v>
      </c>
      <c r="E209" s="9" t="s">
        <v>2396</v>
      </c>
      <c r="F209" s="28"/>
      <c r="G209" s="26">
        <v>10</v>
      </c>
      <c r="H209" s="27">
        <v>10</v>
      </c>
      <c r="I209" s="27">
        <v>0</v>
      </c>
      <c r="J209" s="27">
        <v>0</v>
      </c>
      <c r="K209" s="27">
        <v>0</v>
      </c>
      <c r="L209" s="27">
        <v>0</v>
      </c>
      <c r="M209" s="27">
        <v>0</v>
      </c>
      <c r="N209" s="27">
        <v>0</v>
      </c>
      <c r="O209" s="27">
        <v>0</v>
      </c>
      <c r="P209" s="27">
        <v>0</v>
      </c>
      <c r="Q209" s="27">
        <v>0</v>
      </c>
    </row>
    <row r="210" spans="1:17" ht="23.1" customHeight="1">
      <c r="A210" s="8"/>
      <c r="B210" s="8"/>
      <c r="C210" s="23"/>
      <c r="D210" s="24" t="s">
        <v>1448</v>
      </c>
      <c r="E210" s="9" t="s">
        <v>1449</v>
      </c>
      <c r="F210" s="25">
        <v>20</v>
      </c>
      <c r="G210" s="26">
        <v>15</v>
      </c>
      <c r="H210" s="27">
        <v>15</v>
      </c>
      <c r="I210" s="27">
        <v>0</v>
      </c>
      <c r="J210" s="27">
        <v>0</v>
      </c>
      <c r="K210" s="27">
        <v>0</v>
      </c>
      <c r="L210" s="27">
        <v>0</v>
      </c>
      <c r="M210" s="27">
        <v>0</v>
      </c>
      <c r="N210" s="27">
        <v>0</v>
      </c>
      <c r="O210" s="27">
        <v>0</v>
      </c>
      <c r="P210" s="27">
        <v>0</v>
      </c>
      <c r="Q210" s="27">
        <v>0</v>
      </c>
    </row>
    <row r="211" spans="1:17" ht="26.1" customHeight="1">
      <c r="A211" s="8" t="s">
        <v>309</v>
      </c>
      <c r="B211" s="8" t="s">
        <v>337</v>
      </c>
      <c r="C211" s="23" t="s">
        <v>302</v>
      </c>
      <c r="D211" s="24" t="s">
        <v>438</v>
      </c>
      <c r="E211" s="9" t="s">
        <v>2397</v>
      </c>
      <c r="F211" s="28"/>
      <c r="G211" s="26">
        <v>5</v>
      </c>
      <c r="H211" s="27">
        <v>5</v>
      </c>
      <c r="I211" s="27">
        <v>0</v>
      </c>
      <c r="J211" s="27">
        <v>0</v>
      </c>
      <c r="K211" s="27">
        <v>0</v>
      </c>
      <c r="L211" s="27">
        <v>0</v>
      </c>
      <c r="M211" s="27">
        <v>0</v>
      </c>
      <c r="N211" s="27">
        <v>0</v>
      </c>
      <c r="O211" s="27">
        <v>0</v>
      </c>
      <c r="P211" s="27">
        <v>0</v>
      </c>
      <c r="Q211" s="27">
        <v>0</v>
      </c>
    </row>
    <row r="212" spans="1:17" ht="26.1" customHeight="1">
      <c r="A212" s="8" t="s">
        <v>309</v>
      </c>
      <c r="B212" s="8" t="s">
        <v>337</v>
      </c>
      <c r="C212" s="23" t="s">
        <v>302</v>
      </c>
      <c r="D212" s="24" t="s">
        <v>438</v>
      </c>
      <c r="E212" s="9" t="s">
        <v>2293</v>
      </c>
      <c r="F212" s="28"/>
      <c r="G212" s="26">
        <v>4</v>
      </c>
      <c r="H212" s="27">
        <v>4</v>
      </c>
      <c r="I212" s="27">
        <v>0</v>
      </c>
      <c r="J212" s="27">
        <v>0</v>
      </c>
      <c r="K212" s="27">
        <v>0</v>
      </c>
      <c r="L212" s="27">
        <v>0</v>
      </c>
      <c r="M212" s="27">
        <v>0</v>
      </c>
      <c r="N212" s="27">
        <v>0</v>
      </c>
      <c r="O212" s="27">
        <v>0</v>
      </c>
      <c r="P212" s="27">
        <v>0</v>
      </c>
      <c r="Q212" s="27">
        <v>0</v>
      </c>
    </row>
    <row r="213" spans="1:17" ht="26.1" customHeight="1">
      <c r="A213" s="8" t="s">
        <v>309</v>
      </c>
      <c r="B213" s="8" t="s">
        <v>337</v>
      </c>
      <c r="C213" s="23" t="s">
        <v>302</v>
      </c>
      <c r="D213" s="24" t="s">
        <v>438</v>
      </c>
      <c r="E213" s="9" t="s">
        <v>2398</v>
      </c>
      <c r="F213" s="28"/>
      <c r="G213" s="26">
        <v>6</v>
      </c>
      <c r="H213" s="27">
        <v>6</v>
      </c>
      <c r="I213" s="27">
        <v>0</v>
      </c>
      <c r="J213" s="27">
        <v>0</v>
      </c>
      <c r="K213" s="27">
        <v>0</v>
      </c>
      <c r="L213" s="27">
        <v>0</v>
      </c>
      <c r="M213" s="27">
        <v>0</v>
      </c>
      <c r="N213" s="27">
        <v>0</v>
      </c>
      <c r="O213" s="27">
        <v>0</v>
      </c>
      <c r="P213" s="27">
        <v>0</v>
      </c>
      <c r="Q213" s="27">
        <v>0</v>
      </c>
    </row>
    <row r="214" spans="1:17" ht="23.1" customHeight="1">
      <c r="A214" s="8"/>
      <c r="B214" s="8"/>
      <c r="C214" s="23"/>
      <c r="D214" s="24" t="s">
        <v>1426</v>
      </c>
      <c r="E214" s="9" t="s">
        <v>1427</v>
      </c>
      <c r="F214" s="25">
        <v>18</v>
      </c>
      <c r="G214" s="26">
        <v>12</v>
      </c>
      <c r="H214" s="27">
        <v>12</v>
      </c>
      <c r="I214" s="27">
        <v>0</v>
      </c>
      <c r="J214" s="27">
        <v>0</v>
      </c>
      <c r="K214" s="27">
        <v>0</v>
      </c>
      <c r="L214" s="27">
        <v>0</v>
      </c>
      <c r="M214" s="27">
        <v>0</v>
      </c>
      <c r="N214" s="27">
        <v>0</v>
      </c>
      <c r="O214" s="27">
        <v>0</v>
      </c>
      <c r="P214" s="27">
        <v>0</v>
      </c>
      <c r="Q214" s="27">
        <v>0</v>
      </c>
    </row>
    <row r="215" spans="1:17" ht="23.1" customHeight="1">
      <c r="A215" s="8" t="s">
        <v>309</v>
      </c>
      <c r="B215" s="8" t="s">
        <v>2399</v>
      </c>
      <c r="C215" s="23" t="s">
        <v>295</v>
      </c>
      <c r="D215" s="24" t="s">
        <v>412</v>
      </c>
      <c r="E215" s="9" t="s">
        <v>2293</v>
      </c>
      <c r="F215" s="28"/>
      <c r="G215" s="26">
        <v>2</v>
      </c>
      <c r="H215" s="27">
        <v>2</v>
      </c>
      <c r="I215" s="27">
        <v>0</v>
      </c>
      <c r="J215" s="27">
        <v>0</v>
      </c>
      <c r="K215" s="27">
        <v>0</v>
      </c>
      <c r="L215" s="27">
        <v>0</v>
      </c>
      <c r="M215" s="27">
        <v>0</v>
      </c>
      <c r="N215" s="27">
        <v>0</v>
      </c>
      <c r="O215" s="27">
        <v>0</v>
      </c>
      <c r="P215" s="27">
        <v>0</v>
      </c>
      <c r="Q215" s="27">
        <v>0</v>
      </c>
    </row>
    <row r="216" spans="1:17" ht="23.1" customHeight="1">
      <c r="A216" s="8" t="s">
        <v>309</v>
      </c>
      <c r="B216" s="8" t="s">
        <v>2399</v>
      </c>
      <c r="C216" s="23" t="s">
        <v>295</v>
      </c>
      <c r="D216" s="24" t="s">
        <v>412</v>
      </c>
      <c r="E216" s="9" t="s">
        <v>2400</v>
      </c>
      <c r="F216" s="28"/>
      <c r="G216" s="26">
        <v>10</v>
      </c>
      <c r="H216" s="27">
        <v>10</v>
      </c>
      <c r="I216" s="27">
        <v>0</v>
      </c>
      <c r="J216" s="27">
        <v>0</v>
      </c>
      <c r="K216" s="27">
        <v>0</v>
      </c>
      <c r="L216" s="27">
        <v>0</v>
      </c>
      <c r="M216" s="27">
        <v>0</v>
      </c>
      <c r="N216" s="27">
        <v>0</v>
      </c>
      <c r="O216" s="27">
        <v>0</v>
      </c>
      <c r="P216" s="27">
        <v>0</v>
      </c>
      <c r="Q216" s="27">
        <v>0</v>
      </c>
    </row>
    <row r="217" spans="1:17" ht="26.1" customHeight="1">
      <c r="A217" s="8"/>
      <c r="B217" s="8"/>
      <c r="C217" s="23"/>
      <c r="D217" s="24" t="s">
        <v>1434</v>
      </c>
      <c r="E217" s="9" t="s">
        <v>1435</v>
      </c>
      <c r="F217" s="28"/>
      <c r="G217" s="26">
        <v>35</v>
      </c>
      <c r="H217" s="27">
        <v>35</v>
      </c>
      <c r="I217" s="27">
        <v>0</v>
      </c>
      <c r="J217" s="27">
        <v>0</v>
      </c>
      <c r="K217" s="27">
        <v>0</v>
      </c>
      <c r="L217" s="27">
        <v>0</v>
      </c>
      <c r="M217" s="27">
        <v>0</v>
      </c>
      <c r="N217" s="27">
        <v>0</v>
      </c>
      <c r="O217" s="27">
        <v>0</v>
      </c>
      <c r="P217" s="27">
        <v>0</v>
      </c>
      <c r="Q217" s="27">
        <v>0</v>
      </c>
    </row>
    <row r="218" spans="1:17" ht="23.1" customHeight="1">
      <c r="A218" s="8" t="s">
        <v>309</v>
      </c>
      <c r="B218" s="8" t="s">
        <v>2401</v>
      </c>
      <c r="C218" s="23" t="s">
        <v>295</v>
      </c>
      <c r="D218" s="24" t="s">
        <v>412</v>
      </c>
      <c r="E218" s="9" t="s">
        <v>2293</v>
      </c>
      <c r="F218" s="28"/>
      <c r="G218" s="26">
        <v>5</v>
      </c>
      <c r="H218" s="27">
        <v>5</v>
      </c>
      <c r="I218" s="27">
        <v>0</v>
      </c>
      <c r="J218" s="27">
        <v>0</v>
      </c>
      <c r="K218" s="27">
        <v>0</v>
      </c>
      <c r="L218" s="27">
        <v>0</v>
      </c>
      <c r="M218" s="27">
        <v>0</v>
      </c>
      <c r="N218" s="27">
        <v>0</v>
      </c>
      <c r="O218" s="27">
        <v>0</v>
      </c>
      <c r="P218" s="27">
        <v>0</v>
      </c>
      <c r="Q218" s="27">
        <v>0</v>
      </c>
    </row>
    <row r="219" spans="1:17" ht="23.1" customHeight="1">
      <c r="A219" s="8" t="s">
        <v>309</v>
      </c>
      <c r="B219" s="8" t="s">
        <v>2401</v>
      </c>
      <c r="C219" s="23" t="s">
        <v>295</v>
      </c>
      <c r="D219" s="24" t="s">
        <v>412</v>
      </c>
      <c r="E219" s="9" t="s">
        <v>2402</v>
      </c>
      <c r="F219" s="28"/>
      <c r="G219" s="26">
        <v>15</v>
      </c>
      <c r="H219" s="27">
        <v>15</v>
      </c>
      <c r="I219" s="27">
        <v>0</v>
      </c>
      <c r="J219" s="27">
        <v>0</v>
      </c>
      <c r="K219" s="27">
        <v>0</v>
      </c>
      <c r="L219" s="27">
        <v>0</v>
      </c>
      <c r="M219" s="27">
        <v>0</v>
      </c>
      <c r="N219" s="27">
        <v>0</v>
      </c>
      <c r="O219" s="27">
        <v>0</v>
      </c>
      <c r="P219" s="27">
        <v>0</v>
      </c>
      <c r="Q219" s="27">
        <v>0</v>
      </c>
    </row>
    <row r="220" spans="1:17" ht="23.1" customHeight="1">
      <c r="A220" s="8" t="s">
        <v>309</v>
      </c>
      <c r="B220" s="8" t="s">
        <v>2401</v>
      </c>
      <c r="C220" s="23" t="s">
        <v>295</v>
      </c>
      <c r="D220" s="24" t="s">
        <v>412</v>
      </c>
      <c r="E220" s="9" t="s">
        <v>2403</v>
      </c>
      <c r="F220" s="28"/>
      <c r="G220" s="26">
        <v>15</v>
      </c>
      <c r="H220" s="27">
        <v>15</v>
      </c>
      <c r="I220" s="27">
        <v>0</v>
      </c>
      <c r="J220" s="27">
        <v>0</v>
      </c>
      <c r="K220" s="27">
        <v>0</v>
      </c>
      <c r="L220" s="27">
        <v>0</v>
      </c>
      <c r="M220" s="27">
        <v>0</v>
      </c>
      <c r="N220" s="27">
        <v>0</v>
      </c>
      <c r="O220" s="27">
        <v>0</v>
      </c>
      <c r="P220" s="27">
        <v>0</v>
      </c>
      <c r="Q220" s="27">
        <v>0</v>
      </c>
    </row>
    <row r="221" spans="1:17" ht="26.1" customHeight="1">
      <c r="A221" s="8"/>
      <c r="B221" s="8"/>
      <c r="C221" s="23"/>
      <c r="D221" s="24" t="s">
        <v>1420</v>
      </c>
      <c r="E221" s="9" t="s">
        <v>1421</v>
      </c>
      <c r="F221" s="25">
        <v>85</v>
      </c>
      <c r="G221" s="26">
        <v>100</v>
      </c>
      <c r="H221" s="27">
        <v>100</v>
      </c>
      <c r="I221" s="27">
        <v>0</v>
      </c>
      <c r="J221" s="27">
        <v>0</v>
      </c>
      <c r="K221" s="27">
        <v>0</v>
      </c>
      <c r="L221" s="27">
        <v>0</v>
      </c>
      <c r="M221" s="27">
        <v>0</v>
      </c>
      <c r="N221" s="27">
        <v>0</v>
      </c>
      <c r="O221" s="27">
        <v>0</v>
      </c>
      <c r="P221" s="27">
        <v>0</v>
      </c>
      <c r="Q221" s="27">
        <v>0</v>
      </c>
    </row>
    <row r="222" spans="1:17" ht="23.1" customHeight="1">
      <c r="A222" s="8" t="s">
        <v>309</v>
      </c>
      <c r="B222" s="8" t="s">
        <v>2163</v>
      </c>
      <c r="C222" s="23" t="s">
        <v>295</v>
      </c>
      <c r="D222" s="24" t="s">
        <v>412</v>
      </c>
      <c r="E222" s="9" t="s">
        <v>2404</v>
      </c>
      <c r="F222" s="28"/>
      <c r="G222" s="26">
        <v>30</v>
      </c>
      <c r="H222" s="27">
        <v>30</v>
      </c>
      <c r="I222" s="27">
        <v>0</v>
      </c>
      <c r="J222" s="27">
        <v>0</v>
      </c>
      <c r="K222" s="27">
        <v>0</v>
      </c>
      <c r="L222" s="27">
        <v>0</v>
      </c>
      <c r="M222" s="27">
        <v>0</v>
      </c>
      <c r="N222" s="27">
        <v>0</v>
      </c>
      <c r="O222" s="27">
        <v>0</v>
      </c>
      <c r="P222" s="27">
        <v>0</v>
      </c>
      <c r="Q222" s="27">
        <v>0</v>
      </c>
    </row>
    <row r="223" spans="1:17" ht="23.1" customHeight="1">
      <c r="A223" s="8" t="s">
        <v>309</v>
      </c>
      <c r="B223" s="8" t="s">
        <v>2163</v>
      </c>
      <c r="C223" s="23" t="s">
        <v>295</v>
      </c>
      <c r="D223" s="24" t="s">
        <v>412</v>
      </c>
      <c r="E223" s="9" t="s">
        <v>2405</v>
      </c>
      <c r="F223" s="28"/>
      <c r="G223" s="26">
        <v>15</v>
      </c>
      <c r="H223" s="27">
        <v>15</v>
      </c>
      <c r="I223" s="27">
        <v>0</v>
      </c>
      <c r="J223" s="27">
        <v>0</v>
      </c>
      <c r="K223" s="27">
        <v>0</v>
      </c>
      <c r="L223" s="27">
        <v>0</v>
      </c>
      <c r="M223" s="27">
        <v>0</v>
      </c>
      <c r="N223" s="27">
        <v>0</v>
      </c>
      <c r="O223" s="27">
        <v>0</v>
      </c>
      <c r="P223" s="27">
        <v>0</v>
      </c>
      <c r="Q223" s="27">
        <v>0</v>
      </c>
    </row>
    <row r="224" spans="1:17" ht="23.1" customHeight="1">
      <c r="A224" s="8" t="s">
        <v>309</v>
      </c>
      <c r="B224" s="8" t="s">
        <v>2163</v>
      </c>
      <c r="C224" s="23" t="s">
        <v>295</v>
      </c>
      <c r="D224" s="24" t="s">
        <v>412</v>
      </c>
      <c r="E224" s="9" t="s">
        <v>2406</v>
      </c>
      <c r="F224" s="28"/>
      <c r="G224" s="26">
        <v>15</v>
      </c>
      <c r="H224" s="27">
        <v>15</v>
      </c>
      <c r="I224" s="27">
        <v>0</v>
      </c>
      <c r="J224" s="27">
        <v>0</v>
      </c>
      <c r="K224" s="27">
        <v>0</v>
      </c>
      <c r="L224" s="27">
        <v>0</v>
      </c>
      <c r="M224" s="27">
        <v>0</v>
      </c>
      <c r="N224" s="27">
        <v>0</v>
      </c>
      <c r="O224" s="27">
        <v>0</v>
      </c>
      <c r="P224" s="27">
        <v>0</v>
      </c>
      <c r="Q224" s="27">
        <v>0</v>
      </c>
    </row>
    <row r="225" spans="1:17" ht="23.1" customHeight="1">
      <c r="A225" s="8" t="s">
        <v>309</v>
      </c>
      <c r="B225" s="8" t="s">
        <v>2163</v>
      </c>
      <c r="C225" s="23" t="s">
        <v>295</v>
      </c>
      <c r="D225" s="24" t="s">
        <v>412</v>
      </c>
      <c r="E225" s="9" t="s">
        <v>2407</v>
      </c>
      <c r="F225" s="28"/>
      <c r="G225" s="26">
        <v>30</v>
      </c>
      <c r="H225" s="27">
        <v>30</v>
      </c>
      <c r="I225" s="27">
        <v>0</v>
      </c>
      <c r="J225" s="27">
        <v>0</v>
      </c>
      <c r="K225" s="27">
        <v>0</v>
      </c>
      <c r="L225" s="27">
        <v>0</v>
      </c>
      <c r="M225" s="27">
        <v>0</v>
      </c>
      <c r="N225" s="27">
        <v>0</v>
      </c>
      <c r="O225" s="27">
        <v>0</v>
      </c>
      <c r="P225" s="27">
        <v>0</v>
      </c>
      <c r="Q225" s="27">
        <v>0</v>
      </c>
    </row>
    <row r="226" spans="1:17" ht="23.1" customHeight="1">
      <c r="A226" s="8" t="s">
        <v>309</v>
      </c>
      <c r="B226" s="8" t="s">
        <v>2163</v>
      </c>
      <c r="C226" s="23" t="s">
        <v>295</v>
      </c>
      <c r="D226" s="24" t="s">
        <v>412</v>
      </c>
      <c r="E226" s="9" t="s">
        <v>2408</v>
      </c>
      <c r="F226" s="28"/>
      <c r="G226" s="26">
        <v>10</v>
      </c>
      <c r="H226" s="27">
        <v>10</v>
      </c>
      <c r="I226" s="27">
        <v>0</v>
      </c>
      <c r="J226" s="27">
        <v>0</v>
      </c>
      <c r="K226" s="27">
        <v>0</v>
      </c>
      <c r="L226" s="27">
        <v>0</v>
      </c>
      <c r="M226" s="27">
        <v>0</v>
      </c>
      <c r="N226" s="27">
        <v>0</v>
      </c>
      <c r="O226" s="27">
        <v>0</v>
      </c>
      <c r="P226" s="27">
        <v>0</v>
      </c>
      <c r="Q226" s="27">
        <v>0</v>
      </c>
    </row>
    <row r="227" spans="1:17" ht="23.1" customHeight="1">
      <c r="A227" s="8"/>
      <c r="B227" s="8"/>
      <c r="C227" s="23"/>
      <c r="D227" s="24" t="s">
        <v>1404</v>
      </c>
      <c r="E227" s="9" t="s">
        <v>1405</v>
      </c>
      <c r="F227" s="25">
        <v>57</v>
      </c>
      <c r="G227" s="26">
        <v>41</v>
      </c>
      <c r="H227" s="27">
        <v>41</v>
      </c>
      <c r="I227" s="27">
        <v>0</v>
      </c>
      <c r="J227" s="27">
        <v>0</v>
      </c>
      <c r="K227" s="27">
        <v>0</v>
      </c>
      <c r="L227" s="27">
        <v>0</v>
      </c>
      <c r="M227" s="27">
        <v>0</v>
      </c>
      <c r="N227" s="27">
        <v>0</v>
      </c>
      <c r="O227" s="27">
        <v>0</v>
      </c>
      <c r="P227" s="27">
        <v>0</v>
      </c>
      <c r="Q227" s="27">
        <v>0</v>
      </c>
    </row>
    <row r="228" spans="1:17" ht="23.1" customHeight="1">
      <c r="A228" s="8" t="s">
        <v>309</v>
      </c>
      <c r="B228" s="8" t="s">
        <v>2198</v>
      </c>
      <c r="C228" s="23" t="s">
        <v>302</v>
      </c>
      <c r="D228" s="24" t="s">
        <v>528</v>
      </c>
      <c r="E228" s="9" t="s">
        <v>2293</v>
      </c>
      <c r="F228" s="28"/>
      <c r="G228" s="26">
        <v>10</v>
      </c>
      <c r="H228" s="27">
        <v>10</v>
      </c>
      <c r="I228" s="27">
        <v>0</v>
      </c>
      <c r="J228" s="27">
        <v>0</v>
      </c>
      <c r="K228" s="27">
        <v>0</v>
      </c>
      <c r="L228" s="27">
        <v>0</v>
      </c>
      <c r="M228" s="27">
        <v>0</v>
      </c>
      <c r="N228" s="27">
        <v>0</v>
      </c>
      <c r="O228" s="27">
        <v>0</v>
      </c>
      <c r="P228" s="27">
        <v>0</v>
      </c>
      <c r="Q228" s="27">
        <v>0</v>
      </c>
    </row>
    <row r="229" spans="1:17" ht="23.1" customHeight="1">
      <c r="A229" s="8" t="s">
        <v>309</v>
      </c>
      <c r="B229" s="8" t="s">
        <v>2198</v>
      </c>
      <c r="C229" s="23" t="s">
        <v>302</v>
      </c>
      <c r="D229" s="24" t="s">
        <v>528</v>
      </c>
      <c r="E229" s="9" t="s">
        <v>2409</v>
      </c>
      <c r="F229" s="28"/>
      <c r="G229" s="26">
        <v>6</v>
      </c>
      <c r="H229" s="27">
        <v>6</v>
      </c>
      <c r="I229" s="27">
        <v>0</v>
      </c>
      <c r="J229" s="27">
        <v>0</v>
      </c>
      <c r="K229" s="27">
        <v>0</v>
      </c>
      <c r="L229" s="27">
        <v>0</v>
      </c>
      <c r="M229" s="27">
        <v>0</v>
      </c>
      <c r="N229" s="27">
        <v>0</v>
      </c>
      <c r="O229" s="27">
        <v>0</v>
      </c>
      <c r="P229" s="27">
        <v>0</v>
      </c>
      <c r="Q229" s="27">
        <v>0</v>
      </c>
    </row>
    <row r="230" spans="1:17" ht="23.1" customHeight="1">
      <c r="A230" s="8" t="s">
        <v>309</v>
      </c>
      <c r="B230" s="8" t="s">
        <v>2198</v>
      </c>
      <c r="C230" s="23" t="s">
        <v>302</v>
      </c>
      <c r="D230" s="24" t="s">
        <v>528</v>
      </c>
      <c r="E230" s="9" t="s">
        <v>2410</v>
      </c>
      <c r="F230" s="28"/>
      <c r="G230" s="26">
        <v>25</v>
      </c>
      <c r="H230" s="27">
        <v>25</v>
      </c>
      <c r="I230" s="27">
        <v>0</v>
      </c>
      <c r="J230" s="27">
        <v>0</v>
      </c>
      <c r="K230" s="27">
        <v>0</v>
      </c>
      <c r="L230" s="27">
        <v>0</v>
      </c>
      <c r="M230" s="27">
        <v>0</v>
      </c>
      <c r="N230" s="27">
        <v>0</v>
      </c>
      <c r="O230" s="27">
        <v>0</v>
      </c>
      <c r="P230" s="27">
        <v>0</v>
      </c>
      <c r="Q230" s="27">
        <v>0</v>
      </c>
    </row>
    <row r="231" spans="1:17" ht="23.1" customHeight="1">
      <c r="A231" s="8"/>
      <c r="B231" s="8"/>
      <c r="C231" s="23"/>
      <c r="D231" s="24" t="s">
        <v>1458</v>
      </c>
      <c r="E231" s="9" t="s">
        <v>1459</v>
      </c>
      <c r="F231" s="25">
        <v>29</v>
      </c>
      <c r="G231" s="26">
        <v>233</v>
      </c>
      <c r="H231" s="27">
        <v>233</v>
      </c>
      <c r="I231" s="27">
        <v>0</v>
      </c>
      <c r="J231" s="27">
        <v>0</v>
      </c>
      <c r="K231" s="27">
        <v>0</v>
      </c>
      <c r="L231" s="27">
        <v>0</v>
      </c>
      <c r="M231" s="27">
        <v>0</v>
      </c>
      <c r="N231" s="27">
        <v>0</v>
      </c>
      <c r="O231" s="27">
        <v>0</v>
      </c>
      <c r="P231" s="27">
        <v>0</v>
      </c>
      <c r="Q231" s="27">
        <v>0</v>
      </c>
    </row>
    <row r="232" spans="1:17" ht="23.1" customHeight="1">
      <c r="A232" s="8" t="s">
        <v>300</v>
      </c>
      <c r="B232" s="8" t="s">
        <v>396</v>
      </c>
      <c r="C232" s="23" t="s">
        <v>295</v>
      </c>
      <c r="D232" s="24" t="s">
        <v>412</v>
      </c>
      <c r="E232" s="9" t="s">
        <v>2293</v>
      </c>
      <c r="F232" s="28"/>
      <c r="G232" s="26">
        <v>29</v>
      </c>
      <c r="H232" s="27">
        <v>29</v>
      </c>
      <c r="I232" s="27">
        <v>0</v>
      </c>
      <c r="J232" s="27">
        <v>0</v>
      </c>
      <c r="K232" s="27">
        <v>0</v>
      </c>
      <c r="L232" s="27">
        <v>0</v>
      </c>
      <c r="M232" s="27">
        <v>0</v>
      </c>
      <c r="N232" s="27">
        <v>0</v>
      </c>
      <c r="O232" s="27">
        <v>0</v>
      </c>
      <c r="P232" s="27">
        <v>0</v>
      </c>
      <c r="Q232" s="27">
        <v>0</v>
      </c>
    </row>
    <row r="233" spans="1:17" ht="23.1" customHeight="1">
      <c r="A233" s="8" t="s">
        <v>300</v>
      </c>
      <c r="B233" s="8" t="s">
        <v>396</v>
      </c>
      <c r="C233" s="23" t="s">
        <v>295</v>
      </c>
      <c r="D233" s="24" t="s">
        <v>412</v>
      </c>
      <c r="E233" s="9" t="s">
        <v>2411</v>
      </c>
      <c r="F233" s="28"/>
      <c r="G233" s="26">
        <v>64</v>
      </c>
      <c r="H233" s="27">
        <v>64</v>
      </c>
      <c r="I233" s="27">
        <v>0</v>
      </c>
      <c r="J233" s="27">
        <v>0</v>
      </c>
      <c r="K233" s="27">
        <v>0</v>
      </c>
      <c r="L233" s="27">
        <v>0</v>
      </c>
      <c r="M233" s="27">
        <v>0</v>
      </c>
      <c r="N233" s="27">
        <v>0</v>
      </c>
      <c r="O233" s="27">
        <v>0</v>
      </c>
      <c r="P233" s="27">
        <v>0</v>
      </c>
      <c r="Q233" s="27">
        <v>0</v>
      </c>
    </row>
    <row r="234" spans="1:17" ht="23.1" customHeight="1">
      <c r="A234" s="8" t="s">
        <v>300</v>
      </c>
      <c r="B234" s="8" t="s">
        <v>396</v>
      </c>
      <c r="C234" s="23" t="s">
        <v>2161</v>
      </c>
      <c r="D234" s="24" t="s">
        <v>638</v>
      </c>
      <c r="E234" s="9" t="s">
        <v>2412</v>
      </c>
      <c r="F234" s="28"/>
      <c r="G234" s="26">
        <v>40</v>
      </c>
      <c r="H234" s="27">
        <v>40</v>
      </c>
      <c r="I234" s="27">
        <v>0</v>
      </c>
      <c r="J234" s="27">
        <v>0</v>
      </c>
      <c r="K234" s="27">
        <v>0</v>
      </c>
      <c r="L234" s="27">
        <v>0</v>
      </c>
      <c r="M234" s="27">
        <v>0</v>
      </c>
      <c r="N234" s="27">
        <v>0</v>
      </c>
      <c r="O234" s="27">
        <v>0</v>
      </c>
      <c r="P234" s="27">
        <v>0</v>
      </c>
      <c r="Q234" s="27">
        <v>0</v>
      </c>
    </row>
    <row r="235" spans="1:17" ht="23.1" customHeight="1">
      <c r="A235" s="8" t="s">
        <v>300</v>
      </c>
      <c r="B235" s="8" t="s">
        <v>396</v>
      </c>
      <c r="C235" s="23" t="s">
        <v>302</v>
      </c>
      <c r="D235" s="24" t="s">
        <v>641</v>
      </c>
      <c r="E235" s="9" t="s">
        <v>2413</v>
      </c>
      <c r="F235" s="28"/>
      <c r="G235" s="26">
        <v>100</v>
      </c>
      <c r="H235" s="27">
        <v>100</v>
      </c>
      <c r="I235" s="27">
        <v>0</v>
      </c>
      <c r="J235" s="27">
        <v>0</v>
      </c>
      <c r="K235" s="27">
        <v>0</v>
      </c>
      <c r="L235" s="27">
        <v>0</v>
      </c>
      <c r="M235" s="27">
        <v>0</v>
      </c>
      <c r="N235" s="27">
        <v>0</v>
      </c>
      <c r="O235" s="27">
        <v>0</v>
      </c>
      <c r="P235" s="27">
        <v>0</v>
      </c>
      <c r="Q235" s="27">
        <v>0</v>
      </c>
    </row>
    <row r="236" spans="1:17" ht="23.1" customHeight="1">
      <c r="A236" s="8"/>
      <c r="B236" s="8"/>
      <c r="C236" s="23"/>
      <c r="D236" s="24" t="s">
        <v>1452</v>
      </c>
      <c r="E236" s="9" t="s">
        <v>1453</v>
      </c>
      <c r="F236" s="25">
        <v>3</v>
      </c>
      <c r="G236" s="26">
        <v>4</v>
      </c>
      <c r="H236" s="27">
        <v>4</v>
      </c>
      <c r="I236" s="27">
        <v>0</v>
      </c>
      <c r="J236" s="27">
        <v>0</v>
      </c>
      <c r="K236" s="27">
        <v>0</v>
      </c>
      <c r="L236" s="27">
        <v>0</v>
      </c>
      <c r="M236" s="27">
        <v>0</v>
      </c>
      <c r="N236" s="27">
        <v>0</v>
      </c>
      <c r="O236" s="27">
        <v>0</v>
      </c>
      <c r="P236" s="27">
        <v>0</v>
      </c>
      <c r="Q236" s="27">
        <v>0</v>
      </c>
    </row>
    <row r="237" spans="1:17" ht="23.1" customHeight="1">
      <c r="A237" s="8" t="s">
        <v>300</v>
      </c>
      <c r="B237" s="8" t="s">
        <v>396</v>
      </c>
      <c r="C237" s="23" t="s">
        <v>302</v>
      </c>
      <c r="D237" s="24" t="s">
        <v>641</v>
      </c>
      <c r="E237" s="9" t="s">
        <v>2293</v>
      </c>
      <c r="F237" s="28"/>
      <c r="G237" s="26">
        <v>4</v>
      </c>
      <c r="H237" s="27">
        <v>4</v>
      </c>
      <c r="I237" s="27">
        <v>0</v>
      </c>
      <c r="J237" s="27">
        <v>0</v>
      </c>
      <c r="K237" s="27">
        <v>0</v>
      </c>
      <c r="L237" s="27">
        <v>0</v>
      </c>
      <c r="M237" s="27">
        <v>0</v>
      </c>
      <c r="N237" s="27">
        <v>0</v>
      </c>
      <c r="O237" s="27">
        <v>0</v>
      </c>
      <c r="P237" s="27">
        <v>0</v>
      </c>
      <c r="Q237" s="27">
        <v>0</v>
      </c>
    </row>
    <row r="238" spans="1:17" ht="23.1" customHeight="1">
      <c r="A238" s="8"/>
      <c r="B238" s="8"/>
      <c r="C238" s="23"/>
      <c r="D238" s="24" t="s">
        <v>1456</v>
      </c>
      <c r="E238" s="9" t="s">
        <v>1457</v>
      </c>
      <c r="F238" s="25">
        <v>200</v>
      </c>
      <c r="G238" s="26">
        <v>200</v>
      </c>
      <c r="H238" s="27">
        <v>200</v>
      </c>
      <c r="I238" s="27">
        <v>0</v>
      </c>
      <c r="J238" s="27">
        <v>0</v>
      </c>
      <c r="K238" s="27">
        <v>0</v>
      </c>
      <c r="L238" s="27">
        <v>0</v>
      </c>
      <c r="M238" s="27">
        <v>0</v>
      </c>
      <c r="N238" s="27">
        <v>0</v>
      </c>
      <c r="O238" s="27">
        <v>0</v>
      </c>
      <c r="P238" s="27">
        <v>0</v>
      </c>
      <c r="Q238" s="27">
        <v>0</v>
      </c>
    </row>
    <row r="239" spans="1:17" ht="23.1" customHeight="1">
      <c r="A239" s="8" t="s">
        <v>300</v>
      </c>
      <c r="B239" s="8" t="s">
        <v>301</v>
      </c>
      <c r="C239" s="23" t="s">
        <v>302</v>
      </c>
      <c r="D239" s="24" t="s">
        <v>649</v>
      </c>
      <c r="E239" s="9" t="s">
        <v>2414</v>
      </c>
      <c r="F239" s="28"/>
      <c r="G239" s="26">
        <v>200</v>
      </c>
      <c r="H239" s="27">
        <v>200</v>
      </c>
      <c r="I239" s="27">
        <v>0</v>
      </c>
      <c r="J239" s="27">
        <v>0</v>
      </c>
      <c r="K239" s="27">
        <v>0</v>
      </c>
      <c r="L239" s="27">
        <v>0</v>
      </c>
      <c r="M239" s="27">
        <v>0</v>
      </c>
      <c r="N239" s="27">
        <v>0</v>
      </c>
      <c r="O239" s="27">
        <v>0</v>
      </c>
      <c r="P239" s="27">
        <v>0</v>
      </c>
      <c r="Q239" s="27">
        <v>0</v>
      </c>
    </row>
    <row r="240" spans="1:17" ht="23.1" customHeight="1">
      <c r="A240" s="8"/>
      <c r="B240" s="8"/>
      <c r="C240" s="23"/>
      <c r="D240" s="24" t="s">
        <v>1454</v>
      </c>
      <c r="E240" s="9" t="s">
        <v>1455</v>
      </c>
      <c r="F240" s="28"/>
      <c r="G240" s="26">
        <v>11</v>
      </c>
      <c r="H240" s="27">
        <v>11</v>
      </c>
      <c r="I240" s="27">
        <v>0</v>
      </c>
      <c r="J240" s="27">
        <v>0</v>
      </c>
      <c r="K240" s="27">
        <v>0</v>
      </c>
      <c r="L240" s="27">
        <v>0</v>
      </c>
      <c r="M240" s="27">
        <v>0</v>
      </c>
      <c r="N240" s="27">
        <v>0</v>
      </c>
      <c r="O240" s="27">
        <v>0</v>
      </c>
      <c r="P240" s="27">
        <v>0</v>
      </c>
      <c r="Q240" s="27">
        <v>0</v>
      </c>
    </row>
    <row r="241" spans="1:17" ht="23.1" customHeight="1">
      <c r="A241" s="8" t="s">
        <v>300</v>
      </c>
      <c r="B241" s="8" t="s">
        <v>396</v>
      </c>
      <c r="C241" s="23" t="s">
        <v>354</v>
      </c>
      <c r="D241" s="24" t="s">
        <v>636</v>
      </c>
      <c r="E241" s="9" t="s">
        <v>2293</v>
      </c>
      <c r="F241" s="28"/>
      <c r="G241" s="26">
        <v>2</v>
      </c>
      <c r="H241" s="27">
        <v>2</v>
      </c>
      <c r="I241" s="27">
        <v>0</v>
      </c>
      <c r="J241" s="27">
        <v>0</v>
      </c>
      <c r="K241" s="27">
        <v>0</v>
      </c>
      <c r="L241" s="27">
        <v>0</v>
      </c>
      <c r="M241" s="27">
        <v>0</v>
      </c>
      <c r="N241" s="27">
        <v>0</v>
      </c>
      <c r="O241" s="27">
        <v>0</v>
      </c>
      <c r="P241" s="27">
        <v>0</v>
      </c>
      <c r="Q241" s="27">
        <v>0</v>
      </c>
    </row>
    <row r="242" spans="1:17" ht="23.1" customHeight="1">
      <c r="A242" s="8" t="s">
        <v>300</v>
      </c>
      <c r="B242" s="8" t="s">
        <v>396</v>
      </c>
      <c r="C242" s="23" t="s">
        <v>354</v>
      </c>
      <c r="D242" s="24" t="s">
        <v>636</v>
      </c>
      <c r="E242" s="9" t="s">
        <v>2415</v>
      </c>
      <c r="F242" s="28"/>
      <c r="G242" s="26">
        <v>9</v>
      </c>
      <c r="H242" s="27">
        <v>9</v>
      </c>
      <c r="I242" s="27">
        <v>0</v>
      </c>
      <c r="J242" s="27">
        <v>0</v>
      </c>
      <c r="K242" s="27">
        <v>0</v>
      </c>
      <c r="L242" s="27">
        <v>0</v>
      </c>
      <c r="M242" s="27">
        <v>0</v>
      </c>
      <c r="N242" s="27">
        <v>0</v>
      </c>
      <c r="O242" s="27">
        <v>0</v>
      </c>
      <c r="P242" s="27">
        <v>0</v>
      </c>
      <c r="Q242" s="27">
        <v>0</v>
      </c>
    </row>
    <row r="243" spans="1:17" ht="23.1" customHeight="1">
      <c r="A243" s="8"/>
      <c r="B243" s="8"/>
      <c r="C243" s="23"/>
      <c r="D243" s="24" t="s">
        <v>1462</v>
      </c>
      <c r="E243" s="9" t="s">
        <v>1463</v>
      </c>
      <c r="F243" s="28"/>
      <c r="G243" s="26">
        <v>262</v>
      </c>
      <c r="H243" s="27">
        <v>262</v>
      </c>
      <c r="I243" s="27">
        <v>0</v>
      </c>
      <c r="J243" s="27">
        <v>0</v>
      </c>
      <c r="K243" s="27">
        <v>0</v>
      </c>
      <c r="L243" s="27">
        <v>0</v>
      </c>
      <c r="M243" s="27">
        <v>0</v>
      </c>
      <c r="N243" s="27">
        <v>0</v>
      </c>
      <c r="O243" s="27">
        <v>0</v>
      </c>
      <c r="P243" s="27">
        <v>0</v>
      </c>
      <c r="Q243" s="27">
        <v>0</v>
      </c>
    </row>
    <row r="244" spans="1:17" ht="23.1" customHeight="1">
      <c r="A244" s="8" t="s">
        <v>309</v>
      </c>
      <c r="B244" s="8" t="s">
        <v>337</v>
      </c>
      <c r="C244" s="23" t="s">
        <v>295</v>
      </c>
      <c r="D244" s="24" t="s">
        <v>412</v>
      </c>
      <c r="E244" s="9" t="s">
        <v>2416</v>
      </c>
      <c r="F244" s="28"/>
      <c r="G244" s="26">
        <v>65</v>
      </c>
      <c r="H244" s="27">
        <v>65</v>
      </c>
      <c r="I244" s="27">
        <v>0</v>
      </c>
      <c r="J244" s="27">
        <v>0</v>
      </c>
      <c r="K244" s="27">
        <v>0</v>
      </c>
      <c r="L244" s="27">
        <v>0</v>
      </c>
      <c r="M244" s="27">
        <v>0</v>
      </c>
      <c r="N244" s="27">
        <v>0</v>
      </c>
      <c r="O244" s="27">
        <v>0</v>
      </c>
      <c r="P244" s="27">
        <v>0</v>
      </c>
      <c r="Q244" s="27">
        <v>0</v>
      </c>
    </row>
    <row r="245" spans="1:17" ht="23.1" customHeight="1">
      <c r="A245" s="8" t="s">
        <v>309</v>
      </c>
      <c r="B245" s="8" t="s">
        <v>337</v>
      </c>
      <c r="C245" s="23" t="s">
        <v>295</v>
      </c>
      <c r="D245" s="24" t="s">
        <v>412</v>
      </c>
      <c r="E245" s="9" t="s">
        <v>2417</v>
      </c>
      <c r="F245" s="28"/>
      <c r="G245" s="26">
        <v>10</v>
      </c>
      <c r="H245" s="27">
        <v>10</v>
      </c>
      <c r="I245" s="27">
        <v>0</v>
      </c>
      <c r="J245" s="27">
        <v>0</v>
      </c>
      <c r="K245" s="27">
        <v>0</v>
      </c>
      <c r="L245" s="27">
        <v>0</v>
      </c>
      <c r="M245" s="27">
        <v>0</v>
      </c>
      <c r="N245" s="27">
        <v>0</v>
      </c>
      <c r="O245" s="27">
        <v>0</v>
      </c>
      <c r="P245" s="27">
        <v>0</v>
      </c>
      <c r="Q245" s="27">
        <v>0</v>
      </c>
    </row>
    <row r="246" spans="1:17" ht="23.1" customHeight="1">
      <c r="A246" s="8" t="s">
        <v>309</v>
      </c>
      <c r="B246" s="8" t="s">
        <v>337</v>
      </c>
      <c r="C246" s="23" t="s">
        <v>295</v>
      </c>
      <c r="D246" s="24" t="s">
        <v>412</v>
      </c>
      <c r="E246" s="9" t="s">
        <v>2418</v>
      </c>
      <c r="F246" s="28"/>
      <c r="G246" s="26">
        <v>10</v>
      </c>
      <c r="H246" s="27">
        <v>10</v>
      </c>
      <c r="I246" s="27">
        <v>0</v>
      </c>
      <c r="J246" s="27">
        <v>0</v>
      </c>
      <c r="K246" s="27">
        <v>0</v>
      </c>
      <c r="L246" s="27">
        <v>0</v>
      </c>
      <c r="M246" s="27">
        <v>0</v>
      </c>
      <c r="N246" s="27">
        <v>0</v>
      </c>
      <c r="O246" s="27">
        <v>0</v>
      </c>
      <c r="P246" s="27">
        <v>0</v>
      </c>
      <c r="Q246" s="27">
        <v>0</v>
      </c>
    </row>
    <row r="247" spans="1:17" ht="23.1" customHeight="1">
      <c r="A247" s="8" t="s">
        <v>309</v>
      </c>
      <c r="B247" s="8" t="s">
        <v>337</v>
      </c>
      <c r="C247" s="23" t="s">
        <v>295</v>
      </c>
      <c r="D247" s="24" t="s">
        <v>412</v>
      </c>
      <c r="E247" s="9" t="s">
        <v>2419</v>
      </c>
      <c r="F247" s="28"/>
      <c r="G247" s="26">
        <v>164</v>
      </c>
      <c r="H247" s="27">
        <v>164</v>
      </c>
      <c r="I247" s="27">
        <v>0</v>
      </c>
      <c r="J247" s="27">
        <v>0</v>
      </c>
      <c r="K247" s="27">
        <v>0</v>
      </c>
      <c r="L247" s="27">
        <v>0</v>
      </c>
      <c r="M247" s="27">
        <v>0</v>
      </c>
      <c r="N247" s="27">
        <v>0</v>
      </c>
      <c r="O247" s="27">
        <v>0</v>
      </c>
      <c r="P247" s="27">
        <v>0</v>
      </c>
      <c r="Q247" s="27">
        <v>0</v>
      </c>
    </row>
    <row r="248" spans="1:17" ht="23.1" customHeight="1">
      <c r="A248" s="8" t="s">
        <v>309</v>
      </c>
      <c r="B248" s="8" t="s">
        <v>337</v>
      </c>
      <c r="C248" s="23" t="s">
        <v>396</v>
      </c>
      <c r="D248" s="24" t="s">
        <v>447</v>
      </c>
      <c r="E248" s="9" t="s">
        <v>2420</v>
      </c>
      <c r="F248" s="28"/>
      <c r="G248" s="26">
        <v>5</v>
      </c>
      <c r="H248" s="27">
        <v>5</v>
      </c>
      <c r="I248" s="27">
        <v>0</v>
      </c>
      <c r="J248" s="27">
        <v>0</v>
      </c>
      <c r="K248" s="27">
        <v>0</v>
      </c>
      <c r="L248" s="27">
        <v>0</v>
      </c>
      <c r="M248" s="27">
        <v>0</v>
      </c>
      <c r="N248" s="27">
        <v>0</v>
      </c>
      <c r="O248" s="27">
        <v>0</v>
      </c>
      <c r="P248" s="27">
        <v>0</v>
      </c>
      <c r="Q248" s="27">
        <v>0</v>
      </c>
    </row>
    <row r="249" spans="1:17" ht="23.1" customHeight="1">
      <c r="A249" s="8" t="s">
        <v>309</v>
      </c>
      <c r="B249" s="8" t="s">
        <v>337</v>
      </c>
      <c r="C249" s="23" t="s">
        <v>396</v>
      </c>
      <c r="D249" s="24" t="s">
        <v>447</v>
      </c>
      <c r="E249" s="9" t="s">
        <v>2293</v>
      </c>
      <c r="F249" s="28"/>
      <c r="G249" s="26">
        <v>8</v>
      </c>
      <c r="H249" s="27">
        <v>8</v>
      </c>
      <c r="I249" s="27">
        <v>0</v>
      </c>
      <c r="J249" s="27">
        <v>0</v>
      </c>
      <c r="K249" s="27">
        <v>0</v>
      </c>
      <c r="L249" s="27">
        <v>0</v>
      </c>
      <c r="M249" s="27">
        <v>0</v>
      </c>
      <c r="N249" s="27">
        <v>0</v>
      </c>
      <c r="O249" s="27">
        <v>0</v>
      </c>
      <c r="P249" s="27">
        <v>0</v>
      </c>
      <c r="Q249" s="27">
        <v>0</v>
      </c>
    </row>
    <row r="250" spans="1:17" ht="23.1" customHeight="1">
      <c r="A250" s="8"/>
      <c r="B250" s="8"/>
      <c r="C250" s="23"/>
      <c r="D250" s="24" t="s">
        <v>1478</v>
      </c>
      <c r="E250" s="9" t="s">
        <v>1479</v>
      </c>
      <c r="F250" s="25">
        <v>95</v>
      </c>
      <c r="G250" s="26">
        <v>95</v>
      </c>
      <c r="H250" s="27">
        <v>88</v>
      </c>
      <c r="I250" s="27">
        <v>7</v>
      </c>
      <c r="J250" s="27">
        <v>0</v>
      </c>
      <c r="K250" s="27">
        <v>0</v>
      </c>
      <c r="L250" s="27">
        <v>0</v>
      </c>
      <c r="M250" s="27">
        <v>0</v>
      </c>
      <c r="N250" s="27">
        <v>0</v>
      </c>
      <c r="O250" s="27">
        <v>0</v>
      </c>
      <c r="P250" s="27">
        <v>0</v>
      </c>
      <c r="Q250" s="27">
        <v>0</v>
      </c>
    </row>
    <row r="251" spans="1:17" ht="23.1" customHeight="1">
      <c r="A251" s="8" t="s">
        <v>314</v>
      </c>
      <c r="B251" s="8" t="s">
        <v>327</v>
      </c>
      <c r="C251" s="23" t="s">
        <v>295</v>
      </c>
      <c r="D251" s="24" t="s">
        <v>412</v>
      </c>
      <c r="E251" s="9" t="s">
        <v>2421</v>
      </c>
      <c r="F251" s="28"/>
      <c r="G251" s="26">
        <v>30</v>
      </c>
      <c r="H251" s="27">
        <v>30</v>
      </c>
      <c r="I251" s="27">
        <v>0</v>
      </c>
      <c r="J251" s="27">
        <v>0</v>
      </c>
      <c r="K251" s="27">
        <v>0</v>
      </c>
      <c r="L251" s="27">
        <v>0</v>
      </c>
      <c r="M251" s="27">
        <v>0</v>
      </c>
      <c r="N251" s="27">
        <v>0</v>
      </c>
      <c r="O251" s="27">
        <v>0</v>
      </c>
      <c r="P251" s="27">
        <v>0</v>
      </c>
      <c r="Q251" s="27">
        <v>0</v>
      </c>
    </row>
    <row r="252" spans="1:17" ht="23.1" customHeight="1">
      <c r="A252" s="8" t="s">
        <v>314</v>
      </c>
      <c r="B252" s="8" t="s">
        <v>327</v>
      </c>
      <c r="C252" s="23" t="s">
        <v>295</v>
      </c>
      <c r="D252" s="24" t="s">
        <v>412</v>
      </c>
      <c r="E252" s="9" t="s">
        <v>2422</v>
      </c>
      <c r="F252" s="28"/>
      <c r="G252" s="26">
        <v>12</v>
      </c>
      <c r="H252" s="27">
        <v>12</v>
      </c>
      <c r="I252" s="27">
        <v>0</v>
      </c>
      <c r="J252" s="27">
        <v>0</v>
      </c>
      <c r="K252" s="27">
        <v>0</v>
      </c>
      <c r="L252" s="27">
        <v>0</v>
      </c>
      <c r="M252" s="27">
        <v>0</v>
      </c>
      <c r="N252" s="27">
        <v>0</v>
      </c>
      <c r="O252" s="27">
        <v>0</v>
      </c>
      <c r="P252" s="27">
        <v>0</v>
      </c>
      <c r="Q252" s="27">
        <v>0</v>
      </c>
    </row>
    <row r="253" spans="1:17" ht="23.1" customHeight="1">
      <c r="A253" s="8" t="s">
        <v>314</v>
      </c>
      <c r="B253" s="8" t="s">
        <v>327</v>
      </c>
      <c r="C253" s="23" t="s">
        <v>295</v>
      </c>
      <c r="D253" s="24" t="s">
        <v>412</v>
      </c>
      <c r="E253" s="9" t="s">
        <v>2293</v>
      </c>
      <c r="F253" s="28"/>
      <c r="G253" s="26">
        <v>30</v>
      </c>
      <c r="H253" s="27">
        <v>30</v>
      </c>
      <c r="I253" s="27">
        <v>0</v>
      </c>
      <c r="J253" s="27">
        <v>0</v>
      </c>
      <c r="K253" s="27">
        <v>0</v>
      </c>
      <c r="L253" s="27">
        <v>0</v>
      </c>
      <c r="M253" s="27">
        <v>0</v>
      </c>
      <c r="N253" s="27">
        <v>0</v>
      </c>
      <c r="O253" s="27">
        <v>0</v>
      </c>
      <c r="P253" s="27">
        <v>0</v>
      </c>
      <c r="Q253" s="27">
        <v>0</v>
      </c>
    </row>
    <row r="254" spans="1:17" ht="23.1" customHeight="1">
      <c r="A254" s="8" t="s">
        <v>314</v>
      </c>
      <c r="B254" s="8" t="s">
        <v>327</v>
      </c>
      <c r="C254" s="23" t="s">
        <v>295</v>
      </c>
      <c r="D254" s="24" t="s">
        <v>412</v>
      </c>
      <c r="E254" s="9" t="s">
        <v>2423</v>
      </c>
      <c r="F254" s="28"/>
      <c r="G254" s="26">
        <v>16</v>
      </c>
      <c r="H254" s="27">
        <v>16</v>
      </c>
      <c r="I254" s="27">
        <v>0</v>
      </c>
      <c r="J254" s="27">
        <v>0</v>
      </c>
      <c r="K254" s="27">
        <v>0</v>
      </c>
      <c r="L254" s="27">
        <v>0</v>
      </c>
      <c r="M254" s="27">
        <v>0</v>
      </c>
      <c r="N254" s="27">
        <v>0</v>
      </c>
      <c r="O254" s="27">
        <v>0</v>
      </c>
      <c r="P254" s="27">
        <v>0</v>
      </c>
      <c r="Q254" s="27">
        <v>0</v>
      </c>
    </row>
    <row r="255" spans="1:17" ht="23.1" customHeight="1">
      <c r="A255" s="8" t="s">
        <v>314</v>
      </c>
      <c r="B255" s="8" t="s">
        <v>327</v>
      </c>
      <c r="C255" s="23" t="s">
        <v>295</v>
      </c>
      <c r="D255" s="24" t="s">
        <v>412</v>
      </c>
      <c r="E255" s="9" t="s">
        <v>2424</v>
      </c>
      <c r="F255" s="28"/>
      <c r="G255" s="26">
        <v>7</v>
      </c>
      <c r="H255" s="27">
        <v>0</v>
      </c>
      <c r="I255" s="27">
        <v>7</v>
      </c>
      <c r="J255" s="27">
        <v>0</v>
      </c>
      <c r="K255" s="27">
        <v>0</v>
      </c>
      <c r="L255" s="27">
        <v>0</v>
      </c>
      <c r="M255" s="27">
        <v>0</v>
      </c>
      <c r="N255" s="27">
        <v>0</v>
      </c>
      <c r="O255" s="27">
        <v>0</v>
      </c>
      <c r="P255" s="27">
        <v>0</v>
      </c>
      <c r="Q255" s="27">
        <v>0</v>
      </c>
    </row>
    <row r="256" spans="1:17" ht="27" customHeight="1">
      <c r="A256" s="8"/>
      <c r="B256" s="8"/>
      <c r="C256" s="23"/>
      <c r="D256" s="24" t="s">
        <v>1466</v>
      </c>
      <c r="E256" s="9" t="s">
        <v>1467</v>
      </c>
      <c r="F256" s="25">
        <v>85</v>
      </c>
      <c r="G256" s="26">
        <v>60</v>
      </c>
      <c r="H256" s="27">
        <v>60</v>
      </c>
      <c r="I256" s="27">
        <v>0</v>
      </c>
      <c r="J256" s="27">
        <v>0</v>
      </c>
      <c r="K256" s="27">
        <v>0</v>
      </c>
      <c r="L256" s="27">
        <v>0</v>
      </c>
      <c r="M256" s="27">
        <v>0</v>
      </c>
      <c r="N256" s="27">
        <v>0</v>
      </c>
      <c r="O256" s="27">
        <v>0</v>
      </c>
      <c r="P256" s="27">
        <v>0</v>
      </c>
      <c r="Q256" s="27">
        <v>0</v>
      </c>
    </row>
    <row r="257" spans="1:17" ht="23.1" customHeight="1">
      <c r="A257" s="8" t="s">
        <v>314</v>
      </c>
      <c r="B257" s="8" t="s">
        <v>327</v>
      </c>
      <c r="C257" s="23" t="s">
        <v>301</v>
      </c>
      <c r="D257" s="24" t="s">
        <v>480</v>
      </c>
      <c r="E257" s="9" t="s">
        <v>2293</v>
      </c>
      <c r="F257" s="28"/>
      <c r="G257" s="26">
        <v>1</v>
      </c>
      <c r="H257" s="27">
        <v>1</v>
      </c>
      <c r="I257" s="27">
        <v>0</v>
      </c>
      <c r="J257" s="27">
        <v>0</v>
      </c>
      <c r="K257" s="27">
        <v>0</v>
      </c>
      <c r="L257" s="27">
        <v>0</v>
      </c>
      <c r="M257" s="27">
        <v>0</v>
      </c>
      <c r="N257" s="27">
        <v>0</v>
      </c>
      <c r="O257" s="27">
        <v>0</v>
      </c>
      <c r="P257" s="27">
        <v>0</v>
      </c>
      <c r="Q257" s="27">
        <v>0</v>
      </c>
    </row>
    <row r="258" spans="1:17" ht="23.1" customHeight="1">
      <c r="A258" s="8" t="s">
        <v>314</v>
      </c>
      <c r="B258" s="8" t="s">
        <v>327</v>
      </c>
      <c r="C258" s="23" t="s">
        <v>301</v>
      </c>
      <c r="D258" s="24" t="s">
        <v>480</v>
      </c>
      <c r="E258" s="9" t="s">
        <v>2425</v>
      </c>
      <c r="F258" s="28"/>
      <c r="G258" s="26">
        <v>4</v>
      </c>
      <c r="H258" s="27">
        <v>4</v>
      </c>
      <c r="I258" s="27">
        <v>0</v>
      </c>
      <c r="J258" s="27">
        <v>0</v>
      </c>
      <c r="K258" s="27">
        <v>0</v>
      </c>
      <c r="L258" s="27">
        <v>0</v>
      </c>
      <c r="M258" s="27">
        <v>0</v>
      </c>
      <c r="N258" s="27">
        <v>0</v>
      </c>
      <c r="O258" s="27">
        <v>0</v>
      </c>
      <c r="P258" s="27">
        <v>0</v>
      </c>
      <c r="Q258" s="27">
        <v>0</v>
      </c>
    </row>
    <row r="259" spans="1:17" ht="23.1" customHeight="1">
      <c r="A259" s="8" t="s">
        <v>314</v>
      </c>
      <c r="B259" s="8" t="s">
        <v>327</v>
      </c>
      <c r="C259" s="23" t="s">
        <v>301</v>
      </c>
      <c r="D259" s="24" t="s">
        <v>480</v>
      </c>
      <c r="E259" s="9" t="s">
        <v>2426</v>
      </c>
      <c r="F259" s="28"/>
      <c r="G259" s="26">
        <v>45</v>
      </c>
      <c r="H259" s="27">
        <v>45</v>
      </c>
      <c r="I259" s="27">
        <v>0</v>
      </c>
      <c r="J259" s="27">
        <v>0</v>
      </c>
      <c r="K259" s="27">
        <v>0</v>
      </c>
      <c r="L259" s="27">
        <v>0</v>
      </c>
      <c r="M259" s="27">
        <v>0</v>
      </c>
      <c r="N259" s="27">
        <v>0</v>
      </c>
      <c r="O259" s="27">
        <v>0</v>
      </c>
      <c r="P259" s="27">
        <v>0</v>
      </c>
      <c r="Q259" s="27">
        <v>0</v>
      </c>
    </row>
    <row r="260" spans="1:17" ht="23.1" customHeight="1">
      <c r="A260" s="8" t="s">
        <v>314</v>
      </c>
      <c r="B260" s="8" t="s">
        <v>327</v>
      </c>
      <c r="C260" s="23" t="s">
        <v>301</v>
      </c>
      <c r="D260" s="24" t="s">
        <v>480</v>
      </c>
      <c r="E260" s="9" t="s">
        <v>2427</v>
      </c>
      <c r="F260" s="28"/>
      <c r="G260" s="26">
        <v>10</v>
      </c>
      <c r="H260" s="27">
        <v>10</v>
      </c>
      <c r="I260" s="27">
        <v>0</v>
      </c>
      <c r="J260" s="27">
        <v>0</v>
      </c>
      <c r="K260" s="27">
        <v>0</v>
      </c>
      <c r="L260" s="27">
        <v>0</v>
      </c>
      <c r="M260" s="27">
        <v>0</v>
      </c>
      <c r="N260" s="27">
        <v>0</v>
      </c>
      <c r="O260" s="27">
        <v>0</v>
      </c>
      <c r="P260" s="27">
        <v>0</v>
      </c>
      <c r="Q260" s="27">
        <v>0</v>
      </c>
    </row>
    <row r="261" spans="1:17" ht="23.1" customHeight="1">
      <c r="A261" s="8"/>
      <c r="B261" s="8"/>
      <c r="C261" s="23"/>
      <c r="D261" s="24" t="s">
        <v>1470</v>
      </c>
      <c r="E261" s="9" t="s">
        <v>1471</v>
      </c>
      <c r="F261" s="25">
        <v>35</v>
      </c>
      <c r="G261" s="26">
        <v>32</v>
      </c>
      <c r="H261" s="27">
        <v>32</v>
      </c>
      <c r="I261" s="27">
        <v>0</v>
      </c>
      <c r="J261" s="27">
        <v>0</v>
      </c>
      <c r="K261" s="27">
        <v>0</v>
      </c>
      <c r="L261" s="27">
        <v>0</v>
      </c>
      <c r="M261" s="27">
        <v>0</v>
      </c>
      <c r="N261" s="27">
        <v>0</v>
      </c>
      <c r="O261" s="27">
        <v>0</v>
      </c>
      <c r="P261" s="27">
        <v>0</v>
      </c>
      <c r="Q261" s="27">
        <v>0</v>
      </c>
    </row>
    <row r="262" spans="1:17" ht="26.1" customHeight="1">
      <c r="A262" s="8" t="s">
        <v>314</v>
      </c>
      <c r="B262" s="8" t="s">
        <v>327</v>
      </c>
      <c r="C262" s="23" t="s">
        <v>302</v>
      </c>
      <c r="D262" s="24" t="s">
        <v>761</v>
      </c>
      <c r="E262" s="9" t="s">
        <v>2428</v>
      </c>
      <c r="F262" s="28"/>
      <c r="G262" s="26">
        <v>10</v>
      </c>
      <c r="H262" s="27">
        <v>10</v>
      </c>
      <c r="I262" s="27">
        <v>0</v>
      </c>
      <c r="J262" s="27">
        <v>0</v>
      </c>
      <c r="K262" s="27">
        <v>0</v>
      </c>
      <c r="L262" s="27">
        <v>0</v>
      </c>
      <c r="M262" s="27">
        <v>0</v>
      </c>
      <c r="N262" s="27">
        <v>0</v>
      </c>
      <c r="O262" s="27">
        <v>0</v>
      </c>
      <c r="P262" s="27">
        <v>0</v>
      </c>
      <c r="Q262" s="27">
        <v>0</v>
      </c>
    </row>
    <row r="263" spans="1:17" ht="26.1" customHeight="1">
      <c r="A263" s="8" t="s">
        <v>314</v>
      </c>
      <c r="B263" s="8" t="s">
        <v>327</v>
      </c>
      <c r="C263" s="23" t="s">
        <v>302</v>
      </c>
      <c r="D263" s="24" t="s">
        <v>761</v>
      </c>
      <c r="E263" s="9" t="s">
        <v>2293</v>
      </c>
      <c r="F263" s="28"/>
      <c r="G263" s="26">
        <v>6</v>
      </c>
      <c r="H263" s="27">
        <v>6</v>
      </c>
      <c r="I263" s="27">
        <v>0</v>
      </c>
      <c r="J263" s="27">
        <v>0</v>
      </c>
      <c r="K263" s="27">
        <v>0</v>
      </c>
      <c r="L263" s="27">
        <v>0</v>
      </c>
      <c r="M263" s="27">
        <v>0</v>
      </c>
      <c r="N263" s="27">
        <v>0</v>
      </c>
      <c r="O263" s="27">
        <v>0</v>
      </c>
      <c r="P263" s="27">
        <v>0</v>
      </c>
      <c r="Q263" s="27">
        <v>0</v>
      </c>
    </row>
    <row r="264" spans="1:17" ht="26.1" customHeight="1">
      <c r="A264" s="8" t="s">
        <v>314</v>
      </c>
      <c r="B264" s="8" t="s">
        <v>327</v>
      </c>
      <c r="C264" s="23" t="s">
        <v>302</v>
      </c>
      <c r="D264" s="24" t="s">
        <v>761</v>
      </c>
      <c r="E264" s="9" t="s">
        <v>2429</v>
      </c>
      <c r="F264" s="28"/>
      <c r="G264" s="26">
        <v>16</v>
      </c>
      <c r="H264" s="27">
        <v>16</v>
      </c>
      <c r="I264" s="27">
        <v>0</v>
      </c>
      <c r="J264" s="27">
        <v>0</v>
      </c>
      <c r="K264" s="27">
        <v>0</v>
      </c>
      <c r="L264" s="27">
        <v>0</v>
      </c>
      <c r="M264" s="27">
        <v>0</v>
      </c>
      <c r="N264" s="27">
        <v>0</v>
      </c>
      <c r="O264" s="27">
        <v>0</v>
      </c>
      <c r="P264" s="27">
        <v>0</v>
      </c>
      <c r="Q264" s="27">
        <v>0</v>
      </c>
    </row>
    <row r="265" spans="1:17" ht="26.1" customHeight="1">
      <c r="A265" s="8"/>
      <c r="B265" s="8"/>
      <c r="C265" s="23"/>
      <c r="D265" s="24" t="s">
        <v>1468</v>
      </c>
      <c r="E265" s="9" t="s">
        <v>1469</v>
      </c>
      <c r="F265" s="25">
        <v>24</v>
      </c>
      <c r="G265" s="26">
        <v>22</v>
      </c>
      <c r="H265" s="27">
        <v>22</v>
      </c>
      <c r="I265" s="27">
        <v>0</v>
      </c>
      <c r="J265" s="27">
        <v>0</v>
      </c>
      <c r="K265" s="27">
        <v>0</v>
      </c>
      <c r="L265" s="27">
        <v>0</v>
      </c>
      <c r="M265" s="27">
        <v>0</v>
      </c>
      <c r="N265" s="27">
        <v>0</v>
      </c>
      <c r="O265" s="27">
        <v>0</v>
      </c>
      <c r="P265" s="27">
        <v>0</v>
      </c>
      <c r="Q265" s="27">
        <v>0</v>
      </c>
    </row>
    <row r="266" spans="1:17" ht="26.1" customHeight="1">
      <c r="A266" s="8" t="s">
        <v>314</v>
      </c>
      <c r="B266" s="8" t="s">
        <v>327</v>
      </c>
      <c r="C266" s="23" t="s">
        <v>302</v>
      </c>
      <c r="D266" s="24" t="s">
        <v>761</v>
      </c>
      <c r="E266" s="9" t="s">
        <v>2293</v>
      </c>
      <c r="F266" s="28"/>
      <c r="G266" s="26">
        <v>7</v>
      </c>
      <c r="H266" s="27">
        <v>7</v>
      </c>
      <c r="I266" s="27">
        <v>0</v>
      </c>
      <c r="J266" s="27">
        <v>0</v>
      </c>
      <c r="K266" s="27">
        <v>0</v>
      </c>
      <c r="L266" s="27">
        <v>0</v>
      </c>
      <c r="M266" s="27">
        <v>0</v>
      </c>
      <c r="N266" s="27">
        <v>0</v>
      </c>
      <c r="O266" s="27">
        <v>0</v>
      </c>
      <c r="P266" s="27">
        <v>0</v>
      </c>
      <c r="Q266" s="27">
        <v>0</v>
      </c>
    </row>
    <row r="267" spans="1:17" ht="26.1" customHeight="1">
      <c r="A267" s="8" t="s">
        <v>314</v>
      </c>
      <c r="B267" s="8" t="s">
        <v>327</v>
      </c>
      <c r="C267" s="23" t="s">
        <v>302</v>
      </c>
      <c r="D267" s="24" t="s">
        <v>761</v>
      </c>
      <c r="E267" s="9" t="s">
        <v>2430</v>
      </c>
      <c r="F267" s="28"/>
      <c r="G267" s="26">
        <v>15</v>
      </c>
      <c r="H267" s="27">
        <v>15</v>
      </c>
      <c r="I267" s="27">
        <v>0</v>
      </c>
      <c r="J267" s="27">
        <v>0</v>
      </c>
      <c r="K267" s="27">
        <v>0</v>
      </c>
      <c r="L267" s="27">
        <v>0</v>
      </c>
      <c r="M267" s="27">
        <v>0</v>
      </c>
      <c r="N267" s="27">
        <v>0</v>
      </c>
      <c r="O267" s="27">
        <v>0</v>
      </c>
      <c r="P267" s="27">
        <v>0</v>
      </c>
      <c r="Q267" s="27">
        <v>0</v>
      </c>
    </row>
    <row r="268" spans="1:17" ht="23.1" customHeight="1">
      <c r="A268" s="8"/>
      <c r="B268" s="8"/>
      <c r="C268" s="23"/>
      <c r="D268" s="24" t="s">
        <v>1476</v>
      </c>
      <c r="E268" s="9" t="s">
        <v>1477</v>
      </c>
      <c r="F268" s="25">
        <v>48</v>
      </c>
      <c r="G268" s="26">
        <v>48</v>
      </c>
      <c r="H268" s="27">
        <v>48</v>
      </c>
      <c r="I268" s="27">
        <v>0</v>
      </c>
      <c r="J268" s="27">
        <v>0</v>
      </c>
      <c r="K268" s="27">
        <v>0</v>
      </c>
      <c r="L268" s="27">
        <v>0</v>
      </c>
      <c r="M268" s="27">
        <v>0</v>
      </c>
      <c r="N268" s="27">
        <v>0</v>
      </c>
      <c r="O268" s="27">
        <v>0</v>
      </c>
      <c r="P268" s="27">
        <v>0</v>
      </c>
      <c r="Q268" s="27">
        <v>0</v>
      </c>
    </row>
    <row r="269" spans="1:17" ht="26.1" customHeight="1">
      <c r="A269" s="8" t="s">
        <v>314</v>
      </c>
      <c r="B269" s="8" t="s">
        <v>327</v>
      </c>
      <c r="C269" s="23" t="s">
        <v>302</v>
      </c>
      <c r="D269" s="24" t="s">
        <v>761</v>
      </c>
      <c r="E269" s="9" t="s">
        <v>2293</v>
      </c>
      <c r="F269" s="28"/>
      <c r="G269" s="26">
        <v>27</v>
      </c>
      <c r="H269" s="27">
        <v>27</v>
      </c>
      <c r="I269" s="27">
        <v>0</v>
      </c>
      <c r="J269" s="27">
        <v>0</v>
      </c>
      <c r="K269" s="27">
        <v>0</v>
      </c>
      <c r="L269" s="27">
        <v>0</v>
      </c>
      <c r="M269" s="27">
        <v>0</v>
      </c>
      <c r="N269" s="27">
        <v>0</v>
      </c>
      <c r="O269" s="27">
        <v>0</v>
      </c>
      <c r="P269" s="27">
        <v>0</v>
      </c>
      <c r="Q269" s="27">
        <v>0</v>
      </c>
    </row>
    <row r="270" spans="1:17" ht="26.1" customHeight="1">
      <c r="A270" s="8" t="s">
        <v>314</v>
      </c>
      <c r="B270" s="8" t="s">
        <v>327</v>
      </c>
      <c r="C270" s="23" t="s">
        <v>302</v>
      </c>
      <c r="D270" s="24" t="s">
        <v>761</v>
      </c>
      <c r="E270" s="9" t="s">
        <v>2431</v>
      </c>
      <c r="F270" s="28"/>
      <c r="G270" s="26">
        <v>10</v>
      </c>
      <c r="H270" s="27">
        <v>10</v>
      </c>
      <c r="I270" s="27">
        <v>0</v>
      </c>
      <c r="J270" s="27">
        <v>0</v>
      </c>
      <c r="K270" s="27">
        <v>0</v>
      </c>
      <c r="L270" s="27">
        <v>0</v>
      </c>
      <c r="M270" s="27">
        <v>0</v>
      </c>
      <c r="N270" s="27">
        <v>0</v>
      </c>
      <c r="O270" s="27">
        <v>0</v>
      </c>
      <c r="P270" s="27">
        <v>0</v>
      </c>
      <c r="Q270" s="27">
        <v>0</v>
      </c>
    </row>
    <row r="271" spans="1:17" ht="26.1" customHeight="1">
      <c r="A271" s="8" t="s">
        <v>314</v>
      </c>
      <c r="B271" s="8" t="s">
        <v>327</v>
      </c>
      <c r="C271" s="23" t="s">
        <v>302</v>
      </c>
      <c r="D271" s="24" t="s">
        <v>761</v>
      </c>
      <c r="E271" s="9" t="s">
        <v>2432</v>
      </c>
      <c r="F271" s="28"/>
      <c r="G271" s="26">
        <v>9</v>
      </c>
      <c r="H271" s="27">
        <v>9</v>
      </c>
      <c r="I271" s="27">
        <v>0</v>
      </c>
      <c r="J271" s="27">
        <v>0</v>
      </c>
      <c r="K271" s="27">
        <v>0</v>
      </c>
      <c r="L271" s="27">
        <v>0</v>
      </c>
      <c r="M271" s="27">
        <v>0</v>
      </c>
      <c r="N271" s="27">
        <v>0</v>
      </c>
      <c r="O271" s="27">
        <v>0</v>
      </c>
      <c r="P271" s="27">
        <v>0</v>
      </c>
      <c r="Q271" s="27">
        <v>0</v>
      </c>
    </row>
    <row r="272" spans="1:17" ht="26.1" customHeight="1">
      <c r="A272" s="8" t="s">
        <v>314</v>
      </c>
      <c r="B272" s="8" t="s">
        <v>327</v>
      </c>
      <c r="C272" s="23" t="s">
        <v>302</v>
      </c>
      <c r="D272" s="24" t="s">
        <v>761</v>
      </c>
      <c r="E272" s="9" t="s">
        <v>2326</v>
      </c>
      <c r="F272" s="28"/>
      <c r="G272" s="26">
        <v>2</v>
      </c>
      <c r="H272" s="27">
        <v>2</v>
      </c>
      <c r="I272" s="27">
        <v>0</v>
      </c>
      <c r="J272" s="27">
        <v>0</v>
      </c>
      <c r="K272" s="27">
        <v>0</v>
      </c>
      <c r="L272" s="27">
        <v>0</v>
      </c>
      <c r="M272" s="27">
        <v>0</v>
      </c>
      <c r="N272" s="27">
        <v>0</v>
      </c>
      <c r="O272" s="27">
        <v>0</v>
      </c>
      <c r="P272" s="27">
        <v>0</v>
      </c>
      <c r="Q272" s="27">
        <v>0</v>
      </c>
    </row>
    <row r="273" spans="1:17" ht="23.1" customHeight="1">
      <c r="A273" s="8"/>
      <c r="B273" s="8"/>
      <c r="C273" s="23"/>
      <c r="D273" s="24" t="s">
        <v>1472</v>
      </c>
      <c r="E273" s="9" t="s">
        <v>1473</v>
      </c>
      <c r="F273" s="25">
        <v>8</v>
      </c>
      <c r="G273" s="26">
        <v>9</v>
      </c>
      <c r="H273" s="27">
        <v>9</v>
      </c>
      <c r="I273" s="27">
        <v>0</v>
      </c>
      <c r="J273" s="27">
        <v>0</v>
      </c>
      <c r="K273" s="27">
        <v>0</v>
      </c>
      <c r="L273" s="27">
        <v>0</v>
      </c>
      <c r="M273" s="27">
        <v>0</v>
      </c>
      <c r="N273" s="27">
        <v>0</v>
      </c>
      <c r="O273" s="27">
        <v>0</v>
      </c>
      <c r="P273" s="27">
        <v>0</v>
      </c>
      <c r="Q273" s="27">
        <v>0</v>
      </c>
    </row>
    <row r="274" spans="1:17" ht="26.1" customHeight="1">
      <c r="A274" s="8" t="s">
        <v>314</v>
      </c>
      <c r="B274" s="8" t="s">
        <v>327</v>
      </c>
      <c r="C274" s="23" t="s">
        <v>302</v>
      </c>
      <c r="D274" s="24" t="s">
        <v>761</v>
      </c>
      <c r="E274" s="9" t="s">
        <v>2293</v>
      </c>
      <c r="F274" s="28"/>
      <c r="G274" s="26">
        <v>4</v>
      </c>
      <c r="H274" s="27">
        <v>4</v>
      </c>
      <c r="I274" s="27">
        <v>0</v>
      </c>
      <c r="J274" s="27">
        <v>0</v>
      </c>
      <c r="K274" s="27">
        <v>0</v>
      </c>
      <c r="L274" s="27">
        <v>0</v>
      </c>
      <c r="M274" s="27">
        <v>0</v>
      </c>
      <c r="N274" s="27">
        <v>0</v>
      </c>
      <c r="O274" s="27">
        <v>0</v>
      </c>
      <c r="P274" s="27">
        <v>0</v>
      </c>
      <c r="Q274" s="27">
        <v>0</v>
      </c>
    </row>
    <row r="275" spans="1:17" ht="26.1" customHeight="1">
      <c r="A275" s="8" t="s">
        <v>314</v>
      </c>
      <c r="B275" s="8" t="s">
        <v>327</v>
      </c>
      <c r="C275" s="23" t="s">
        <v>302</v>
      </c>
      <c r="D275" s="24" t="s">
        <v>761</v>
      </c>
      <c r="E275" s="9" t="s">
        <v>2433</v>
      </c>
      <c r="F275" s="28"/>
      <c r="G275" s="26">
        <v>5</v>
      </c>
      <c r="H275" s="27">
        <v>5</v>
      </c>
      <c r="I275" s="27">
        <v>0</v>
      </c>
      <c r="J275" s="27">
        <v>0</v>
      </c>
      <c r="K275" s="27">
        <v>0</v>
      </c>
      <c r="L275" s="27">
        <v>0</v>
      </c>
      <c r="M275" s="27">
        <v>0</v>
      </c>
      <c r="N275" s="27">
        <v>0</v>
      </c>
      <c r="O275" s="27">
        <v>0</v>
      </c>
      <c r="P275" s="27">
        <v>0</v>
      </c>
      <c r="Q275" s="27">
        <v>0</v>
      </c>
    </row>
    <row r="276" spans="1:17" ht="23.1" customHeight="1">
      <c r="A276" s="8"/>
      <c r="B276" s="8"/>
      <c r="C276" s="23"/>
      <c r="D276" s="24" t="s">
        <v>1480</v>
      </c>
      <c r="E276" s="9" t="s">
        <v>1481</v>
      </c>
      <c r="F276" s="25">
        <v>91</v>
      </c>
      <c r="G276" s="26">
        <v>56</v>
      </c>
      <c r="H276" s="27">
        <v>56</v>
      </c>
      <c r="I276" s="27">
        <v>0</v>
      </c>
      <c r="J276" s="27">
        <v>0</v>
      </c>
      <c r="K276" s="27">
        <v>0</v>
      </c>
      <c r="L276" s="27">
        <v>0</v>
      </c>
      <c r="M276" s="27">
        <v>0</v>
      </c>
      <c r="N276" s="27">
        <v>0</v>
      </c>
      <c r="O276" s="27">
        <v>0</v>
      </c>
      <c r="P276" s="27">
        <v>0</v>
      </c>
      <c r="Q276" s="27">
        <v>0</v>
      </c>
    </row>
    <row r="277" spans="1:17" ht="26.1" customHeight="1">
      <c r="A277" s="8" t="s">
        <v>314</v>
      </c>
      <c r="B277" s="8" t="s">
        <v>327</v>
      </c>
      <c r="C277" s="23" t="s">
        <v>302</v>
      </c>
      <c r="D277" s="24" t="s">
        <v>761</v>
      </c>
      <c r="E277" s="9" t="s">
        <v>2434</v>
      </c>
      <c r="F277" s="28"/>
      <c r="G277" s="26">
        <v>6</v>
      </c>
      <c r="H277" s="27">
        <v>6</v>
      </c>
      <c r="I277" s="27">
        <v>0</v>
      </c>
      <c r="J277" s="27">
        <v>0</v>
      </c>
      <c r="K277" s="27">
        <v>0</v>
      </c>
      <c r="L277" s="27">
        <v>0</v>
      </c>
      <c r="M277" s="27">
        <v>0</v>
      </c>
      <c r="N277" s="27">
        <v>0</v>
      </c>
      <c r="O277" s="27">
        <v>0</v>
      </c>
      <c r="P277" s="27">
        <v>0</v>
      </c>
      <c r="Q277" s="27">
        <v>0</v>
      </c>
    </row>
    <row r="278" spans="1:17" ht="26.1" customHeight="1">
      <c r="A278" s="8" t="s">
        <v>314</v>
      </c>
      <c r="B278" s="8" t="s">
        <v>327</v>
      </c>
      <c r="C278" s="23" t="s">
        <v>302</v>
      </c>
      <c r="D278" s="24" t="s">
        <v>761</v>
      </c>
      <c r="E278" s="9" t="s">
        <v>2293</v>
      </c>
      <c r="F278" s="28"/>
      <c r="G278" s="26">
        <v>19</v>
      </c>
      <c r="H278" s="27">
        <v>19</v>
      </c>
      <c r="I278" s="27">
        <v>0</v>
      </c>
      <c r="J278" s="27">
        <v>0</v>
      </c>
      <c r="K278" s="27">
        <v>0</v>
      </c>
      <c r="L278" s="27">
        <v>0</v>
      </c>
      <c r="M278" s="27">
        <v>0</v>
      </c>
      <c r="N278" s="27">
        <v>0</v>
      </c>
      <c r="O278" s="27">
        <v>0</v>
      </c>
      <c r="P278" s="27">
        <v>0</v>
      </c>
      <c r="Q278" s="27">
        <v>0</v>
      </c>
    </row>
    <row r="279" spans="1:17" ht="26.1" customHeight="1">
      <c r="A279" s="8" t="s">
        <v>314</v>
      </c>
      <c r="B279" s="8" t="s">
        <v>327</v>
      </c>
      <c r="C279" s="23" t="s">
        <v>302</v>
      </c>
      <c r="D279" s="24" t="s">
        <v>761</v>
      </c>
      <c r="E279" s="9" t="s">
        <v>2435</v>
      </c>
      <c r="F279" s="28"/>
      <c r="G279" s="26">
        <v>8</v>
      </c>
      <c r="H279" s="27">
        <v>8</v>
      </c>
      <c r="I279" s="27">
        <v>0</v>
      </c>
      <c r="J279" s="27">
        <v>0</v>
      </c>
      <c r="K279" s="27">
        <v>0</v>
      </c>
      <c r="L279" s="27">
        <v>0</v>
      </c>
      <c r="M279" s="27">
        <v>0</v>
      </c>
      <c r="N279" s="27">
        <v>0</v>
      </c>
      <c r="O279" s="27">
        <v>0</v>
      </c>
      <c r="P279" s="27">
        <v>0</v>
      </c>
      <c r="Q279" s="27">
        <v>0</v>
      </c>
    </row>
    <row r="280" spans="1:17" ht="26.1" customHeight="1">
      <c r="A280" s="8" t="s">
        <v>314</v>
      </c>
      <c r="B280" s="8" t="s">
        <v>327</v>
      </c>
      <c r="C280" s="23" t="s">
        <v>302</v>
      </c>
      <c r="D280" s="24" t="s">
        <v>761</v>
      </c>
      <c r="E280" s="9" t="s">
        <v>2351</v>
      </c>
      <c r="F280" s="28"/>
      <c r="G280" s="26">
        <v>8</v>
      </c>
      <c r="H280" s="27">
        <v>8</v>
      </c>
      <c r="I280" s="27">
        <v>0</v>
      </c>
      <c r="J280" s="27">
        <v>0</v>
      </c>
      <c r="K280" s="27">
        <v>0</v>
      </c>
      <c r="L280" s="27">
        <v>0</v>
      </c>
      <c r="M280" s="27">
        <v>0</v>
      </c>
      <c r="N280" s="27">
        <v>0</v>
      </c>
      <c r="O280" s="27">
        <v>0</v>
      </c>
      <c r="P280" s="27">
        <v>0</v>
      </c>
      <c r="Q280" s="27">
        <v>0</v>
      </c>
    </row>
    <row r="281" spans="1:17" ht="26.1" customHeight="1">
      <c r="A281" s="8" t="s">
        <v>314</v>
      </c>
      <c r="B281" s="8" t="s">
        <v>327</v>
      </c>
      <c r="C281" s="23" t="s">
        <v>302</v>
      </c>
      <c r="D281" s="24" t="s">
        <v>761</v>
      </c>
      <c r="E281" s="9" t="s">
        <v>2436</v>
      </c>
      <c r="F281" s="28"/>
      <c r="G281" s="26">
        <v>15</v>
      </c>
      <c r="H281" s="27">
        <v>15</v>
      </c>
      <c r="I281" s="27">
        <v>0</v>
      </c>
      <c r="J281" s="27">
        <v>0</v>
      </c>
      <c r="K281" s="27">
        <v>0</v>
      </c>
      <c r="L281" s="27">
        <v>0</v>
      </c>
      <c r="M281" s="27">
        <v>0</v>
      </c>
      <c r="N281" s="27">
        <v>0</v>
      </c>
      <c r="O281" s="27">
        <v>0</v>
      </c>
      <c r="P281" s="27">
        <v>0</v>
      </c>
      <c r="Q281" s="27">
        <v>0</v>
      </c>
    </row>
    <row r="282" spans="1:17" ht="23.1" customHeight="1">
      <c r="A282" s="8"/>
      <c r="B282" s="8"/>
      <c r="C282" s="23"/>
      <c r="D282" s="24" t="s">
        <v>1474</v>
      </c>
      <c r="E282" s="9" t="s">
        <v>1475</v>
      </c>
      <c r="F282" s="25">
        <v>10</v>
      </c>
      <c r="G282" s="26">
        <v>15</v>
      </c>
      <c r="H282" s="27">
        <v>15</v>
      </c>
      <c r="I282" s="27">
        <v>0</v>
      </c>
      <c r="J282" s="27">
        <v>0</v>
      </c>
      <c r="K282" s="27">
        <v>0</v>
      </c>
      <c r="L282" s="27">
        <v>0</v>
      </c>
      <c r="M282" s="27">
        <v>0</v>
      </c>
      <c r="N282" s="27">
        <v>0</v>
      </c>
      <c r="O282" s="27">
        <v>0</v>
      </c>
      <c r="P282" s="27">
        <v>0</v>
      </c>
      <c r="Q282" s="27">
        <v>0</v>
      </c>
    </row>
    <row r="283" spans="1:17" ht="26.1" customHeight="1">
      <c r="A283" s="8" t="s">
        <v>314</v>
      </c>
      <c r="B283" s="8" t="s">
        <v>327</v>
      </c>
      <c r="C283" s="23" t="s">
        <v>302</v>
      </c>
      <c r="D283" s="24" t="s">
        <v>761</v>
      </c>
      <c r="E283" s="9" t="s">
        <v>2437</v>
      </c>
      <c r="F283" s="28"/>
      <c r="G283" s="26">
        <v>8</v>
      </c>
      <c r="H283" s="27">
        <v>8</v>
      </c>
      <c r="I283" s="27">
        <v>0</v>
      </c>
      <c r="J283" s="27">
        <v>0</v>
      </c>
      <c r="K283" s="27">
        <v>0</v>
      </c>
      <c r="L283" s="27">
        <v>0</v>
      </c>
      <c r="M283" s="27">
        <v>0</v>
      </c>
      <c r="N283" s="27">
        <v>0</v>
      </c>
      <c r="O283" s="27">
        <v>0</v>
      </c>
      <c r="P283" s="27">
        <v>0</v>
      </c>
      <c r="Q283" s="27">
        <v>0</v>
      </c>
    </row>
    <row r="284" spans="1:17" ht="26.1" customHeight="1">
      <c r="A284" s="8" t="s">
        <v>314</v>
      </c>
      <c r="B284" s="8" t="s">
        <v>327</v>
      </c>
      <c r="C284" s="23" t="s">
        <v>302</v>
      </c>
      <c r="D284" s="24" t="s">
        <v>761</v>
      </c>
      <c r="E284" s="9" t="s">
        <v>2293</v>
      </c>
      <c r="F284" s="28"/>
      <c r="G284" s="26">
        <v>4</v>
      </c>
      <c r="H284" s="27">
        <v>4</v>
      </c>
      <c r="I284" s="27">
        <v>0</v>
      </c>
      <c r="J284" s="27">
        <v>0</v>
      </c>
      <c r="K284" s="27">
        <v>0</v>
      </c>
      <c r="L284" s="27">
        <v>0</v>
      </c>
      <c r="M284" s="27">
        <v>0</v>
      </c>
      <c r="N284" s="27">
        <v>0</v>
      </c>
      <c r="O284" s="27">
        <v>0</v>
      </c>
      <c r="P284" s="27">
        <v>0</v>
      </c>
      <c r="Q284" s="27">
        <v>0</v>
      </c>
    </row>
    <row r="285" spans="1:17" ht="26.1" customHeight="1">
      <c r="A285" s="8" t="s">
        <v>314</v>
      </c>
      <c r="B285" s="8" t="s">
        <v>327</v>
      </c>
      <c r="C285" s="23" t="s">
        <v>302</v>
      </c>
      <c r="D285" s="24" t="s">
        <v>761</v>
      </c>
      <c r="E285" s="9" t="s">
        <v>2438</v>
      </c>
      <c r="F285" s="28"/>
      <c r="G285" s="26">
        <v>3</v>
      </c>
      <c r="H285" s="27">
        <v>3</v>
      </c>
      <c r="I285" s="27">
        <v>0</v>
      </c>
      <c r="J285" s="27">
        <v>0</v>
      </c>
      <c r="K285" s="27">
        <v>0</v>
      </c>
      <c r="L285" s="27">
        <v>0</v>
      </c>
      <c r="M285" s="27">
        <v>0</v>
      </c>
      <c r="N285" s="27">
        <v>0</v>
      </c>
      <c r="O285" s="27">
        <v>0</v>
      </c>
      <c r="P285" s="27">
        <v>0</v>
      </c>
      <c r="Q285" s="27">
        <v>0</v>
      </c>
    </row>
    <row r="286" spans="1:17" ht="23.1" customHeight="1">
      <c r="A286" s="8"/>
      <c r="B286" s="8"/>
      <c r="C286" s="23"/>
      <c r="D286" s="24" t="s">
        <v>1485</v>
      </c>
      <c r="E286" s="9" t="s">
        <v>1486</v>
      </c>
      <c r="F286" s="25">
        <v>1082</v>
      </c>
      <c r="G286" s="26">
        <v>1143</v>
      </c>
      <c r="H286" s="27">
        <v>575</v>
      </c>
      <c r="I286" s="27">
        <v>568</v>
      </c>
      <c r="J286" s="27">
        <v>0</v>
      </c>
      <c r="K286" s="27">
        <v>0</v>
      </c>
      <c r="L286" s="27">
        <v>0</v>
      </c>
      <c r="M286" s="27">
        <v>0</v>
      </c>
      <c r="N286" s="27">
        <v>0</v>
      </c>
      <c r="O286" s="27">
        <v>0</v>
      </c>
      <c r="P286" s="27">
        <v>0</v>
      </c>
      <c r="Q286" s="27">
        <v>0</v>
      </c>
    </row>
    <row r="287" spans="1:17" ht="23.1" customHeight="1">
      <c r="A287" s="8" t="s">
        <v>314</v>
      </c>
      <c r="B287" s="8" t="s">
        <v>295</v>
      </c>
      <c r="C287" s="23" t="s">
        <v>295</v>
      </c>
      <c r="D287" s="24" t="s">
        <v>412</v>
      </c>
      <c r="E287" s="9" t="s">
        <v>2439</v>
      </c>
      <c r="F287" s="28"/>
      <c r="G287" s="26">
        <v>15</v>
      </c>
      <c r="H287" s="27">
        <v>15</v>
      </c>
      <c r="I287" s="27">
        <v>0</v>
      </c>
      <c r="J287" s="27">
        <v>0</v>
      </c>
      <c r="K287" s="27">
        <v>0</v>
      </c>
      <c r="L287" s="27">
        <v>0</v>
      </c>
      <c r="M287" s="27">
        <v>0</v>
      </c>
      <c r="N287" s="27">
        <v>0</v>
      </c>
      <c r="O287" s="27">
        <v>0</v>
      </c>
      <c r="P287" s="27">
        <v>0</v>
      </c>
      <c r="Q287" s="27">
        <v>0</v>
      </c>
    </row>
    <row r="288" spans="1:17" ht="23.1" customHeight="1">
      <c r="A288" s="8" t="s">
        <v>314</v>
      </c>
      <c r="B288" s="8" t="s">
        <v>295</v>
      </c>
      <c r="C288" s="23" t="s">
        <v>295</v>
      </c>
      <c r="D288" s="24" t="s">
        <v>412</v>
      </c>
      <c r="E288" s="9" t="s">
        <v>2293</v>
      </c>
      <c r="F288" s="28"/>
      <c r="G288" s="26">
        <v>40</v>
      </c>
      <c r="H288" s="27">
        <v>40</v>
      </c>
      <c r="I288" s="27">
        <v>0</v>
      </c>
      <c r="J288" s="27">
        <v>0</v>
      </c>
      <c r="K288" s="27">
        <v>0</v>
      </c>
      <c r="L288" s="27">
        <v>0</v>
      </c>
      <c r="M288" s="27">
        <v>0</v>
      </c>
      <c r="N288" s="27">
        <v>0</v>
      </c>
      <c r="O288" s="27">
        <v>0</v>
      </c>
      <c r="P288" s="27">
        <v>0</v>
      </c>
      <c r="Q288" s="27">
        <v>0</v>
      </c>
    </row>
    <row r="289" spans="1:17" ht="23.1" customHeight="1">
      <c r="A289" s="8" t="s">
        <v>314</v>
      </c>
      <c r="B289" s="8" t="s">
        <v>295</v>
      </c>
      <c r="C289" s="23" t="s">
        <v>295</v>
      </c>
      <c r="D289" s="24" t="s">
        <v>412</v>
      </c>
      <c r="E289" s="9" t="s">
        <v>2440</v>
      </c>
      <c r="F289" s="28"/>
      <c r="G289" s="26">
        <v>66</v>
      </c>
      <c r="H289" s="27">
        <v>66</v>
      </c>
      <c r="I289" s="27">
        <v>0</v>
      </c>
      <c r="J289" s="27">
        <v>0</v>
      </c>
      <c r="K289" s="27">
        <v>0</v>
      </c>
      <c r="L289" s="27">
        <v>0</v>
      </c>
      <c r="M289" s="27">
        <v>0</v>
      </c>
      <c r="N289" s="27">
        <v>0</v>
      </c>
      <c r="O289" s="27">
        <v>0</v>
      </c>
      <c r="P289" s="27">
        <v>0</v>
      </c>
      <c r="Q289" s="27">
        <v>0</v>
      </c>
    </row>
    <row r="290" spans="1:17" ht="23.1" customHeight="1">
      <c r="A290" s="8" t="s">
        <v>314</v>
      </c>
      <c r="B290" s="8" t="s">
        <v>295</v>
      </c>
      <c r="C290" s="23" t="s">
        <v>295</v>
      </c>
      <c r="D290" s="24" t="s">
        <v>412</v>
      </c>
      <c r="E290" s="9" t="s">
        <v>2441</v>
      </c>
      <c r="F290" s="28"/>
      <c r="G290" s="26">
        <v>100</v>
      </c>
      <c r="H290" s="27">
        <v>100</v>
      </c>
      <c r="I290" s="27">
        <v>0</v>
      </c>
      <c r="J290" s="27">
        <v>0</v>
      </c>
      <c r="K290" s="27">
        <v>0</v>
      </c>
      <c r="L290" s="27">
        <v>0</v>
      </c>
      <c r="M290" s="27">
        <v>0</v>
      </c>
      <c r="N290" s="27">
        <v>0</v>
      </c>
      <c r="O290" s="27">
        <v>0</v>
      </c>
      <c r="P290" s="27">
        <v>0</v>
      </c>
      <c r="Q290" s="27">
        <v>0</v>
      </c>
    </row>
    <row r="291" spans="1:17" ht="23.1" customHeight="1">
      <c r="A291" s="8" t="s">
        <v>314</v>
      </c>
      <c r="B291" s="8" t="s">
        <v>295</v>
      </c>
      <c r="C291" s="23" t="s">
        <v>295</v>
      </c>
      <c r="D291" s="24" t="s">
        <v>412</v>
      </c>
      <c r="E291" s="9" t="s">
        <v>2442</v>
      </c>
      <c r="F291" s="28"/>
      <c r="G291" s="26">
        <v>52</v>
      </c>
      <c r="H291" s="27">
        <v>52</v>
      </c>
      <c r="I291" s="27">
        <v>0</v>
      </c>
      <c r="J291" s="27">
        <v>0</v>
      </c>
      <c r="K291" s="27">
        <v>0</v>
      </c>
      <c r="L291" s="27">
        <v>0</v>
      </c>
      <c r="M291" s="27">
        <v>0</v>
      </c>
      <c r="N291" s="27">
        <v>0</v>
      </c>
      <c r="O291" s="27">
        <v>0</v>
      </c>
      <c r="P291" s="27">
        <v>0</v>
      </c>
      <c r="Q291" s="27">
        <v>0</v>
      </c>
    </row>
    <row r="292" spans="1:17" ht="23.1" customHeight="1">
      <c r="A292" s="8" t="s">
        <v>314</v>
      </c>
      <c r="B292" s="8" t="s">
        <v>295</v>
      </c>
      <c r="C292" s="23" t="s">
        <v>396</v>
      </c>
      <c r="D292" s="24" t="s">
        <v>767</v>
      </c>
      <c r="E292" s="9" t="s">
        <v>2443</v>
      </c>
      <c r="F292" s="28"/>
      <c r="G292" s="26">
        <v>2</v>
      </c>
      <c r="H292" s="27">
        <v>2</v>
      </c>
      <c r="I292" s="27">
        <v>0</v>
      </c>
      <c r="J292" s="27">
        <v>0</v>
      </c>
      <c r="K292" s="27">
        <v>0</v>
      </c>
      <c r="L292" s="27">
        <v>0</v>
      </c>
      <c r="M292" s="27">
        <v>0</v>
      </c>
      <c r="N292" s="27">
        <v>0</v>
      </c>
      <c r="O292" s="27">
        <v>0</v>
      </c>
      <c r="P292" s="27">
        <v>0</v>
      </c>
      <c r="Q292" s="27">
        <v>0</v>
      </c>
    </row>
    <row r="293" spans="1:17" ht="23.1" customHeight="1">
      <c r="A293" s="8" t="s">
        <v>314</v>
      </c>
      <c r="B293" s="8" t="s">
        <v>295</v>
      </c>
      <c r="C293" s="23" t="s">
        <v>301</v>
      </c>
      <c r="D293" s="24" t="s">
        <v>771</v>
      </c>
      <c r="E293" s="9" t="s">
        <v>2444</v>
      </c>
      <c r="F293" s="28"/>
      <c r="G293" s="26">
        <v>100</v>
      </c>
      <c r="H293" s="27">
        <v>100</v>
      </c>
      <c r="I293" s="27">
        <v>0</v>
      </c>
      <c r="J293" s="27">
        <v>0</v>
      </c>
      <c r="K293" s="27">
        <v>0</v>
      </c>
      <c r="L293" s="27">
        <v>0</v>
      </c>
      <c r="M293" s="27">
        <v>0</v>
      </c>
      <c r="N293" s="27">
        <v>0</v>
      </c>
      <c r="O293" s="27">
        <v>0</v>
      </c>
      <c r="P293" s="27">
        <v>0</v>
      </c>
      <c r="Q293" s="27">
        <v>0</v>
      </c>
    </row>
    <row r="294" spans="1:17" ht="23.1" customHeight="1">
      <c r="A294" s="8" t="s">
        <v>314</v>
      </c>
      <c r="B294" s="8" t="s">
        <v>295</v>
      </c>
      <c r="C294" s="23" t="s">
        <v>301</v>
      </c>
      <c r="D294" s="24" t="s">
        <v>771</v>
      </c>
      <c r="E294" s="9" t="s">
        <v>2445</v>
      </c>
      <c r="F294" s="28"/>
      <c r="G294" s="26">
        <v>200</v>
      </c>
      <c r="H294" s="27">
        <v>200</v>
      </c>
      <c r="I294" s="27">
        <v>0</v>
      </c>
      <c r="J294" s="27">
        <v>0</v>
      </c>
      <c r="K294" s="27">
        <v>0</v>
      </c>
      <c r="L294" s="27">
        <v>0</v>
      </c>
      <c r="M294" s="27">
        <v>0</v>
      </c>
      <c r="N294" s="27">
        <v>0</v>
      </c>
      <c r="O294" s="27">
        <v>0</v>
      </c>
      <c r="P294" s="27">
        <v>0</v>
      </c>
      <c r="Q294" s="27">
        <v>0</v>
      </c>
    </row>
    <row r="295" spans="1:17" ht="23.1" customHeight="1">
      <c r="A295" s="8" t="s">
        <v>314</v>
      </c>
      <c r="B295" s="8" t="s">
        <v>295</v>
      </c>
      <c r="C295" s="23" t="s">
        <v>302</v>
      </c>
      <c r="D295" s="24" t="s">
        <v>773</v>
      </c>
      <c r="E295" s="9" t="s">
        <v>2446</v>
      </c>
      <c r="F295" s="28"/>
      <c r="G295" s="26">
        <v>300</v>
      </c>
      <c r="H295" s="27">
        <v>0</v>
      </c>
      <c r="I295" s="27">
        <v>300</v>
      </c>
      <c r="J295" s="27">
        <v>0</v>
      </c>
      <c r="K295" s="27">
        <v>0</v>
      </c>
      <c r="L295" s="27">
        <v>0</v>
      </c>
      <c r="M295" s="27">
        <v>0</v>
      </c>
      <c r="N295" s="27">
        <v>0</v>
      </c>
      <c r="O295" s="27">
        <v>0</v>
      </c>
      <c r="P295" s="27">
        <v>0</v>
      </c>
      <c r="Q295" s="27">
        <v>0</v>
      </c>
    </row>
    <row r="296" spans="1:17" ht="23.1" customHeight="1">
      <c r="A296" s="8" t="s">
        <v>314</v>
      </c>
      <c r="B296" s="8" t="s">
        <v>295</v>
      </c>
      <c r="C296" s="23" t="s">
        <v>302</v>
      </c>
      <c r="D296" s="24" t="s">
        <v>773</v>
      </c>
      <c r="E296" s="9" t="s">
        <v>2447</v>
      </c>
      <c r="F296" s="28"/>
      <c r="G296" s="26">
        <v>268</v>
      </c>
      <c r="H296" s="27">
        <v>0</v>
      </c>
      <c r="I296" s="27">
        <v>268</v>
      </c>
      <c r="J296" s="27">
        <v>0</v>
      </c>
      <c r="K296" s="27">
        <v>0</v>
      </c>
      <c r="L296" s="27">
        <v>0</v>
      </c>
      <c r="M296" s="27">
        <v>0</v>
      </c>
      <c r="N296" s="27">
        <v>0</v>
      </c>
      <c r="O296" s="27">
        <v>0</v>
      </c>
      <c r="P296" s="27">
        <v>0</v>
      </c>
      <c r="Q296" s="27">
        <v>0</v>
      </c>
    </row>
    <row r="297" spans="1:17" ht="23.1" customHeight="1">
      <c r="A297" s="8"/>
      <c r="B297" s="8"/>
      <c r="C297" s="23"/>
      <c r="D297" s="24" t="s">
        <v>1487</v>
      </c>
      <c r="E297" s="9" t="s">
        <v>1488</v>
      </c>
      <c r="F297" s="25">
        <v>30</v>
      </c>
      <c r="G297" s="26">
        <v>30</v>
      </c>
      <c r="H297" s="27">
        <v>30</v>
      </c>
      <c r="I297" s="27">
        <v>0</v>
      </c>
      <c r="J297" s="27">
        <v>0</v>
      </c>
      <c r="K297" s="27">
        <v>0</v>
      </c>
      <c r="L297" s="27">
        <v>0</v>
      </c>
      <c r="M297" s="27">
        <v>0</v>
      </c>
      <c r="N297" s="27">
        <v>0</v>
      </c>
      <c r="O297" s="27">
        <v>0</v>
      </c>
      <c r="P297" s="27">
        <v>0</v>
      </c>
      <c r="Q297" s="27">
        <v>0</v>
      </c>
    </row>
    <row r="298" spans="1:17" ht="23.1" customHeight="1">
      <c r="A298" s="8" t="s">
        <v>314</v>
      </c>
      <c r="B298" s="8" t="s">
        <v>2161</v>
      </c>
      <c r="C298" s="23" t="s">
        <v>302</v>
      </c>
      <c r="D298" s="24" t="s">
        <v>829</v>
      </c>
      <c r="E298" s="9" t="s">
        <v>2448</v>
      </c>
      <c r="F298" s="28"/>
      <c r="G298" s="26">
        <v>30</v>
      </c>
      <c r="H298" s="27">
        <v>30</v>
      </c>
      <c r="I298" s="27">
        <v>0</v>
      </c>
      <c r="J298" s="27">
        <v>0</v>
      </c>
      <c r="K298" s="27">
        <v>0</v>
      </c>
      <c r="L298" s="27">
        <v>0</v>
      </c>
      <c r="M298" s="27">
        <v>0</v>
      </c>
      <c r="N298" s="27">
        <v>0</v>
      </c>
      <c r="O298" s="27">
        <v>0</v>
      </c>
      <c r="P298" s="27">
        <v>0</v>
      </c>
      <c r="Q298" s="27">
        <v>0</v>
      </c>
    </row>
    <row r="299" spans="1:17" ht="23.1" customHeight="1">
      <c r="A299" s="8"/>
      <c r="B299" s="8"/>
      <c r="C299" s="23"/>
      <c r="D299" s="24" t="s">
        <v>1489</v>
      </c>
      <c r="E299" s="9" t="s">
        <v>1490</v>
      </c>
      <c r="F299" s="25">
        <v>30</v>
      </c>
      <c r="G299" s="26">
        <v>30</v>
      </c>
      <c r="H299" s="27">
        <v>30</v>
      </c>
      <c r="I299" s="27">
        <v>0</v>
      </c>
      <c r="J299" s="27">
        <v>0</v>
      </c>
      <c r="K299" s="27">
        <v>0</v>
      </c>
      <c r="L299" s="27">
        <v>0</v>
      </c>
      <c r="M299" s="27">
        <v>0</v>
      </c>
      <c r="N299" s="27">
        <v>0</v>
      </c>
      <c r="O299" s="27">
        <v>0</v>
      </c>
      <c r="P299" s="27">
        <v>0</v>
      </c>
      <c r="Q299" s="27">
        <v>0</v>
      </c>
    </row>
    <row r="300" spans="1:17" ht="23.1" customHeight="1">
      <c r="A300" s="8" t="s">
        <v>314</v>
      </c>
      <c r="B300" s="8" t="s">
        <v>2161</v>
      </c>
      <c r="C300" s="23" t="s">
        <v>302</v>
      </c>
      <c r="D300" s="24" t="s">
        <v>829</v>
      </c>
      <c r="E300" s="9" t="s">
        <v>2448</v>
      </c>
      <c r="F300" s="28"/>
      <c r="G300" s="26">
        <v>30</v>
      </c>
      <c r="H300" s="27">
        <v>30</v>
      </c>
      <c r="I300" s="27">
        <v>0</v>
      </c>
      <c r="J300" s="27">
        <v>0</v>
      </c>
      <c r="K300" s="27">
        <v>0</v>
      </c>
      <c r="L300" s="27">
        <v>0</v>
      </c>
      <c r="M300" s="27">
        <v>0</v>
      </c>
      <c r="N300" s="27">
        <v>0</v>
      </c>
      <c r="O300" s="27">
        <v>0</v>
      </c>
      <c r="P300" s="27">
        <v>0</v>
      </c>
      <c r="Q300" s="27">
        <v>0</v>
      </c>
    </row>
    <row r="301" spans="1:17" ht="23.1" customHeight="1">
      <c r="A301" s="8"/>
      <c r="B301" s="8"/>
      <c r="C301" s="23"/>
      <c r="D301" s="24" t="s">
        <v>1483</v>
      </c>
      <c r="E301" s="9" t="s">
        <v>1484</v>
      </c>
      <c r="F301" s="25">
        <v>30</v>
      </c>
      <c r="G301" s="26">
        <v>30</v>
      </c>
      <c r="H301" s="27">
        <v>30</v>
      </c>
      <c r="I301" s="27">
        <v>0</v>
      </c>
      <c r="J301" s="27">
        <v>0</v>
      </c>
      <c r="K301" s="27">
        <v>0</v>
      </c>
      <c r="L301" s="27">
        <v>0</v>
      </c>
      <c r="M301" s="27">
        <v>0</v>
      </c>
      <c r="N301" s="27">
        <v>0</v>
      </c>
      <c r="O301" s="27">
        <v>0</v>
      </c>
      <c r="P301" s="27">
        <v>0</v>
      </c>
      <c r="Q301" s="27">
        <v>0</v>
      </c>
    </row>
    <row r="302" spans="1:17" ht="23.1" customHeight="1">
      <c r="A302" s="8" t="s">
        <v>314</v>
      </c>
      <c r="B302" s="8" t="s">
        <v>2161</v>
      </c>
      <c r="C302" s="23" t="s">
        <v>302</v>
      </c>
      <c r="D302" s="24" t="s">
        <v>829</v>
      </c>
      <c r="E302" s="9" t="s">
        <v>2448</v>
      </c>
      <c r="F302" s="28"/>
      <c r="G302" s="26">
        <v>30</v>
      </c>
      <c r="H302" s="27">
        <v>30</v>
      </c>
      <c r="I302" s="27">
        <v>0</v>
      </c>
      <c r="J302" s="27">
        <v>0</v>
      </c>
      <c r="K302" s="27">
        <v>0</v>
      </c>
      <c r="L302" s="27">
        <v>0</v>
      </c>
      <c r="M302" s="27">
        <v>0</v>
      </c>
      <c r="N302" s="27">
        <v>0</v>
      </c>
      <c r="O302" s="27">
        <v>0</v>
      </c>
      <c r="P302" s="27">
        <v>0</v>
      </c>
      <c r="Q302" s="27">
        <v>0</v>
      </c>
    </row>
    <row r="303" spans="1:17" ht="23.1" customHeight="1">
      <c r="A303" s="8"/>
      <c r="B303" s="8"/>
      <c r="C303" s="23"/>
      <c r="D303" s="24" t="s">
        <v>1493</v>
      </c>
      <c r="E303" s="9" t="s">
        <v>1494</v>
      </c>
      <c r="F303" s="25">
        <v>336</v>
      </c>
      <c r="G303" s="26">
        <v>418</v>
      </c>
      <c r="H303" s="27">
        <v>49</v>
      </c>
      <c r="I303" s="27">
        <v>369</v>
      </c>
      <c r="J303" s="27">
        <v>0</v>
      </c>
      <c r="K303" s="27">
        <v>0</v>
      </c>
      <c r="L303" s="27">
        <v>0</v>
      </c>
      <c r="M303" s="27">
        <v>0</v>
      </c>
      <c r="N303" s="27">
        <v>0</v>
      </c>
      <c r="O303" s="27">
        <v>0</v>
      </c>
      <c r="P303" s="27">
        <v>0</v>
      </c>
      <c r="Q303" s="27">
        <v>0</v>
      </c>
    </row>
    <row r="304" spans="1:17" ht="23.1" customHeight="1">
      <c r="A304" s="8" t="s">
        <v>314</v>
      </c>
      <c r="B304" s="8" t="s">
        <v>2163</v>
      </c>
      <c r="C304" s="23" t="s">
        <v>295</v>
      </c>
      <c r="D304" s="24" t="s">
        <v>412</v>
      </c>
      <c r="E304" s="9" t="s">
        <v>2293</v>
      </c>
      <c r="F304" s="28"/>
      <c r="G304" s="26">
        <v>20</v>
      </c>
      <c r="H304" s="27">
        <v>20</v>
      </c>
      <c r="I304" s="27">
        <v>0</v>
      </c>
      <c r="J304" s="27">
        <v>0</v>
      </c>
      <c r="K304" s="27">
        <v>0</v>
      </c>
      <c r="L304" s="27">
        <v>0</v>
      </c>
      <c r="M304" s="27">
        <v>0</v>
      </c>
      <c r="N304" s="27">
        <v>0</v>
      </c>
      <c r="O304" s="27">
        <v>0</v>
      </c>
      <c r="P304" s="27">
        <v>0</v>
      </c>
      <c r="Q304" s="27">
        <v>0</v>
      </c>
    </row>
    <row r="305" spans="1:17" ht="23.1" customHeight="1">
      <c r="A305" s="8" t="s">
        <v>314</v>
      </c>
      <c r="B305" s="8" t="s">
        <v>2163</v>
      </c>
      <c r="C305" s="23" t="s">
        <v>295</v>
      </c>
      <c r="D305" s="24" t="s">
        <v>412</v>
      </c>
      <c r="E305" s="9" t="s">
        <v>2449</v>
      </c>
      <c r="F305" s="28"/>
      <c r="G305" s="26">
        <v>4</v>
      </c>
      <c r="H305" s="27">
        <v>0</v>
      </c>
      <c r="I305" s="27">
        <v>4</v>
      </c>
      <c r="J305" s="27">
        <v>0</v>
      </c>
      <c r="K305" s="27">
        <v>0</v>
      </c>
      <c r="L305" s="27">
        <v>0</v>
      </c>
      <c r="M305" s="27">
        <v>0</v>
      </c>
      <c r="N305" s="27">
        <v>0</v>
      </c>
      <c r="O305" s="27">
        <v>0</v>
      </c>
      <c r="P305" s="27">
        <v>0</v>
      </c>
      <c r="Q305" s="27">
        <v>0</v>
      </c>
    </row>
    <row r="306" spans="1:17" ht="23.1" customHeight="1">
      <c r="A306" s="8" t="s">
        <v>314</v>
      </c>
      <c r="B306" s="8" t="s">
        <v>2163</v>
      </c>
      <c r="C306" s="23" t="s">
        <v>295</v>
      </c>
      <c r="D306" s="24" t="s">
        <v>412</v>
      </c>
      <c r="E306" s="9" t="s">
        <v>2450</v>
      </c>
      <c r="F306" s="28"/>
      <c r="G306" s="26">
        <v>24</v>
      </c>
      <c r="H306" s="27">
        <v>24</v>
      </c>
      <c r="I306" s="27">
        <v>0</v>
      </c>
      <c r="J306" s="27">
        <v>0</v>
      </c>
      <c r="K306" s="27">
        <v>0</v>
      </c>
      <c r="L306" s="27">
        <v>0</v>
      </c>
      <c r="M306" s="27">
        <v>0</v>
      </c>
      <c r="N306" s="27">
        <v>0</v>
      </c>
      <c r="O306" s="27">
        <v>0</v>
      </c>
      <c r="P306" s="27">
        <v>0</v>
      </c>
      <c r="Q306" s="27">
        <v>0</v>
      </c>
    </row>
    <row r="307" spans="1:17" ht="23.1" customHeight="1">
      <c r="A307" s="8" t="s">
        <v>314</v>
      </c>
      <c r="B307" s="8" t="s">
        <v>2163</v>
      </c>
      <c r="C307" s="23" t="s">
        <v>319</v>
      </c>
      <c r="D307" s="24" t="s">
        <v>835</v>
      </c>
      <c r="E307" s="9" t="s">
        <v>2451</v>
      </c>
      <c r="F307" s="28"/>
      <c r="G307" s="26">
        <v>86</v>
      </c>
      <c r="H307" s="27">
        <v>0</v>
      </c>
      <c r="I307" s="27">
        <v>86</v>
      </c>
      <c r="J307" s="27">
        <v>0</v>
      </c>
      <c r="K307" s="27">
        <v>0</v>
      </c>
      <c r="L307" s="27">
        <v>0</v>
      </c>
      <c r="M307" s="27">
        <v>0</v>
      </c>
      <c r="N307" s="27">
        <v>0</v>
      </c>
      <c r="O307" s="27">
        <v>0</v>
      </c>
      <c r="P307" s="27">
        <v>0</v>
      </c>
      <c r="Q307" s="27">
        <v>0</v>
      </c>
    </row>
    <row r="308" spans="1:17" ht="23.1" customHeight="1">
      <c r="A308" s="8" t="s">
        <v>314</v>
      </c>
      <c r="B308" s="8" t="s">
        <v>2163</v>
      </c>
      <c r="C308" s="23" t="s">
        <v>354</v>
      </c>
      <c r="D308" s="24" t="s">
        <v>839</v>
      </c>
      <c r="E308" s="9" t="s">
        <v>2452</v>
      </c>
      <c r="F308" s="28"/>
      <c r="G308" s="26">
        <v>240</v>
      </c>
      <c r="H308" s="27">
        <v>0</v>
      </c>
      <c r="I308" s="27">
        <v>240</v>
      </c>
      <c r="J308" s="27">
        <v>0</v>
      </c>
      <c r="K308" s="27">
        <v>0</v>
      </c>
      <c r="L308" s="27">
        <v>0</v>
      </c>
      <c r="M308" s="27">
        <v>0</v>
      </c>
      <c r="N308" s="27">
        <v>0</v>
      </c>
      <c r="O308" s="27">
        <v>0</v>
      </c>
      <c r="P308" s="27">
        <v>0</v>
      </c>
      <c r="Q308" s="27">
        <v>0</v>
      </c>
    </row>
    <row r="309" spans="1:17" ht="23.1" customHeight="1">
      <c r="A309" s="8" t="s">
        <v>314</v>
      </c>
      <c r="B309" s="8" t="s">
        <v>2163</v>
      </c>
      <c r="C309" s="23" t="s">
        <v>302</v>
      </c>
      <c r="D309" s="24" t="s">
        <v>841</v>
      </c>
      <c r="E309" s="9" t="s">
        <v>2453</v>
      </c>
      <c r="F309" s="28"/>
      <c r="G309" s="26">
        <v>39</v>
      </c>
      <c r="H309" s="27">
        <v>0</v>
      </c>
      <c r="I309" s="27">
        <v>39</v>
      </c>
      <c r="J309" s="27">
        <v>0</v>
      </c>
      <c r="K309" s="27">
        <v>0</v>
      </c>
      <c r="L309" s="27">
        <v>0</v>
      </c>
      <c r="M309" s="27">
        <v>0</v>
      </c>
      <c r="N309" s="27">
        <v>0</v>
      </c>
      <c r="O309" s="27">
        <v>0</v>
      </c>
      <c r="P309" s="27">
        <v>0</v>
      </c>
      <c r="Q309" s="27">
        <v>0</v>
      </c>
    </row>
    <row r="310" spans="1:17" ht="23.1" customHeight="1">
      <c r="A310" s="8" t="s">
        <v>314</v>
      </c>
      <c r="B310" s="8" t="s">
        <v>2188</v>
      </c>
      <c r="C310" s="23" t="s">
        <v>295</v>
      </c>
      <c r="D310" s="24" t="s">
        <v>412</v>
      </c>
      <c r="E310" s="9" t="s">
        <v>2454</v>
      </c>
      <c r="F310" s="28"/>
      <c r="G310" s="26">
        <v>5</v>
      </c>
      <c r="H310" s="27">
        <v>5</v>
      </c>
      <c r="I310" s="27">
        <v>0</v>
      </c>
      <c r="J310" s="27">
        <v>0</v>
      </c>
      <c r="K310" s="27">
        <v>0</v>
      </c>
      <c r="L310" s="27">
        <v>0</v>
      </c>
      <c r="M310" s="27">
        <v>0</v>
      </c>
      <c r="N310" s="27">
        <v>0</v>
      </c>
      <c r="O310" s="27">
        <v>0</v>
      </c>
      <c r="P310" s="27">
        <v>0</v>
      </c>
      <c r="Q310" s="27">
        <v>0</v>
      </c>
    </row>
    <row r="311" spans="1:17" ht="23.1" customHeight="1">
      <c r="A311" s="8"/>
      <c r="B311" s="8"/>
      <c r="C311" s="23"/>
      <c r="D311" s="24" t="s">
        <v>1504</v>
      </c>
      <c r="E311" s="9" t="s">
        <v>1505</v>
      </c>
      <c r="F311" s="25">
        <v>2352</v>
      </c>
      <c r="G311" s="26">
        <v>2777</v>
      </c>
      <c r="H311" s="27">
        <v>1518</v>
      </c>
      <c r="I311" s="27">
        <v>759</v>
      </c>
      <c r="J311" s="27">
        <v>0</v>
      </c>
      <c r="K311" s="27">
        <v>0</v>
      </c>
      <c r="L311" s="27">
        <v>500</v>
      </c>
      <c r="M311" s="27">
        <v>0</v>
      </c>
      <c r="N311" s="27">
        <v>0</v>
      </c>
      <c r="O311" s="27">
        <v>0</v>
      </c>
      <c r="P311" s="27">
        <v>0</v>
      </c>
      <c r="Q311" s="27">
        <v>0</v>
      </c>
    </row>
    <row r="312" spans="1:17" ht="23.1" customHeight="1">
      <c r="A312" s="8" t="s">
        <v>318</v>
      </c>
      <c r="B312" s="8" t="s">
        <v>327</v>
      </c>
      <c r="C312" s="23" t="s">
        <v>295</v>
      </c>
      <c r="D312" s="24" t="s">
        <v>412</v>
      </c>
      <c r="E312" s="9" t="s">
        <v>2455</v>
      </c>
      <c r="F312" s="28"/>
      <c r="G312" s="26">
        <v>9</v>
      </c>
      <c r="H312" s="27">
        <v>9</v>
      </c>
      <c r="I312" s="27">
        <v>0</v>
      </c>
      <c r="J312" s="27">
        <v>0</v>
      </c>
      <c r="K312" s="27">
        <v>0</v>
      </c>
      <c r="L312" s="27">
        <v>0</v>
      </c>
      <c r="M312" s="27">
        <v>0</v>
      </c>
      <c r="N312" s="27">
        <v>0</v>
      </c>
      <c r="O312" s="27">
        <v>0</v>
      </c>
      <c r="P312" s="27">
        <v>0</v>
      </c>
      <c r="Q312" s="27">
        <v>0</v>
      </c>
    </row>
    <row r="313" spans="1:17" ht="23.1" customHeight="1">
      <c r="A313" s="8" t="s">
        <v>318</v>
      </c>
      <c r="B313" s="8" t="s">
        <v>327</v>
      </c>
      <c r="C313" s="23" t="s">
        <v>295</v>
      </c>
      <c r="D313" s="24" t="s">
        <v>412</v>
      </c>
      <c r="E313" s="9" t="s">
        <v>2456</v>
      </c>
      <c r="F313" s="28"/>
      <c r="G313" s="26">
        <v>40</v>
      </c>
      <c r="H313" s="27">
        <v>40</v>
      </c>
      <c r="I313" s="27">
        <v>0</v>
      </c>
      <c r="J313" s="27">
        <v>0</v>
      </c>
      <c r="K313" s="27">
        <v>0</v>
      </c>
      <c r="L313" s="27">
        <v>0</v>
      </c>
      <c r="M313" s="27">
        <v>0</v>
      </c>
      <c r="N313" s="27">
        <v>0</v>
      </c>
      <c r="O313" s="27">
        <v>0</v>
      </c>
      <c r="P313" s="27">
        <v>0</v>
      </c>
      <c r="Q313" s="27">
        <v>0</v>
      </c>
    </row>
    <row r="314" spans="1:17" ht="23.1" customHeight="1">
      <c r="A314" s="8" t="s">
        <v>318</v>
      </c>
      <c r="B314" s="8" t="s">
        <v>327</v>
      </c>
      <c r="C314" s="23" t="s">
        <v>295</v>
      </c>
      <c r="D314" s="24" t="s">
        <v>412</v>
      </c>
      <c r="E314" s="9" t="s">
        <v>2293</v>
      </c>
      <c r="F314" s="28"/>
      <c r="G314" s="26">
        <v>53</v>
      </c>
      <c r="H314" s="27">
        <v>53</v>
      </c>
      <c r="I314" s="27">
        <v>0</v>
      </c>
      <c r="J314" s="27">
        <v>0</v>
      </c>
      <c r="K314" s="27">
        <v>0</v>
      </c>
      <c r="L314" s="27">
        <v>0</v>
      </c>
      <c r="M314" s="27">
        <v>0</v>
      </c>
      <c r="N314" s="27">
        <v>0</v>
      </c>
      <c r="O314" s="27">
        <v>0</v>
      </c>
      <c r="P314" s="27">
        <v>0</v>
      </c>
      <c r="Q314" s="27">
        <v>0</v>
      </c>
    </row>
    <row r="315" spans="1:17" ht="23.1" customHeight="1">
      <c r="A315" s="8" t="s">
        <v>318</v>
      </c>
      <c r="B315" s="8" t="s">
        <v>327</v>
      </c>
      <c r="C315" s="23" t="s">
        <v>295</v>
      </c>
      <c r="D315" s="24" t="s">
        <v>412</v>
      </c>
      <c r="E315" s="9" t="s">
        <v>2457</v>
      </c>
      <c r="F315" s="28"/>
      <c r="G315" s="26">
        <v>20</v>
      </c>
      <c r="H315" s="27">
        <v>20</v>
      </c>
      <c r="I315" s="27">
        <v>0</v>
      </c>
      <c r="J315" s="27">
        <v>0</v>
      </c>
      <c r="K315" s="27">
        <v>0</v>
      </c>
      <c r="L315" s="27">
        <v>0</v>
      </c>
      <c r="M315" s="27">
        <v>0</v>
      </c>
      <c r="N315" s="27">
        <v>0</v>
      </c>
      <c r="O315" s="27">
        <v>0</v>
      </c>
      <c r="P315" s="27">
        <v>0</v>
      </c>
      <c r="Q315" s="27">
        <v>0</v>
      </c>
    </row>
    <row r="316" spans="1:17" ht="23.1" customHeight="1">
      <c r="A316" s="8" t="s">
        <v>318</v>
      </c>
      <c r="B316" s="8" t="s">
        <v>327</v>
      </c>
      <c r="C316" s="23" t="s">
        <v>295</v>
      </c>
      <c r="D316" s="24" t="s">
        <v>412</v>
      </c>
      <c r="E316" s="9" t="s">
        <v>2458</v>
      </c>
      <c r="F316" s="28"/>
      <c r="G316" s="26">
        <v>9</v>
      </c>
      <c r="H316" s="27">
        <v>9</v>
      </c>
      <c r="I316" s="27">
        <v>0</v>
      </c>
      <c r="J316" s="27">
        <v>0</v>
      </c>
      <c r="K316" s="27">
        <v>0</v>
      </c>
      <c r="L316" s="27">
        <v>0</v>
      </c>
      <c r="M316" s="27">
        <v>0</v>
      </c>
      <c r="N316" s="27">
        <v>0</v>
      </c>
      <c r="O316" s="27">
        <v>0</v>
      </c>
      <c r="P316" s="27">
        <v>0</v>
      </c>
      <c r="Q316" s="27">
        <v>0</v>
      </c>
    </row>
    <row r="317" spans="1:17" ht="23.1" customHeight="1">
      <c r="A317" s="8" t="s">
        <v>318</v>
      </c>
      <c r="B317" s="8" t="s">
        <v>327</v>
      </c>
      <c r="C317" s="23" t="s">
        <v>302</v>
      </c>
      <c r="D317" s="24" t="s">
        <v>894</v>
      </c>
      <c r="E317" s="9" t="s">
        <v>2459</v>
      </c>
      <c r="F317" s="28"/>
      <c r="G317" s="26">
        <v>636</v>
      </c>
      <c r="H317" s="27">
        <v>636</v>
      </c>
      <c r="I317" s="27">
        <v>0</v>
      </c>
      <c r="J317" s="27">
        <v>0</v>
      </c>
      <c r="K317" s="27">
        <v>0</v>
      </c>
      <c r="L317" s="27">
        <v>0</v>
      </c>
      <c r="M317" s="27">
        <v>0</v>
      </c>
      <c r="N317" s="27">
        <v>0</v>
      </c>
      <c r="O317" s="27">
        <v>0</v>
      </c>
      <c r="P317" s="27">
        <v>0</v>
      </c>
      <c r="Q317" s="27">
        <v>0</v>
      </c>
    </row>
    <row r="318" spans="1:17" ht="23.1" customHeight="1">
      <c r="A318" s="8" t="s">
        <v>318</v>
      </c>
      <c r="B318" s="8" t="s">
        <v>327</v>
      </c>
      <c r="C318" s="23" t="s">
        <v>302</v>
      </c>
      <c r="D318" s="24" t="s">
        <v>894</v>
      </c>
      <c r="E318" s="9" t="s">
        <v>2460</v>
      </c>
      <c r="F318" s="28"/>
      <c r="G318" s="26">
        <v>300</v>
      </c>
      <c r="H318" s="27">
        <v>0</v>
      </c>
      <c r="I318" s="27">
        <v>0</v>
      </c>
      <c r="J318" s="27">
        <v>0</v>
      </c>
      <c r="K318" s="27">
        <v>0</v>
      </c>
      <c r="L318" s="27">
        <v>300</v>
      </c>
      <c r="M318" s="27">
        <v>0</v>
      </c>
      <c r="N318" s="27">
        <v>0</v>
      </c>
      <c r="O318" s="27">
        <v>0</v>
      </c>
      <c r="P318" s="27">
        <v>0</v>
      </c>
      <c r="Q318" s="27">
        <v>0</v>
      </c>
    </row>
    <row r="319" spans="1:17" ht="23.1" customHeight="1">
      <c r="A319" s="8" t="s">
        <v>318</v>
      </c>
      <c r="B319" s="8" t="s">
        <v>327</v>
      </c>
      <c r="C319" s="23" t="s">
        <v>302</v>
      </c>
      <c r="D319" s="24" t="s">
        <v>894</v>
      </c>
      <c r="E319" s="9" t="s">
        <v>2461</v>
      </c>
      <c r="F319" s="28"/>
      <c r="G319" s="26">
        <v>359</v>
      </c>
      <c r="H319" s="27">
        <v>0</v>
      </c>
      <c r="I319" s="27">
        <v>359</v>
      </c>
      <c r="J319" s="27">
        <v>0</v>
      </c>
      <c r="K319" s="27">
        <v>0</v>
      </c>
      <c r="L319" s="27">
        <v>0</v>
      </c>
      <c r="M319" s="27">
        <v>0</v>
      </c>
      <c r="N319" s="27">
        <v>0</v>
      </c>
      <c r="O319" s="27">
        <v>0</v>
      </c>
      <c r="P319" s="27">
        <v>0</v>
      </c>
      <c r="Q319" s="27">
        <v>0</v>
      </c>
    </row>
    <row r="320" spans="1:17" ht="23.1" customHeight="1">
      <c r="A320" s="8" t="s">
        <v>318</v>
      </c>
      <c r="B320" s="8" t="s">
        <v>327</v>
      </c>
      <c r="C320" s="23" t="s">
        <v>302</v>
      </c>
      <c r="D320" s="24" t="s">
        <v>894</v>
      </c>
      <c r="E320" s="9" t="s">
        <v>2462</v>
      </c>
      <c r="F320" s="28"/>
      <c r="G320" s="26">
        <v>400</v>
      </c>
      <c r="H320" s="27">
        <v>0</v>
      </c>
      <c r="I320" s="27">
        <v>400</v>
      </c>
      <c r="J320" s="27">
        <v>0</v>
      </c>
      <c r="K320" s="27">
        <v>0</v>
      </c>
      <c r="L320" s="27">
        <v>0</v>
      </c>
      <c r="M320" s="27">
        <v>0</v>
      </c>
      <c r="N320" s="27">
        <v>0</v>
      </c>
      <c r="O320" s="27">
        <v>0</v>
      </c>
      <c r="P320" s="27">
        <v>0</v>
      </c>
      <c r="Q320" s="27">
        <v>0</v>
      </c>
    </row>
    <row r="321" spans="1:17" ht="23.1" customHeight="1">
      <c r="A321" s="8" t="s">
        <v>318</v>
      </c>
      <c r="B321" s="8" t="s">
        <v>295</v>
      </c>
      <c r="C321" s="23" t="s">
        <v>327</v>
      </c>
      <c r="D321" s="24" t="s">
        <v>898</v>
      </c>
      <c r="E321" s="9" t="s">
        <v>2463</v>
      </c>
      <c r="F321" s="28"/>
      <c r="G321" s="26">
        <v>240</v>
      </c>
      <c r="H321" s="27">
        <v>240</v>
      </c>
      <c r="I321" s="27">
        <v>0</v>
      </c>
      <c r="J321" s="27">
        <v>0</v>
      </c>
      <c r="K321" s="27">
        <v>0</v>
      </c>
      <c r="L321" s="27">
        <v>0</v>
      </c>
      <c r="M321" s="27">
        <v>0</v>
      </c>
      <c r="N321" s="27">
        <v>0</v>
      </c>
      <c r="O321" s="27">
        <v>0</v>
      </c>
      <c r="P321" s="27">
        <v>0</v>
      </c>
      <c r="Q321" s="27">
        <v>0</v>
      </c>
    </row>
    <row r="322" spans="1:17" ht="23.1" customHeight="1">
      <c r="A322" s="8" t="s">
        <v>318</v>
      </c>
      <c r="B322" s="8" t="s">
        <v>295</v>
      </c>
      <c r="C322" s="23" t="s">
        <v>301</v>
      </c>
      <c r="D322" s="24" t="s">
        <v>902</v>
      </c>
      <c r="E322" s="9" t="s">
        <v>2464</v>
      </c>
      <c r="F322" s="28"/>
      <c r="G322" s="26">
        <v>16</v>
      </c>
      <c r="H322" s="27">
        <v>16</v>
      </c>
      <c r="I322" s="27">
        <v>0</v>
      </c>
      <c r="J322" s="27">
        <v>0</v>
      </c>
      <c r="K322" s="27">
        <v>0</v>
      </c>
      <c r="L322" s="27">
        <v>0</v>
      </c>
      <c r="M322" s="27">
        <v>0</v>
      </c>
      <c r="N322" s="27">
        <v>0</v>
      </c>
      <c r="O322" s="27">
        <v>0</v>
      </c>
      <c r="P322" s="27">
        <v>0</v>
      </c>
      <c r="Q322" s="27">
        <v>0</v>
      </c>
    </row>
    <row r="323" spans="1:17" ht="23.1" customHeight="1">
      <c r="A323" s="8" t="s">
        <v>318</v>
      </c>
      <c r="B323" s="8" t="s">
        <v>337</v>
      </c>
      <c r="C323" s="23" t="s">
        <v>327</v>
      </c>
      <c r="D323" s="24" t="s">
        <v>908</v>
      </c>
      <c r="E323" s="9" t="s">
        <v>2465</v>
      </c>
      <c r="F323" s="28"/>
      <c r="G323" s="26">
        <v>25</v>
      </c>
      <c r="H323" s="27">
        <v>25</v>
      </c>
      <c r="I323" s="27">
        <v>0</v>
      </c>
      <c r="J323" s="27">
        <v>0</v>
      </c>
      <c r="K323" s="27">
        <v>0</v>
      </c>
      <c r="L323" s="27">
        <v>0</v>
      </c>
      <c r="M323" s="27">
        <v>0</v>
      </c>
      <c r="N323" s="27">
        <v>0</v>
      </c>
      <c r="O323" s="27">
        <v>0</v>
      </c>
      <c r="P323" s="27">
        <v>0</v>
      </c>
      <c r="Q323" s="27">
        <v>0</v>
      </c>
    </row>
    <row r="324" spans="1:17" ht="23.1" customHeight="1">
      <c r="A324" s="8" t="s">
        <v>318</v>
      </c>
      <c r="B324" s="8" t="s">
        <v>337</v>
      </c>
      <c r="C324" s="23" t="s">
        <v>327</v>
      </c>
      <c r="D324" s="24" t="s">
        <v>908</v>
      </c>
      <c r="E324" s="9" t="s">
        <v>2466</v>
      </c>
      <c r="F324" s="28"/>
      <c r="G324" s="26">
        <v>470</v>
      </c>
      <c r="H324" s="27">
        <v>470</v>
      </c>
      <c r="I324" s="27">
        <v>0</v>
      </c>
      <c r="J324" s="27">
        <v>0</v>
      </c>
      <c r="K324" s="27">
        <v>0</v>
      </c>
      <c r="L324" s="27">
        <v>0</v>
      </c>
      <c r="M324" s="27">
        <v>0</v>
      </c>
      <c r="N324" s="27">
        <v>0</v>
      </c>
      <c r="O324" s="27">
        <v>0</v>
      </c>
      <c r="P324" s="27">
        <v>0</v>
      </c>
      <c r="Q324" s="27">
        <v>0</v>
      </c>
    </row>
    <row r="325" spans="1:17" ht="23.1" customHeight="1">
      <c r="A325" s="8" t="s">
        <v>318</v>
      </c>
      <c r="B325" s="8" t="s">
        <v>337</v>
      </c>
      <c r="C325" s="23" t="s">
        <v>327</v>
      </c>
      <c r="D325" s="24" t="s">
        <v>908</v>
      </c>
      <c r="E325" s="9" t="s">
        <v>2467</v>
      </c>
      <c r="F325" s="28"/>
      <c r="G325" s="26">
        <v>200</v>
      </c>
      <c r="H325" s="27">
        <v>0</v>
      </c>
      <c r="I325" s="27">
        <v>0</v>
      </c>
      <c r="J325" s="27">
        <v>0</v>
      </c>
      <c r="K325" s="27">
        <v>0</v>
      </c>
      <c r="L325" s="27">
        <v>200</v>
      </c>
      <c r="M325" s="27">
        <v>0</v>
      </c>
      <c r="N325" s="27">
        <v>0</v>
      </c>
      <c r="O325" s="27">
        <v>0</v>
      </c>
      <c r="P325" s="27">
        <v>0</v>
      </c>
      <c r="Q325" s="27">
        <v>0</v>
      </c>
    </row>
    <row r="326" spans="1:17" ht="23.1" customHeight="1">
      <c r="A326" s="8"/>
      <c r="B326" s="8"/>
      <c r="C326" s="23"/>
      <c r="D326" s="24" t="s">
        <v>1496</v>
      </c>
      <c r="E326" s="9" t="s">
        <v>1497</v>
      </c>
      <c r="F326" s="25">
        <v>9</v>
      </c>
      <c r="G326" s="26">
        <v>36</v>
      </c>
      <c r="H326" s="27">
        <v>36</v>
      </c>
      <c r="I326" s="27">
        <v>0</v>
      </c>
      <c r="J326" s="27">
        <v>0</v>
      </c>
      <c r="K326" s="27">
        <v>0</v>
      </c>
      <c r="L326" s="27">
        <v>0</v>
      </c>
      <c r="M326" s="27">
        <v>0</v>
      </c>
      <c r="N326" s="27">
        <v>0</v>
      </c>
      <c r="O326" s="27">
        <v>0</v>
      </c>
      <c r="P326" s="27">
        <v>0</v>
      </c>
      <c r="Q326" s="27">
        <v>0</v>
      </c>
    </row>
    <row r="327" spans="1:17" ht="23.1" customHeight="1">
      <c r="A327" s="8" t="s">
        <v>318</v>
      </c>
      <c r="B327" s="8" t="s">
        <v>319</v>
      </c>
      <c r="C327" s="23" t="s">
        <v>302</v>
      </c>
      <c r="D327" s="24" t="s">
        <v>928</v>
      </c>
      <c r="E327" s="9" t="s">
        <v>2468</v>
      </c>
      <c r="F327" s="28"/>
      <c r="G327" s="26">
        <v>18</v>
      </c>
      <c r="H327" s="27">
        <v>18</v>
      </c>
      <c r="I327" s="27">
        <v>0</v>
      </c>
      <c r="J327" s="27">
        <v>0</v>
      </c>
      <c r="K327" s="27">
        <v>0</v>
      </c>
      <c r="L327" s="27">
        <v>0</v>
      </c>
      <c r="M327" s="27">
        <v>0</v>
      </c>
      <c r="N327" s="27">
        <v>0</v>
      </c>
      <c r="O327" s="27">
        <v>0</v>
      </c>
      <c r="P327" s="27">
        <v>0</v>
      </c>
      <c r="Q327" s="27">
        <v>0</v>
      </c>
    </row>
    <row r="328" spans="1:17" ht="23.1" customHeight="1">
      <c r="A328" s="8" t="s">
        <v>318</v>
      </c>
      <c r="B328" s="8" t="s">
        <v>319</v>
      </c>
      <c r="C328" s="23" t="s">
        <v>302</v>
      </c>
      <c r="D328" s="24" t="s">
        <v>928</v>
      </c>
      <c r="E328" s="9" t="s">
        <v>2469</v>
      </c>
      <c r="F328" s="28"/>
      <c r="G328" s="26">
        <v>12</v>
      </c>
      <c r="H328" s="27">
        <v>12</v>
      </c>
      <c r="I328" s="27">
        <v>0</v>
      </c>
      <c r="J328" s="27">
        <v>0</v>
      </c>
      <c r="K328" s="27">
        <v>0</v>
      </c>
      <c r="L328" s="27">
        <v>0</v>
      </c>
      <c r="M328" s="27">
        <v>0</v>
      </c>
      <c r="N328" s="27">
        <v>0</v>
      </c>
      <c r="O328" s="27">
        <v>0</v>
      </c>
      <c r="P328" s="27">
        <v>0</v>
      </c>
      <c r="Q328" s="27">
        <v>0</v>
      </c>
    </row>
    <row r="329" spans="1:17" ht="23.1" customHeight="1">
      <c r="A329" s="8" t="s">
        <v>318</v>
      </c>
      <c r="B329" s="8" t="s">
        <v>319</v>
      </c>
      <c r="C329" s="23" t="s">
        <v>302</v>
      </c>
      <c r="D329" s="24" t="s">
        <v>928</v>
      </c>
      <c r="E329" s="9" t="s">
        <v>2293</v>
      </c>
      <c r="F329" s="28"/>
      <c r="G329" s="26">
        <v>6</v>
      </c>
      <c r="H329" s="27">
        <v>6</v>
      </c>
      <c r="I329" s="27">
        <v>0</v>
      </c>
      <c r="J329" s="27">
        <v>0</v>
      </c>
      <c r="K329" s="27">
        <v>0</v>
      </c>
      <c r="L329" s="27">
        <v>0</v>
      </c>
      <c r="M329" s="27">
        <v>0</v>
      </c>
      <c r="N329" s="27">
        <v>0</v>
      </c>
      <c r="O329" s="27">
        <v>0</v>
      </c>
      <c r="P329" s="27">
        <v>0</v>
      </c>
      <c r="Q329" s="27">
        <v>0</v>
      </c>
    </row>
    <row r="330" spans="1:17" ht="23.1" customHeight="1">
      <c r="A330" s="8"/>
      <c r="B330" s="8"/>
      <c r="C330" s="23"/>
      <c r="D330" s="24" t="s">
        <v>1512</v>
      </c>
      <c r="E330" s="9" t="s">
        <v>1513</v>
      </c>
      <c r="F330" s="25">
        <v>8</v>
      </c>
      <c r="G330" s="26">
        <v>27</v>
      </c>
      <c r="H330" s="27">
        <v>27</v>
      </c>
      <c r="I330" s="27">
        <v>0</v>
      </c>
      <c r="J330" s="27">
        <v>0</v>
      </c>
      <c r="K330" s="27">
        <v>0</v>
      </c>
      <c r="L330" s="27">
        <v>0</v>
      </c>
      <c r="M330" s="27">
        <v>0</v>
      </c>
      <c r="N330" s="27">
        <v>0</v>
      </c>
      <c r="O330" s="27">
        <v>0</v>
      </c>
      <c r="P330" s="27">
        <v>0</v>
      </c>
      <c r="Q330" s="27">
        <v>0</v>
      </c>
    </row>
    <row r="331" spans="1:17" ht="23.1" customHeight="1">
      <c r="A331" s="8" t="s">
        <v>318</v>
      </c>
      <c r="B331" s="8" t="s">
        <v>319</v>
      </c>
      <c r="C331" s="23" t="s">
        <v>302</v>
      </c>
      <c r="D331" s="24" t="s">
        <v>928</v>
      </c>
      <c r="E331" s="9" t="s">
        <v>2293</v>
      </c>
      <c r="F331" s="28"/>
      <c r="G331" s="26">
        <v>27</v>
      </c>
      <c r="H331" s="27">
        <v>27</v>
      </c>
      <c r="I331" s="27">
        <v>0</v>
      </c>
      <c r="J331" s="27">
        <v>0</v>
      </c>
      <c r="K331" s="27">
        <v>0</v>
      </c>
      <c r="L331" s="27">
        <v>0</v>
      </c>
      <c r="M331" s="27">
        <v>0</v>
      </c>
      <c r="N331" s="27">
        <v>0</v>
      </c>
      <c r="O331" s="27">
        <v>0</v>
      </c>
      <c r="P331" s="27">
        <v>0</v>
      </c>
      <c r="Q331" s="27">
        <v>0</v>
      </c>
    </row>
    <row r="332" spans="1:17" ht="23.1" customHeight="1">
      <c r="A332" s="8"/>
      <c r="B332" s="8"/>
      <c r="C332" s="23"/>
      <c r="D332" s="24" t="s">
        <v>1500</v>
      </c>
      <c r="E332" s="9" t="s">
        <v>1501</v>
      </c>
      <c r="F332" s="25">
        <v>16</v>
      </c>
      <c r="G332" s="26">
        <v>16</v>
      </c>
      <c r="H332" s="27">
        <v>16</v>
      </c>
      <c r="I332" s="27">
        <v>0</v>
      </c>
      <c r="J332" s="27">
        <v>0</v>
      </c>
      <c r="K332" s="27">
        <v>0</v>
      </c>
      <c r="L332" s="27">
        <v>0</v>
      </c>
      <c r="M332" s="27">
        <v>0</v>
      </c>
      <c r="N332" s="27">
        <v>0</v>
      </c>
      <c r="O332" s="27">
        <v>0</v>
      </c>
      <c r="P332" s="27">
        <v>0</v>
      </c>
      <c r="Q332" s="27">
        <v>0</v>
      </c>
    </row>
    <row r="333" spans="1:17" ht="23.1" customHeight="1">
      <c r="A333" s="8" t="s">
        <v>318</v>
      </c>
      <c r="B333" s="8" t="s">
        <v>319</v>
      </c>
      <c r="C333" s="23" t="s">
        <v>302</v>
      </c>
      <c r="D333" s="24" t="s">
        <v>928</v>
      </c>
      <c r="E333" s="9" t="s">
        <v>2470</v>
      </c>
      <c r="F333" s="28"/>
      <c r="G333" s="26">
        <v>13</v>
      </c>
      <c r="H333" s="27">
        <v>13</v>
      </c>
      <c r="I333" s="27">
        <v>0</v>
      </c>
      <c r="J333" s="27">
        <v>0</v>
      </c>
      <c r="K333" s="27">
        <v>0</v>
      </c>
      <c r="L333" s="27">
        <v>0</v>
      </c>
      <c r="M333" s="27">
        <v>0</v>
      </c>
      <c r="N333" s="27">
        <v>0</v>
      </c>
      <c r="O333" s="27">
        <v>0</v>
      </c>
      <c r="P333" s="27">
        <v>0</v>
      </c>
      <c r="Q333" s="27">
        <v>0</v>
      </c>
    </row>
    <row r="334" spans="1:17" ht="23.1" customHeight="1">
      <c r="A334" s="8" t="s">
        <v>318</v>
      </c>
      <c r="B334" s="8" t="s">
        <v>319</v>
      </c>
      <c r="C334" s="23" t="s">
        <v>302</v>
      </c>
      <c r="D334" s="24" t="s">
        <v>928</v>
      </c>
      <c r="E334" s="9" t="s">
        <v>2293</v>
      </c>
      <c r="F334" s="28"/>
      <c r="G334" s="26">
        <v>3</v>
      </c>
      <c r="H334" s="27">
        <v>3</v>
      </c>
      <c r="I334" s="27">
        <v>0</v>
      </c>
      <c r="J334" s="27">
        <v>0</v>
      </c>
      <c r="K334" s="27">
        <v>0</v>
      </c>
      <c r="L334" s="27">
        <v>0</v>
      </c>
      <c r="M334" s="27">
        <v>0</v>
      </c>
      <c r="N334" s="27">
        <v>0</v>
      </c>
      <c r="O334" s="27">
        <v>0</v>
      </c>
      <c r="P334" s="27">
        <v>0</v>
      </c>
      <c r="Q334" s="27">
        <v>0</v>
      </c>
    </row>
    <row r="335" spans="1:17" ht="23.1" customHeight="1">
      <c r="A335" s="8"/>
      <c r="B335" s="8"/>
      <c r="C335" s="23"/>
      <c r="D335" s="24" t="s">
        <v>1498</v>
      </c>
      <c r="E335" s="9" t="s">
        <v>1499</v>
      </c>
      <c r="F335" s="25">
        <v>267</v>
      </c>
      <c r="G335" s="26">
        <v>490</v>
      </c>
      <c r="H335" s="27">
        <v>290</v>
      </c>
      <c r="I335" s="27">
        <v>0</v>
      </c>
      <c r="J335" s="27">
        <v>0</v>
      </c>
      <c r="K335" s="27">
        <v>0</v>
      </c>
      <c r="L335" s="27">
        <v>200</v>
      </c>
      <c r="M335" s="27">
        <v>0</v>
      </c>
      <c r="N335" s="27">
        <v>0</v>
      </c>
      <c r="O335" s="27">
        <v>0</v>
      </c>
      <c r="P335" s="27">
        <v>0</v>
      </c>
      <c r="Q335" s="27">
        <v>0</v>
      </c>
    </row>
    <row r="336" spans="1:17" ht="23.1" customHeight="1">
      <c r="A336" s="8" t="s">
        <v>318</v>
      </c>
      <c r="B336" s="8" t="s">
        <v>319</v>
      </c>
      <c r="C336" s="23" t="s">
        <v>302</v>
      </c>
      <c r="D336" s="24" t="s">
        <v>928</v>
      </c>
      <c r="E336" s="9" t="s">
        <v>2471</v>
      </c>
      <c r="F336" s="28"/>
      <c r="G336" s="26">
        <v>7</v>
      </c>
      <c r="H336" s="27">
        <v>7</v>
      </c>
      <c r="I336" s="27">
        <v>0</v>
      </c>
      <c r="J336" s="27">
        <v>0</v>
      </c>
      <c r="K336" s="27">
        <v>0</v>
      </c>
      <c r="L336" s="27">
        <v>0</v>
      </c>
      <c r="M336" s="27">
        <v>0</v>
      </c>
      <c r="N336" s="27">
        <v>0</v>
      </c>
      <c r="O336" s="27">
        <v>0</v>
      </c>
      <c r="P336" s="27">
        <v>0</v>
      </c>
      <c r="Q336" s="27">
        <v>0</v>
      </c>
    </row>
    <row r="337" spans="1:17" ht="23.1" customHeight="1">
      <c r="A337" s="8" t="s">
        <v>318</v>
      </c>
      <c r="B337" s="8" t="s">
        <v>319</v>
      </c>
      <c r="C337" s="23" t="s">
        <v>302</v>
      </c>
      <c r="D337" s="24" t="s">
        <v>928</v>
      </c>
      <c r="E337" s="9" t="s">
        <v>2472</v>
      </c>
      <c r="F337" s="28"/>
      <c r="G337" s="26">
        <v>2</v>
      </c>
      <c r="H337" s="27">
        <v>2</v>
      </c>
      <c r="I337" s="27">
        <v>0</v>
      </c>
      <c r="J337" s="27">
        <v>0</v>
      </c>
      <c r="K337" s="27">
        <v>0</v>
      </c>
      <c r="L337" s="27">
        <v>0</v>
      </c>
      <c r="M337" s="27">
        <v>0</v>
      </c>
      <c r="N337" s="27">
        <v>0</v>
      </c>
      <c r="O337" s="27">
        <v>0</v>
      </c>
      <c r="P337" s="27">
        <v>0</v>
      </c>
      <c r="Q337" s="27">
        <v>0</v>
      </c>
    </row>
    <row r="338" spans="1:17" ht="23.1" customHeight="1">
      <c r="A338" s="8" t="s">
        <v>318</v>
      </c>
      <c r="B338" s="8" t="s">
        <v>319</v>
      </c>
      <c r="C338" s="23" t="s">
        <v>302</v>
      </c>
      <c r="D338" s="24" t="s">
        <v>928</v>
      </c>
      <c r="E338" s="9" t="s">
        <v>2473</v>
      </c>
      <c r="F338" s="28"/>
      <c r="G338" s="26">
        <v>5</v>
      </c>
      <c r="H338" s="27">
        <v>5</v>
      </c>
      <c r="I338" s="27">
        <v>0</v>
      </c>
      <c r="J338" s="27">
        <v>0</v>
      </c>
      <c r="K338" s="27">
        <v>0</v>
      </c>
      <c r="L338" s="27">
        <v>0</v>
      </c>
      <c r="M338" s="27">
        <v>0</v>
      </c>
      <c r="N338" s="27">
        <v>0</v>
      </c>
      <c r="O338" s="27">
        <v>0</v>
      </c>
      <c r="P338" s="27">
        <v>0</v>
      </c>
      <c r="Q338" s="27">
        <v>0</v>
      </c>
    </row>
    <row r="339" spans="1:17" ht="23.1" customHeight="1">
      <c r="A339" s="8" t="s">
        <v>318</v>
      </c>
      <c r="B339" s="8" t="s">
        <v>319</v>
      </c>
      <c r="C339" s="23" t="s">
        <v>302</v>
      </c>
      <c r="D339" s="24" t="s">
        <v>928</v>
      </c>
      <c r="E339" s="9" t="s">
        <v>2474</v>
      </c>
      <c r="F339" s="28"/>
      <c r="G339" s="26">
        <v>18</v>
      </c>
      <c r="H339" s="27">
        <v>18</v>
      </c>
      <c r="I339" s="27">
        <v>0</v>
      </c>
      <c r="J339" s="27">
        <v>0</v>
      </c>
      <c r="K339" s="27">
        <v>0</v>
      </c>
      <c r="L339" s="27">
        <v>0</v>
      </c>
      <c r="M339" s="27">
        <v>0</v>
      </c>
      <c r="N339" s="27">
        <v>0</v>
      </c>
      <c r="O339" s="27">
        <v>0</v>
      </c>
      <c r="P339" s="27">
        <v>0</v>
      </c>
      <c r="Q339" s="27">
        <v>0</v>
      </c>
    </row>
    <row r="340" spans="1:17" ht="23.1" customHeight="1">
      <c r="A340" s="8" t="s">
        <v>318</v>
      </c>
      <c r="B340" s="8" t="s">
        <v>319</v>
      </c>
      <c r="C340" s="23" t="s">
        <v>302</v>
      </c>
      <c r="D340" s="24" t="s">
        <v>928</v>
      </c>
      <c r="E340" s="9" t="s">
        <v>2326</v>
      </c>
      <c r="F340" s="28"/>
      <c r="G340" s="26">
        <v>216</v>
      </c>
      <c r="H340" s="27">
        <v>216</v>
      </c>
      <c r="I340" s="27">
        <v>0</v>
      </c>
      <c r="J340" s="27">
        <v>0</v>
      </c>
      <c r="K340" s="27">
        <v>0</v>
      </c>
      <c r="L340" s="27">
        <v>0</v>
      </c>
      <c r="M340" s="27">
        <v>0</v>
      </c>
      <c r="N340" s="27">
        <v>0</v>
      </c>
      <c r="O340" s="27">
        <v>0</v>
      </c>
      <c r="P340" s="27">
        <v>0</v>
      </c>
      <c r="Q340" s="27">
        <v>0</v>
      </c>
    </row>
    <row r="341" spans="1:17" ht="23.1" customHeight="1">
      <c r="A341" s="8" t="s">
        <v>318</v>
      </c>
      <c r="B341" s="8" t="s">
        <v>319</v>
      </c>
      <c r="C341" s="23" t="s">
        <v>302</v>
      </c>
      <c r="D341" s="24" t="s">
        <v>928</v>
      </c>
      <c r="E341" s="9" t="s">
        <v>2293</v>
      </c>
      <c r="F341" s="28"/>
      <c r="G341" s="26">
        <v>42</v>
      </c>
      <c r="H341" s="27">
        <v>42</v>
      </c>
      <c r="I341" s="27">
        <v>0</v>
      </c>
      <c r="J341" s="27">
        <v>0</v>
      </c>
      <c r="K341" s="27">
        <v>0</v>
      </c>
      <c r="L341" s="27">
        <v>0</v>
      </c>
      <c r="M341" s="27">
        <v>0</v>
      </c>
      <c r="N341" s="27">
        <v>0</v>
      </c>
      <c r="O341" s="27">
        <v>0</v>
      </c>
      <c r="P341" s="27">
        <v>0</v>
      </c>
      <c r="Q341" s="27">
        <v>0</v>
      </c>
    </row>
    <row r="342" spans="1:17" ht="23.1" customHeight="1">
      <c r="A342" s="8" t="s">
        <v>318</v>
      </c>
      <c r="B342" s="8" t="s">
        <v>319</v>
      </c>
      <c r="C342" s="23" t="s">
        <v>302</v>
      </c>
      <c r="D342" s="24" t="s">
        <v>928</v>
      </c>
      <c r="E342" s="9" t="s">
        <v>2475</v>
      </c>
      <c r="F342" s="28"/>
      <c r="G342" s="26">
        <v>200</v>
      </c>
      <c r="H342" s="27">
        <v>0</v>
      </c>
      <c r="I342" s="27">
        <v>0</v>
      </c>
      <c r="J342" s="27">
        <v>0</v>
      </c>
      <c r="K342" s="27">
        <v>0</v>
      </c>
      <c r="L342" s="27">
        <v>200</v>
      </c>
      <c r="M342" s="27">
        <v>0</v>
      </c>
      <c r="N342" s="27">
        <v>0</v>
      </c>
      <c r="O342" s="27">
        <v>0</v>
      </c>
      <c r="P342" s="27">
        <v>0</v>
      </c>
      <c r="Q342" s="27">
        <v>0</v>
      </c>
    </row>
    <row r="343" spans="1:17" ht="23.1" customHeight="1">
      <c r="A343" s="8"/>
      <c r="B343" s="8"/>
      <c r="C343" s="23"/>
      <c r="D343" s="24" t="s">
        <v>1514</v>
      </c>
      <c r="E343" s="9" t="s">
        <v>1515</v>
      </c>
      <c r="F343" s="25">
        <v>87</v>
      </c>
      <c r="G343" s="26">
        <v>94.5</v>
      </c>
      <c r="H343" s="27">
        <v>94.5</v>
      </c>
      <c r="I343" s="27">
        <v>0</v>
      </c>
      <c r="J343" s="27">
        <v>0</v>
      </c>
      <c r="K343" s="27">
        <v>0</v>
      </c>
      <c r="L343" s="27">
        <v>0</v>
      </c>
      <c r="M343" s="27">
        <v>0</v>
      </c>
      <c r="N343" s="27">
        <v>0</v>
      </c>
      <c r="O343" s="27">
        <v>0</v>
      </c>
      <c r="P343" s="27">
        <v>0</v>
      </c>
      <c r="Q343" s="27">
        <v>0</v>
      </c>
    </row>
    <row r="344" spans="1:17" ht="23.1" customHeight="1">
      <c r="A344" s="8" t="s">
        <v>318</v>
      </c>
      <c r="B344" s="8" t="s">
        <v>319</v>
      </c>
      <c r="C344" s="23" t="s">
        <v>302</v>
      </c>
      <c r="D344" s="24" t="s">
        <v>928</v>
      </c>
      <c r="E344" s="9" t="s">
        <v>2293</v>
      </c>
      <c r="F344" s="28"/>
      <c r="G344" s="26">
        <v>35</v>
      </c>
      <c r="H344" s="27">
        <v>35</v>
      </c>
      <c r="I344" s="27">
        <v>0</v>
      </c>
      <c r="J344" s="27">
        <v>0</v>
      </c>
      <c r="K344" s="27">
        <v>0</v>
      </c>
      <c r="L344" s="27">
        <v>0</v>
      </c>
      <c r="M344" s="27">
        <v>0</v>
      </c>
      <c r="N344" s="27">
        <v>0</v>
      </c>
      <c r="O344" s="27">
        <v>0</v>
      </c>
      <c r="P344" s="27">
        <v>0</v>
      </c>
      <c r="Q344" s="27">
        <v>0</v>
      </c>
    </row>
    <row r="345" spans="1:17" ht="23.1" customHeight="1">
      <c r="A345" s="8" t="s">
        <v>318</v>
      </c>
      <c r="B345" s="8" t="s">
        <v>319</v>
      </c>
      <c r="C345" s="23" t="s">
        <v>302</v>
      </c>
      <c r="D345" s="24" t="s">
        <v>928</v>
      </c>
      <c r="E345" s="9" t="s">
        <v>2326</v>
      </c>
      <c r="F345" s="28"/>
      <c r="G345" s="26">
        <v>12</v>
      </c>
      <c r="H345" s="27">
        <v>12</v>
      </c>
      <c r="I345" s="27">
        <v>0</v>
      </c>
      <c r="J345" s="27">
        <v>0</v>
      </c>
      <c r="K345" s="27">
        <v>0</v>
      </c>
      <c r="L345" s="27">
        <v>0</v>
      </c>
      <c r="M345" s="27">
        <v>0</v>
      </c>
      <c r="N345" s="27">
        <v>0</v>
      </c>
      <c r="O345" s="27">
        <v>0</v>
      </c>
      <c r="P345" s="27">
        <v>0</v>
      </c>
      <c r="Q345" s="27">
        <v>0</v>
      </c>
    </row>
    <row r="346" spans="1:17" ht="23.1" customHeight="1">
      <c r="A346" s="8" t="s">
        <v>318</v>
      </c>
      <c r="B346" s="8" t="s">
        <v>319</v>
      </c>
      <c r="C346" s="23" t="s">
        <v>302</v>
      </c>
      <c r="D346" s="24" t="s">
        <v>928</v>
      </c>
      <c r="E346" s="9" t="s">
        <v>2476</v>
      </c>
      <c r="F346" s="28"/>
      <c r="G346" s="26">
        <v>37.5</v>
      </c>
      <c r="H346" s="27">
        <v>37.5</v>
      </c>
      <c r="I346" s="27">
        <v>0</v>
      </c>
      <c r="J346" s="27">
        <v>0</v>
      </c>
      <c r="K346" s="27">
        <v>0</v>
      </c>
      <c r="L346" s="27">
        <v>0</v>
      </c>
      <c r="M346" s="27">
        <v>0</v>
      </c>
      <c r="N346" s="27">
        <v>0</v>
      </c>
      <c r="O346" s="27">
        <v>0</v>
      </c>
      <c r="P346" s="27">
        <v>0</v>
      </c>
      <c r="Q346" s="27">
        <v>0</v>
      </c>
    </row>
    <row r="347" spans="1:17" ht="23.1" customHeight="1">
      <c r="A347" s="8" t="s">
        <v>318</v>
      </c>
      <c r="B347" s="8" t="s">
        <v>319</v>
      </c>
      <c r="C347" s="23" t="s">
        <v>302</v>
      </c>
      <c r="D347" s="24" t="s">
        <v>928</v>
      </c>
      <c r="E347" s="9" t="s">
        <v>2477</v>
      </c>
      <c r="F347" s="28"/>
      <c r="G347" s="26">
        <v>10</v>
      </c>
      <c r="H347" s="27">
        <v>10</v>
      </c>
      <c r="I347" s="27">
        <v>0</v>
      </c>
      <c r="J347" s="27">
        <v>0</v>
      </c>
      <c r="K347" s="27">
        <v>0</v>
      </c>
      <c r="L347" s="27">
        <v>0</v>
      </c>
      <c r="M347" s="27">
        <v>0</v>
      </c>
      <c r="N347" s="27">
        <v>0</v>
      </c>
      <c r="O347" s="27">
        <v>0</v>
      </c>
      <c r="P347" s="27">
        <v>0</v>
      </c>
      <c r="Q347" s="27">
        <v>0</v>
      </c>
    </row>
    <row r="348" spans="1:17" ht="23.1" customHeight="1">
      <c r="A348" s="8"/>
      <c r="B348" s="8"/>
      <c r="C348" s="23"/>
      <c r="D348" s="24" t="s">
        <v>1508</v>
      </c>
      <c r="E348" s="9" t="s">
        <v>1509</v>
      </c>
      <c r="F348" s="25">
        <v>8</v>
      </c>
      <c r="G348" s="26">
        <v>9</v>
      </c>
      <c r="H348" s="27">
        <v>9</v>
      </c>
      <c r="I348" s="27">
        <v>0</v>
      </c>
      <c r="J348" s="27">
        <v>0</v>
      </c>
      <c r="K348" s="27">
        <v>0</v>
      </c>
      <c r="L348" s="27">
        <v>0</v>
      </c>
      <c r="M348" s="27">
        <v>0</v>
      </c>
      <c r="N348" s="27">
        <v>0</v>
      </c>
      <c r="O348" s="27">
        <v>0</v>
      </c>
      <c r="P348" s="27">
        <v>0</v>
      </c>
      <c r="Q348" s="27">
        <v>0</v>
      </c>
    </row>
    <row r="349" spans="1:17" ht="23.1" customHeight="1">
      <c r="A349" s="8" t="s">
        <v>318</v>
      </c>
      <c r="B349" s="8" t="s">
        <v>354</v>
      </c>
      <c r="C349" s="23" t="s">
        <v>302</v>
      </c>
      <c r="D349" s="24" t="s">
        <v>936</v>
      </c>
      <c r="E349" s="9" t="s">
        <v>2478</v>
      </c>
      <c r="F349" s="28"/>
      <c r="G349" s="26">
        <v>4</v>
      </c>
      <c r="H349" s="27">
        <v>4</v>
      </c>
      <c r="I349" s="27">
        <v>0</v>
      </c>
      <c r="J349" s="27">
        <v>0</v>
      </c>
      <c r="K349" s="27">
        <v>0</v>
      </c>
      <c r="L349" s="27">
        <v>0</v>
      </c>
      <c r="M349" s="27">
        <v>0</v>
      </c>
      <c r="N349" s="27">
        <v>0</v>
      </c>
      <c r="O349" s="27">
        <v>0</v>
      </c>
      <c r="P349" s="27">
        <v>0</v>
      </c>
      <c r="Q349" s="27">
        <v>0</v>
      </c>
    </row>
    <row r="350" spans="1:17" ht="23.1" customHeight="1">
      <c r="A350" s="8" t="s">
        <v>318</v>
      </c>
      <c r="B350" s="8" t="s">
        <v>354</v>
      </c>
      <c r="C350" s="23" t="s">
        <v>302</v>
      </c>
      <c r="D350" s="24" t="s">
        <v>936</v>
      </c>
      <c r="E350" s="9" t="s">
        <v>2293</v>
      </c>
      <c r="F350" s="28"/>
      <c r="G350" s="26">
        <v>5</v>
      </c>
      <c r="H350" s="27">
        <v>5</v>
      </c>
      <c r="I350" s="27">
        <v>0</v>
      </c>
      <c r="J350" s="27">
        <v>0</v>
      </c>
      <c r="K350" s="27">
        <v>0</v>
      </c>
      <c r="L350" s="27">
        <v>0</v>
      </c>
      <c r="M350" s="27">
        <v>0</v>
      </c>
      <c r="N350" s="27">
        <v>0</v>
      </c>
      <c r="O350" s="27">
        <v>0</v>
      </c>
      <c r="P350" s="27">
        <v>0</v>
      </c>
      <c r="Q350" s="27">
        <v>0</v>
      </c>
    </row>
    <row r="351" spans="1:17" ht="23.1" customHeight="1">
      <c r="A351" s="8"/>
      <c r="B351" s="8"/>
      <c r="C351" s="23"/>
      <c r="D351" s="24" t="s">
        <v>1502</v>
      </c>
      <c r="E351" s="9" t="s">
        <v>1503</v>
      </c>
      <c r="F351" s="25">
        <v>373</v>
      </c>
      <c r="G351" s="26">
        <v>373</v>
      </c>
      <c r="H351" s="27">
        <v>373</v>
      </c>
      <c r="I351" s="27">
        <v>0</v>
      </c>
      <c r="J351" s="27">
        <v>0</v>
      </c>
      <c r="K351" s="27">
        <v>0</v>
      </c>
      <c r="L351" s="27">
        <v>0</v>
      </c>
      <c r="M351" s="27">
        <v>0</v>
      </c>
      <c r="N351" s="27">
        <v>0</v>
      </c>
      <c r="O351" s="27">
        <v>0</v>
      </c>
      <c r="P351" s="27">
        <v>0</v>
      </c>
      <c r="Q351" s="27">
        <v>0</v>
      </c>
    </row>
    <row r="352" spans="1:17" ht="23.1" customHeight="1">
      <c r="A352" s="8" t="s">
        <v>318</v>
      </c>
      <c r="B352" s="8" t="s">
        <v>319</v>
      </c>
      <c r="C352" s="23" t="s">
        <v>302</v>
      </c>
      <c r="D352" s="24" t="s">
        <v>928</v>
      </c>
      <c r="E352" s="9" t="s">
        <v>2479</v>
      </c>
      <c r="F352" s="28"/>
      <c r="G352" s="26">
        <v>68</v>
      </c>
      <c r="H352" s="27">
        <v>68</v>
      </c>
      <c r="I352" s="27">
        <v>0</v>
      </c>
      <c r="J352" s="27">
        <v>0</v>
      </c>
      <c r="K352" s="27">
        <v>0</v>
      </c>
      <c r="L352" s="27">
        <v>0</v>
      </c>
      <c r="M352" s="27">
        <v>0</v>
      </c>
      <c r="N352" s="27">
        <v>0</v>
      </c>
      <c r="O352" s="27">
        <v>0</v>
      </c>
      <c r="P352" s="27">
        <v>0</v>
      </c>
      <c r="Q352" s="27">
        <v>0</v>
      </c>
    </row>
    <row r="353" spans="1:17" ht="23.1" customHeight="1">
      <c r="A353" s="8" t="s">
        <v>318</v>
      </c>
      <c r="B353" s="8" t="s">
        <v>319</v>
      </c>
      <c r="C353" s="23" t="s">
        <v>302</v>
      </c>
      <c r="D353" s="24" t="s">
        <v>928</v>
      </c>
      <c r="E353" s="9" t="s">
        <v>2480</v>
      </c>
      <c r="F353" s="28"/>
      <c r="G353" s="26">
        <v>26</v>
      </c>
      <c r="H353" s="27">
        <v>26</v>
      </c>
      <c r="I353" s="27">
        <v>0</v>
      </c>
      <c r="J353" s="27">
        <v>0</v>
      </c>
      <c r="K353" s="27">
        <v>0</v>
      </c>
      <c r="L353" s="27">
        <v>0</v>
      </c>
      <c r="M353" s="27">
        <v>0</v>
      </c>
      <c r="N353" s="27">
        <v>0</v>
      </c>
      <c r="O353" s="27">
        <v>0</v>
      </c>
      <c r="P353" s="27">
        <v>0</v>
      </c>
      <c r="Q353" s="27">
        <v>0</v>
      </c>
    </row>
    <row r="354" spans="1:17" ht="23.1" customHeight="1">
      <c r="A354" s="8" t="s">
        <v>318</v>
      </c>
      <c r="B354" s="8" t="s">
        <v>319</v>
      </c>
      <c r="C354" s="23" t="s">
        <v>302</v>
      </c>
      <c r="D354" s="24" t="s">
        <v>928</v>
      </c>
      <c r="E354" s="9" t="s">
        <v>2481</v>
      </c>
      <c r="F354" s="28"/>
      <c r="G354" s="26">
        <v>76</v>
      </c>
      <c r="H354" s="27">
        <v>76</v>
      </c>
      <c r="I354" s="27">
        <v>0</v>
      </c>
      <c r="J354" s="27">
        <v>0</v>
      </c>
      <c r="K354" s="27">
        <v>0</v>
      </c>
      <c r="L354" s="27">
        <v>0</v>
      </c>
      <c r="M354" s="27">
        <v>0</v>
      </c>
      <c r="N354" s="27">
        <v>0</v>
      </c>
      <c r="O354" s="27">
        <v>0</v>
      </c>
      <c r="P354" s="27">
        <v>0</v>
      </c>
      <c r="Q354" s="27">
        <v>0</v>
      </c>
    </row>
    <row r="355" spans="1:17" ht="23.1" customHeight="1">
      <c r="A355" s="8" t="s">
        <v>318</v>
      </c>
      <c r="B355" s="8" t="s">
        <v>319</v>
      </c>
      <c r="C355" s="23" t="s">
        <v>302</v>
      </c>
      <c r="D355" s="24" t="s">
        <v>928</v>
      </c>
      <c r="E355" s="9" t="s">
        <v>2293</v>
      </c>
      <c r="F355" s="28"/>
      <c r="G355" s="26">
        <v>48</v>
      </c>
      <c r="H355" s="27">
        <v>48</v>
      </c>
      <c r="I355" s="27">
        <v>0</v>
      </c>
      <c r="J355" s="27">
        <v>0</v>
      </c>
      <c r="K355" s="27">
        <v>0</v>
      </c>
      <c r="L355" s="27">
        <v>0</v>
      </c>
      <c r="M355" s="27">
        <v>0</v>
      </c>
      <c r="N355" s="27">
        <v>0</v>
      </c>
      <c r="O355" s="27">
        <v>0</v>
      </c>
      <c r="P355" s="27">
        <v>0</v>
      </c>
      <c r="Q355" s="27">
        <v>0</v>
      </c>
    </row>
    <row r="356" spans="1:17" ht="23.1" customHeight="1">
      <c r="A356" s="8" t="s">
        <v>318</v>
      </c>
      <c r="B356" s="8" t="s">
        <v>319</v>
      </c>
      <c r="C356" s="23" t="s">
        <v>302</v>
      </c>
      <c r="D356" s="24" t="s">
        <v>928</v>
      </c>
      <c r="E356" s="9" t="s">
        <v>2482</v>
      </c>
      <c r="F356" s="28"/>
      <c r="G356" s="26">
        <v>28</v>
      </c>
      <c r="H356" s="27">
        <v>28</v>
      </c>
      <c r="I356" s="27">
        <v>0</v>
      </c>
      <c r="J356" s="27">
        <v>0</v>
      </c>
      <c r="K356" s="27">
        <v>0</v>
      </c>
      <c r="L356" s="27">
        <v>0</v>
      </c>
      <c r="M356" s="27">
        <v>0</v>
      </c>
      <c r="N356" s="27">
        <v>0</v>
      </c>
      <c r="O356" s="27">
        <v>0</v>
      </c>
      <c r="P356" s="27">
        <v>0</v>
      </c>
      <c r="Q356" s="27">
        <v>0</v>
      </c>
    </row>
    <row r="357" spans="1:17" ht="23.1" customHeight="1">
      <c r="A357" s="8" t="s">
        <v>318</v>
      </c>
      <c r="B357" s="8" t="s">
        <v>319</v>
      </c>
      <c r="C357" s="23" t="s">
        <v>302</v>
      </c>
      <c r="D357" s="24" t="s">
        <v>928</v>
      </c>
      <c r="E357" s="9" t="s">
        <v>2483</v>
      </c>
      <c r="F357" s="28"/>
      <c r="G357" s="26">
        <v>27</v>
      </c>
      <c r="H357" s="27">
        <v>27</v>
      </c>
      <c r="I357" s="27">
        <v>0</v>
      </c>
      <c r="J357" s="27">
        <v>0</v>
      </c>
      <c r="K357" s="27">
        <v>0</v>
      </c>
      <c r="L357" s="27">
        <v>0</v>
      </c>
      <c r="M357" s="27">
        <v>0</v>
      </c>
      <c r="N357" s="27">
        <v>0</v>
      </c>
      <c r="O357" s="27">
        <v>0</v>
      </c>
      <c r="P357" s="27">
        <v>0</v>
      </c>
      <c r="Q357" s="27">
        <v>0</v>
      </c>
    </row>
    <row r="358" spans="1:17" ht="23.1" customHeight="1">
      <c r="A358" s="8" t="s">
        <v>318</v>
      </c>
      <c r="B358" s="8" t="s">
        <v>319</v>
      </c>
      <c r="C358" s="23" t="s">
        <v>302</v>
      </c>
      <c r="D358" s="24" t="s">
        <v>928</v>
      </c>
      <c r="E358" s="9" t="s">
        <v>2484</v>
      </c>
      <c r="F358" s="28"/>
      <c r="G358" s="26">
        <v>100</v>
      </c>
      <c r="H358" s="27">
        <v>100</v>
      </c>
      <c r="I358" s="27">
        <v>0</v>
      </c>
      <c r="J358" s="27">
        <v>0</v>
      </c>
      <c r="K358" s="27">
        <v>0</v>
      </c>
      <c r="L358" s="27">
        <v>0</v>
      </c>
      <c r="M358" s="27">
        <v>0</v>
      </c>
      <c r="N358" s="27">
        <v>0</v>
      </c>
      <c r="O358" s="27">
        <v>0</v>
      </c>
      <c r="P358" s="27">
        <v>0</v>
      </c>
      <c r="Q358" s="27">
        <v>0</v>
      </c>
    </row>
    <row r="359" spans="1:17" ht="23.1" customHeight="1">
      <c r="A359" s="8"/>
      <c r="B359" s="8"/>
      <c r="C359" s="23"/>
      <c r="D359" s="24" t="s">
        <v>1510</v>
      </c>
      <c r="E359" s="9" t="s">
        <v>1511</v>
      </c>
      <c r="F359" s="25">
        <v>5</v>
      </c>
      <c r="G359" s="26">
        <v>16</v>
      </c>
      <c r="H359" s="27">
        <v>16</v>
      </c>
      <c r="I359" s="27">
        <v>0</v>
      </c>
      <c r="J359" s="27">
        <v>0</v>
      </c>
      <c r="K359" s="27">
        <v>0</v>
      </c>
      <c r="L359" s="27">
        <v>0</v>
      </c>
      <c r="M359" s="27">
        <v>0</v>
      </c>
      <c r="N359" s="27">
        <v>0</v>
      </c>
      <c r="O359" s="27">
        <v>0</v>
      </c>
      <c r="P359" s="27">
        <v>0</v>
      </c>
      <c r="Q359" s="27">
        <v>0</v>
      </c>
    </row>
    <row r="360" spans="1:17" ht="23.1" customHeight="1">
      <c r="A360" s="8" t="s">
        <v>318</v>
      </c>
      <c r="B360" s="8" t="s">
        <v>327</v>
      </c>
      <c r="C360" s="23" t="s">
        <v>302</v>
      </c>
      <c r="D360" s="24" t="s">
        <v>894</v>
      </c>
      <c r="E360" s="9" t="s">
        <v>2485</v>
      </c>
      <c r="F360" s="28"/>
      <c r="G360" s="26">
        <v>11</v>
      </c>
      <c r="H360" s="27">
        <v>11</v>
      </c>
      <c r="I360" s="27">
        <v>0</v>
      </c>
      <c r="J360" s="27">
        <v>0</v>
      </c>
      <c r="K360" s="27">
        <v>0</v>
      </c>
      <c r="L360" s="27">
        <v>0</v>
      </c>
      <c r="M360" s="27">
        <v>0</v>
      </c>
      <c r="N360" s="27">
        <v>0</v>
      </c>
      <c r="O360" s="27">
        <v>0</v>
      </c>
      <c r="P360" s="27">
        <v>0</v>
      </c>
      <c r="Q360" s="27">
        <v>0</v>
      </c>
    </row>
    <row r="361" spans="1:17" ht="23.1" customHeight="1">
      <c r="A361" s="8" t="s">
        <v>318</v>
      </c>
      <c r="B361" s="8" t="s">
        <v>327</v>
      </c>
      <c r="C361" s="23" t="s">
        <v>302</v>
      </c>
      <c r="D361" s="24" t="s">
        <v>894</v>
      </c>
      <c r="E361" s="9" t="s">
        <v>2293</v>
      </c>
      <c r="F361" s="28"/>
      <c r="G361" s="26">
        <v>5</v>
      </c>
      <c r="H361" s="27">
        <v>5</v>
      </c>
      <c r="I361" s="27">
        <v>0</v>
      </c>
      <c r="J361" s="27">
        <v>0</v>
      </c>
      <c r="K361" s="27">
        <v>0</v>
      </c>
      <c r="L361" s="27">
        <v>0</v>
      </c>
      <c r="M361" s="27">
        <v>0</v>
      </c>
      <c r="N361" s="27">
        <v>0</v>
      </c>
      <c r="O361" s="27">
        <v>0</v>
      </c>
      <c r="P361" s="27">
        <v>0</v>
      </c>
      <c r="Q361" s="27">
        <v>0</v>
      </c>
    </row>
    <row r="362" spans="1:17" ht="23.1" customHeight="1">
      <c r="A362" s="8"/>
      <c r="B362" s="8"/>
      <c r="C362" s="23"/>
      <c r="D362" s="24" t="s">
        <v>1506</v>
      </c>
      <c r="E362" s="9" t="s">
        <v>1507</v>
      </c>
      <c r="F362" s="25">
        <v>61</v>
      </c>
      <c r="G362" s="26">
        <v>54</v>
      </c>
      <c r="H362" s="27">
        <v>54</v>
      </c>
      <c r="I362" s="27">
        <v>0</v>
      </c>
      <c r="J362" s="27">
        <v>0</v>
      </c>
      <c r="K362" s="27">
        <v>0</v>
      </c>
      <c r="L362" s="27">
        <v>0</v>
      </c>
      <c r="M362" s="27">
        <v>0</v>
      </c>
      <c r="N362" s="27">
        <v>0</v>
      </c>
      <c r="O362" s="27">
        <v>0</v>
      </c>
      <c r="P362" s="27">
        <v>0</v>
      </c>
      <c r="Q362" s="27">
        <v>0</v>
      </c>
    </row>
    <row r="363" spans="1:17" ht="23.1" customHeight="1">
      <c r="A363" s="8" t="s">
        <v>318</v>
      </c>
      <c r="B363" s="8" t="s">
        <v>319</v>
      </c>
      <c r="C363" s="23" t="s">
        <v>302</v>
      </c>
      <c r="D363" s="24" t="s">
        <v>928</v>
      </c>
      <c r="E363" s="9" t="s">
        <v>2326</v>
      </c>
      <c r="F363" s="28"/>
      <c r="G363" s="26">
        <v>21</v>
      </c>
      <c r="H363" s="27">
        <v>21</v>
      </c>
      <c r="I363" s="27">
        <v>0</v>
      </c>
      <c r="J363" s="27">
        <v>0</v>
      </c>
      <c r="K363" s="27">
        <v>0</v>
      </c>
      <c r="L363" s="27">
        <v>0</v>
      </c>
      <c r="M363" s="27">
        <v>0</v>
      </c>
      <c r="N363" s="27">
        <v>0</v>
      </c>
      <c r="O363" s="27">
        <v>0</v>
      </c>
      <c r="P363" s="27">
        <v>0</v>
      </c>
      <c r="Q363" s="27">
        <v>0</v>
      </c>
    </row>
    <row r="364" spans="1:17" ht="23.1" customHeight="1">
      <c r="A364" s="8" t="s">
        <v>318</v>
      </c>
      <c r="B364" s="8" t="s">
        <v>319</v>
      </c>
      <c r="C364" s="23" t="s">
        <v>302</v>
      </c>
      <c r="D364" s="24" t="s">
        <v>928</v>
      </c>
      <c r="E364" s="9" t="s">
        <v>2486</v>
      </c>
      <c r="F364" s="28"/>
      <c r="G364" s="26">
        <v>33</v>
      </c>
      <c r="H364" s="27">
        <v>33</v>
      </c>
      <c r="I364" s="27">
        <v>0</v>
      </c>
      <c r="J364" s="27">
        <v>0</v>
      </c>
      <c r="K364" s="27">
        <v>0</v>
      </c>
      <c r="L364" s="27">
        <v>0</v>
      </c>
      <c r="M364" s="27">
        <v>0</v>
      </c>
      <c r="N364" s="27">
        <v>0</v>
      </c>
      <c r="O364" s="27">
        <v>0</v>
      </c>
      <c r="P364" s="27">
        <v>0</v>
      </c>
      <c r="Q364" s="27">
        <v>0</v>
      </c>
    </row>
    <row r="365" spans="1:17" ht="23.1" customHeight="1">
      <c r="A365" s="8"/>
      <c r="B365" s="8"/>
      <c r="C365" s="23"/>
      <c r="D365" s="24" t="s">
        <v>1520</v>
      </c>
      <c r="E365" s="9" t="s">
        <v>1521</v>
      </c>
      <c r="F365" s="25">
        <v>20</v>
      </c>
      <c r="G365" s="26">
        <v>20</v>
      </c>
      <c r="H365" s="27">
        <v>20</v>
      </c>
      <c r="I365" s="27">
        <v>0</v>
      </c>
      <c r="J365" s="27">
        <v>0</v>
      </c>
      <c r="K365" s="27">
        <v>0</v>
      </c>
      <c r="L365" s="27">
        <v>0</v>
      </c>
      <c r="M365" s="27">
        <v>0</v>
      </c>
      <c r="N365" s="27">
        <v>0</v>
      </c>
      <c r="O365" s="27">
        <v>0</v>
      </c>
      <c r="P365" s="27">
        <v>0</v>
      </c>
      <c r="Q365" s="27">
        <v>0</v>
      </c>
    </row>
    <row r="366" spans="1:17" ht="23.1" customHeight="1">
      <c r="A366" s="8" t="s">
        <v>314</v>
      </c>
      <c r="B366" s="8" t="s">
        <v>2188</v>
      </c>
      <c r="C366" s="23" t="s">
        <v>295</v>
      </c>
      <c r="D366" s="24" t="s">
        <v>412</v>
      </c>
      <c r="E366" s="9" t="s">
        <v>2487</v>
      </c>
      <c r="F366" s="28"/>
      <c r="G366" s="26">
        <v>2</v>
      </c>
      <c r="H366" s="27">
        <v>2</v>
      </c>
      <c r="I366" s="27">
        <v>0</v>
      </c>
      <c r="J366" s="27">
        <v>0</v>
      </c>
      <c r="K366" s="27">
        <v>0</v>
      </c>
      <c r="L366" s="27">
        <v>0</v>
      </c>
      <c r="M366" s="27">
        <v>0</v>
      </c>
      <c r="N366" s="27">
        <v>0</v>
      </c>
      <c r="O366" s="27">
        <v>0</v>
      </c>
      <c r="P366" s="27">
        <v>0</v>
      </c>
      <c r="Q366" s="27">
        <v>0</v>
      </c>
    </row>
    <row r="367" spans="1:17" ht="23.1" customHeight="1">
      <c r="A367" s="8" t="s">
        <v>314</v>
      </c>
      <c r="B367" s="8" t="s">
        <v>2188</v>
      </c>
      <c r="C367" s="23" t="s">
        <v>295</v>
      </c>
      <c r="D367" s="24" t="s">
        <v>412</v>
      </c>
      <c r="E367" s="9" t="s">
        <v>2488</v>
      </c>
      <c r="F367" s="28"/>
      <c r="G367" s="26">
        <v>5</v>
      </c>
      <c r="H367" s="27">
        <v>5</v>
      </c>
      <c r="I367" s="27">
        <v>0</v>
      </c>
      <c r="J367" s="27">
        <v>0</v>
      </c>
      <c r="K367" s="27">
        <v>0</v>
      </c>
      <c r="L367" s="27">
        <v>0</v>
      </c>
      <c r="M367" s="27">
        <v>0</v>
      </c>
      <c r="N367" s="27">
        <v>0</v>
      </c>
      <c r="O367" s="27">
        <v>0</v>
      </c>
      <c r="P367" s="27">
        <v>0</v>
      </c>
      <c r="Q367" s="27">
        <v>0</v>
      </c>
    </row>
    <row r="368" spans="1:17" ht="23.1" customHeight="1">
      <c r="A368" s="8" t="s">
        <v>314</v>
      </c>
      <c r="B368" s="8" t="s">
        <v>2188</v>
      </c>
      <c r="C368" s="23" t="s">
        <v>295</v>
      </c>
      <c r="D368" s="24" t="s">
        <v>412</v>
      </c>
      <c r="E368" s="9" t="s">
        <v>2293</v>
      </c>
      <c r="F368" s="28"/>
      <c r="G368" s="26">
        <v>2</v>
      </c>
      <c r="H368" s="27">
        <v>2</v>
      </c>
      <c r="I368" s="27">
        <v>0</v>
      </c>
      <c r="J368" s="27">
        <v>0</v>
      </c>
      <c r="K368" s="27">
        <v>0</v>
      </c>
      <c r="L368" s="27">
        <v>0</v>
      </c>
      <c r="M368" s="27">
        <v>0</v>
      </c>
      <c r="N368" s="27">
        <v>0</v>
      </c>
      <c r="O368" s="27">
        <v>0</v>
      </c>
      <c r="P368" s="27">
        <v>0</v>
      </c>
      <c r="Q368" s="27">
        <v>0</v>
      </c>
    </row>
    <row r="369" spans="1:17" ht="23.1" customHeight="1">
      <c r="A369" s="8" t="s">
        <v>314</v>
      </c>
      <c r="B369" s="8" t="s">
        <v>2188</v>
      </c>
      <c r="C369" s="23" t="s">
        <v>295</v>
      </c>
      <c r="D369" s="24" t="s">
        <v>412</v>
      </c>
      <c r="E369" s="9" t="s">
        <v>2489</v>
      </c>
      <c r="F369" s="28"/>
      <c r="G369" s="26">
        <v>7</v>
      </c>
      <c r="H369" s="27">
        <v>7</v>
      </c>
      <c r="I369" s="27">
        <v>0</v>
      </c>
      <c r="J369" s="27">
        <v>0</v>
      </c>
      <c r="K369" s="27">
        <v>0</v>
      </c>
      <c r="L369" s="27">
        <v>0</v>
      </c>
      <c r="M369" s="27">
        <v>0</v>
      </c>
      <c r="N369" s="27">
        <v>0</v>
      </c>
      <c r="O369" s="27">
        <v>0</v>
      </c>
      <c r="P369" s="27">
        <v>0</v>
      </c>
      <c r="Q369" s="27">
        <v>0</v>
      </c>
    </row>
    <row r="370" spans="1:17" ht="23.1" customHeight="1">
      <c r="A370" s="8" t="s">
        <v>314</v>
      </c>
      <c r="B370" s="8" t="s">
        <v>2188</v>
      </c>
      <c r="C370" s="23" t="s">
        <v>295</v>
      </c>
      <c r="D370" s="24" t="s">
        <v>412</v>
      </c>
      <c r="E370" s="9" t="s">
        <v>2490</v>
      </c>
      <c r="F370" s="28"/>
      <c r="G370" s="26">
        <v>4</v>
      </c>
      <c r="H370" s="27">
        <v>4</v>
      </c>
      <c r="I370" s="27">
        <v>0</v>
      </c>
      <c r="J370" s="27">
        <v>0</v>
      </c>
      <c r="K370" s="27">
        <v>0</v>
      </c>
      <c r="L370" s="27">
        <v>0</v>
      </c>
      <c r="M370" s="27">
        <v>0</v>
      </c>
      <c r="N370" s="27">
        <v>0</v>
      </c>
      <c r="O370" s="27">
        <v>0</v>
      </c>
      <c r="P370" s="27">
        <v>0</v>
      </c>
      <c r="Q370" s="27">
        <v>0</v>
      </c>
    </row>
    <row r="371" spans="1:17" ht="23.1" customHeight="1">
      <c r="A371" s="8"/>
      <c r="B371" s="8"/>
      <c r="C371" s="23"/>
      <c r="D371" s="24" t="s">
        <v>1525</v>
      </c>
      <c r="E371" s="9" t="s">
        <v>1526</v>
      </c>
      <c r="F371" s="25">
        <v>659</v>
      </c>
      <c r="G371" s="26">
        <v>653</v>
      </c>
      <c r="H371" s="27">
        <v>89</v>
      </c>
      <c r="I371" s="27">
        <v>564</v>
      </c>
      <c r="J371" s="27">
        <v>0</v>
      </c>
      <c r="K371" s="27">
        <v>0</v>
      </c>
      <c r="L371" s="27">
        <v>0</v>
      </c>
      <c r="M371" s="27">
        <v>0</v>
      </c>
      <c r="N371" s="27">
        <v>0</v>
      </c>
      <c r="O371" s="27">
        <v>0</v>
      </c>
      <c r="P371" s="27">
        <v>0</v>
      </c>
      <c r="Q371" s="27">
        <v>0</v>
      </c>
    </row>
    <row r="372" spans="1:17" ht="23.1" customHeight="1">
      <c r="A372" s="8" t="s">
        <v>314</v>
      </c>
      <c r="B372" s="8" t="s">
        <v>301</v>
      </c>
      <c r="C372" s="23" t="s">
        <v>302</v>
      </c>
      <c r="D372" s="24" t="s">
        <v>807</v>
      </c>
      <c r="E372" s="9" t="s">
        <v>2491</v>
      </c>
      <c r="F372" s="28"/>
      <c r="G372" s="26">
        <v>50</v>
      </c>
      <c r="H372" s="27">
        <v>0</v>
      </c>
      <c r="I372" s="27">
        <v>50</v>
      </c>
      <c r="J372" s="27">
        <v>0</v>
      </c>
      <c r="K372" s="27">
        <v>0</v>
      </c>
      <c r="L372" s="27">
        <v>0</v>
      </c>
      <c r="M372" s="27">
        <v>0</v>
      </c>
      <c r="N372" s="27">
        <v>0</v>
      </c>
      <c r="O372" s="27">
        <v>0</v>
      </c>
      <c r="P372" s="27">
        <v>0</v>
      </c>
      <c r="Q372" s="27">
        <v>0</v>
      </c>
    </row>
    <row r="373" spans="1:17" ht="23.1" customHeight="1">
      <c r="A373" s="8" t="s">
        <v>314</v>
      </c>
      <c r="B373" s="8" t="s">
        <v>350</v>
      </c>
      <c r="C373" s="23" t="s">
        <v>327</v>
      </c>
      <c r="D373" s="24" t="s">
        <v>811</v>
      </c>
      <c r="E373" s="9" t="s">
        <v>2492</v>
      </c>
      <c r="F373" s="28"/>
      <c r="G373" s="26">
        <v>100</v>
      </c>
      <c r="H373" s="27">
        <v>0</v>
      </c>
      <c r="I373" s="27">
        <v>100</v>
      </c>
      <c r="J373" s="27">
        <v>0</v>
      </c>
      <c r="K373" s="27">
        <v>0</v>
      </c>
      <c r="L373" s="27">
        <v>0</v>
      </c>
      <c r="M373" s="27">
        <v>0</v>
      </c>
      <c r="N373" s="27">
        <v>0</v>
      </c>
      <c r="O373" s="27">
        <v>0</v>
      </c>
      <c r="P373" s="27">
        <v>0</v>
      </c>
      <c r="Q373" s="27">
        <v>0</v>
      </c>
    </row>
    <row r="374" spans="1:17" ht="23.1" customHeight="1">
      <c r="A374" s="8" t="s">
        <v>314</v>
      </c>
      <c r="B374" s="8" t="s">
        <v>2202</v>
      </c>
      <c r="C374" s="23" t="s">
        <v>295</v>
      </c>
      <c r="D374" s="24" t="s">
        <v>412</v>
      </c>
      <c r="E374" s="9" t="s">
        <v>2493</v>
      </c>
      <c r="F374" s="28"/>
      <c r="G374" s="26">
        <v>45</v>
      </c>
      <c r="H374" s="27">
        <v>45</v>
      </c>
      <c r="I374" s="27">
        <v>0</v>
      </c>
      <c r="J374" s="27">
        <v>0</v>
      </c>
      <c r="K374" s="27">
        <v>0</v>
      </c>
      <c r="L374" s="27">
        <v>0</v>
      </c>
      <c r="M374" s="27">
        <v>0</v>
      </c>
      <c r="N374" s="27">
        <v>0</v>
      </c>
      <c r="O374" s="27">
        <v>0</v>
      </c>
      <c r="P374" s="27">
        <v>0</v>
      </c>
      <c r="Q374" s="27">
        <v>0</v>
      </c>
    </row>
    <row r="375" spans="1:17" ht="23.1" customHeight="1">
      <c r="A375" s="8" t="s">
        <v>314</v>
      </c>
      <c r="B375" s="8" t="s">
        <v>2202</v>
      </c>
      <c r="C375" s="23" t="s">
        <v>295</v>
      </c>
      <c r="D375" s="24" t="s">
        <v>412</v>
      </c>
      <c r="E375" s="9" t="s">
        <v>2494</v>
      </c>
      <c r="F375" s="28"/>
      <c r="G375" s="26">
        <v>15</v>
      </c>
      <c r="H375" s="27">
        <v>15</v>
      </c>
      <c r="I375" s="27">
        <v>0</v>
      </c>
      <c r="J375" s="27">
        <v>0</v>
      </c>
      <c r="K375" s="27">
        <v>0</v>
      </c>
      <c r="L375" s="27">
        <v>0</v>
      </c>
      <c r="M375" s="27">
        <v>0</v>
      </c>
      <c r="N375" s="27">
        <v>0</v>
      </c>
      <c r="O375" s="27">
        <v>0</v>
      </c>
      <c r="P375" s="27">
        <v>0</v>
      </c>
      <c r="Q375" s="27">
        <v>0</v>
      </c>
    </row>
    <row r="376" spans="1:17" ht="23.1" customHeight="1">
      <c r="A376" s="8" t="s">
        <v>314</v>
      </c>
      <c r="B376" s="8" t="s">
        <v>2202</v>
      </c>
      <c r="C376" s="23" t="s">
        <v>295</v>
      </c>
      <c r="D376" s="24" t="s">
        <v>412</v>
      </c>
      <c r="E376" s="9" t="s">
        <v>2293</v>
      </c>
      <c r="F376" s="28"/>
      <c r="G376" s="26">
        <v>9</v>
      </c>
      <c r="H376" s="27">
        <v>9</v>
      </c>
      <c r="I376" s="27">
        <v>0</v>
      </c>
      <c r="J376" s="27">
        <v>0</v>
      </c>
      <c r="K376" s="27">
        <v>0</v>
      </c>
      <c r="L376" s="27">
        <v>0</v>
      </c>
      <c r="M376" s="27">
        <v>0</v>
      </c>
      <c r="N376" s="27">
        <v>0</v>
      </c>
      <c r="O376" s="27">
        <v>0</v>
      </c>
      <c r="P376" s="27">
        <v>0</v>
      </c>
      <c r="Q376" s="27">
        <v>0</v>
      </c>
    </row>
    <row r="377" spans="1:17" ht="23.1" customHeight="1">
      <c r="A377" s="8" t="s">
        <v>314</v>
      </c>
      <c r="B377" s="8" t="s">
        <v>2202</v>
      </c>
      <c r="C377" s="23" t="s">
        <v>319</v>
      </c>
      <c r="D377" s="24" t="s">
        <v>881</v>
      </c>
      <c r="E377" s="9" t="s">
        <v>2495</v>
      </c>
      <c r="F377" s="28"/>
      <c r="G377" s="26">
        <v>20</v>
      </c>
      <c r="H377" s="27">
        <v>20</v>
      </c>
      <c r="I377" s="27">
        <v>0</v>
      </c>
      <c r="J377" s="27">
        <v>0</v>
      </c>
      <c r="K377" s="27">
        <v>0</v>
      </c>
      <c r="L377" s="27">
        <v>0</v>
      </c>
      <c r="M377" s="27">
        <v>0</v>
      </c>
      <c r="N377" s="27">
        <v>0</v>
      </c>
      <c r="O377" s="27">
        <v>0</v>
      </c>
      <c r="P377" s="27">
        <v>0</v>
      </c>
      <c r="Q377" s="27">
        <v>0</v>
      </c>
    </row>
    <row r="378" spans="1:17" ht="23.1" customHeight="1">
      <c r="A378" s="8" t="s">
        <v>314</v>
      </c>
      <c r="B378" s="8" t="s">
        <v>2202</v>
      </c>
      <c r="C378" s="23" t="s">
        <v>302</v>
      </c>
      <c r="D378" s="24" t="s">
        <v>883</v>
      </c>
      <c r="E378" s="9" t="s">
        <v>2496</v>
      </c>
      <c r="F378" s="28"/>
      <c r="G378" s="26">
        <v>52</v>
      </c>
      <c r="H378" s="27">
        <v>0</v>
      </c>
      <c r="I378" s="27">
        <v>52</v>
      </c>
      <c r="J378" s="27">
        <v>0</v>
      </c>
      <c r="K378" s="27">
        <v>0</v>
      </c>
      <c r="L378" s="27">
        <v>0</v>
      </c>
      <c r="M378" s="27">
        <v>0</v>
      </c>
      <c r="N378" s="27">
        <v>0</v>
      </c>
      <c r="O378" s="27">
        <v>0</v>
      </c>
      <c r="P378" s="27">
        <v>0</v>
      </c>
      <c r="Q378" s="27">
        <v>0</v>
      </c>
    </row>
    <row r="379" spans="1:17" ht="23.1" customHeight="1">
      <c r="A379" s="8" t="s">
        <v>314</v>
      </c>
      <c r="B379" s="8" t="s">
        <v>2202</v>
      </c>
      <c r="C379" s="23" t="s">
        <v>302</v>
      </c>
      <c r="D379" s="24" t="s">
        <v>883</v>
      </c>
      <c r="E379" s="9" t="s">
        <v>805</v>
      </c>
      <c r="F379" s="28"/>
      <c r="G379" s="26">
        <v>362</v>
      </c>
      <c r="H379" s="27">
        <v>0</v>
      </c>
      <c r="I379" s="27">
        <v>362</v>
      </c>
      <c r="J379" s="27">
        <v>0</v>
      </c>
      <c r="K379" s="27">
        <v>0</v>
      </c>
      <c r="L379" s="27">
        <v>0</v>
      </c>
      <c r="M379" s="27">
        <v>0</v>
      </c>
      <c r="N379" s="27">
        <v>0</v>
      </c>
      <c r="O379" s="27">
        <v>0</v>
      </c>
      <c r="P379" s="27">
        <v>0</v>
      </c>
      <c r="Q379" s="27">
        <v>0</v>
      </c>
    </row>
    <row r="380" spans="1:17" ht="23.1" customHeight="1">
      <c r="A380" s="8"/>
      <c r="B380" s="8"/>
      <c r="C380" s="23"/>
      <c r="D380" s="24" t="s">
        <v>1523</v>
      </c>
      <c r="E380" s="9" t="s">
        <v>1524</v>
      </c>
      <c r="F380" s="28"/>
      <c r="G380" s="26">
        <v>30</v>
      </c>
      <c r="H380" s="27">
        <v>30</v>
      </c>
      <c r="I380" s="27">
        <v>0</v>
      </c>
      <c r="J380" s="27">
        <v>0</v>
      </c>
      <c r="K380" s="27">
        <v>0</v>
      </c>
      <c r="L380" s="27">
        <v>0</v>
      </c>
      <c r="M380" s="27">
        <v>0</v>
      </c>
      <c r="N380" s="27">
        <v>0</v>
      </c>
      <c r="O380" s="27">
        <v>0</v>
      </c>
      <c r="P380" s="27">
        <v>0</v>
      </c>
      <c r="Q380" s="27">
        <v>0</v>
      </c>
    </row>
    <row r="381" spans="1:17" ht="23.1" customHeight="1">
      <c r="A381" s="8" t="s">
        <v>314</v>
      </c>
      <c r="B381" s="8" t="s">
        <v>2161</v>
      </c>
      <c r="C381" s="23" t="s">
        <v>302</v>
      </c>
      <c r="D381" s="24" t="s">
        <v>829</v>
      </c>
      <c r="E381" s="9" t="s">
        <v>2448</v>
      </c>
      <c r="F381" s="28"/>
      <c r="G381" s="26">
        <v>30</v>
      </c>
      <c r="H381" s="27">
        <v>30</v>
      </c>
      <c r="I381" s="27">
        <v>0</v>
      </c>
      <c r="J381" s="27">
        <v>0</v>
      </c>
      <c r="K381" s="27">
        <v>0</v>
      </c>
      <c r="L381" s="27">
        <v>0</v>
      </c>
      <c r="M381" s="27">
        <v>0</v>
      </c>
      <c r="N381" s="27">
        <v>0</v>
      </c>
      <c r="O381" s="27">
        <v>0</v>
      </c>
      <c r="P381" s="27">
        <v>0</v>
      </c>
      <c r="Q381" s="27">
        <v>0</v>
      </c>
    </row>
    <row r="382" spans="1:17" ht="23.1" customHeight="1">
      <c r="A382" s="8"/>
      <c r="B382" s="8"/>
      <c r="C382" s="23"/>
      <c r="D382" s="24" t="s">
        <v>1528</v>
      </c>
      <c r="E382" s="9" t="s">
        <v>1529</v>
      </c>
      <c r="F382" s="28"/>
      <c r="G382" s="26">
        <v>645</v>
      </c>
      <c r="H382" s="27">
        <v>345</v>
      </c>
      <c r="I382" s="27">
        <v>300</v>
      </c>
      <c r="J382" s="27">
        <v>0</v>
      </c>
      <c r="K382" s="27">
        <v>0</v>
      </c>
      <c r="L382" s="27">
        <v>0</v>
      </c>
      <c r="M382" s="27">
        <v>0</v>
      </c>
      <c r="N382" s="27">
        <v>0</v>
      </c>
      <c r="O382" s="27">
        <v>0</v>
      </c>
      <c r="P382" s="27">
        <v>0</v>
      </c>
      <c r="Q382" s="27">
        <v>0</v>
      </c>
    </row>
    <row r="383" spans="1:17" ht="23.1" customHeight="1">
      <c r="A383" s="8" t="s">
        <v>318</v>
      </c>
      <c r="B383" s="8" t="s">
        <v>327</v>
      </c>
      <c r="C383" s="23" t="s">
        <v>295</v>
      </c>
      <c r="D383" s="24" t="s">
        <v>412</v>
      </c>
      <c r="E383" s="9" t="s">
        <v>2497</v>
      </c>
      <c r="F383" s="28"/>
      <c r="G383" s="26">
        <v>77</v>
      </c>
      <c r="H383" s="27">
        <v>77</v>
      </c>
      <c r="I383" s="27">
        <v>0</v>
      </c>
      <c r="J383" s="27">
        <v>0</v>
      </c>
      <c r="K383" s="27">
        <v>0</v>
      </c>
      <c r="L383" s="27">
        <v>0</v>
      </c>
      <c r="M383" s="27">
        <v>0</v>
      </c>
      <c r="N383" s="27">
        <v>0</v>
      </c>
      <c r="O383" s="27">
        <v>0</v>
      </c>
      <c r="P383" s="27">
        <v>0</v>
      </c>
      <c r="Q383" s="27">
        <v>0</v>
      </c>
    </row>
    <row r="384" spans="1:17" ht="23.1" customHeight="1">
      <c r="A384" s="8" t="s">
        <v>318</v>
      </c>
      <c r="B384" s="8" t="s">
        <v>2167</v>
      </c>
      <c r="C384" s="23" t="s">
        <v>327</v>
      </c>
      <c r="D384" s="24" t="s">
        <v>956</v>
      </c>
      <c r="E384" s="9" t="s">
        <v>956</v>
      </c>
      <c r="F384" s="28"/>
      <c r="G384" s="26">
        <v>300</v>
      </c>
      <c r="H384" s="27">
        <v>0</v>
      </c>
      <c r="I384" s="27">
        <v>300</v>
      </c>
      <c r="J384" s="27">
        <v>0</v>
      </c>
      <c r="K384" s="27">
        <v>0</v>
      </c>
      <c r="L384" s="27">
        <v>0</v>
      </c>
      <c r="M384" s="27">
        <v>0</v>
      </c>
      <c r="N384" s="27">
        <v>0</v>
      </c>
      <c r="O384" s="27">
        <v>0</v>
      </c>
      <c r="P384" s="27">
        <v>0</v>
      </c>
      <c r="Q384" s="27">
        <v>0</v>
      </c>
    </row>
    <row r="385" spans="1:17" ht="23.1" customHeight="1">
      <c r="A385" s="8" t="s">
        <v>318</v>
      </c>
      <c r="B385" s="8" t="s">
        <v>2186</v>
      </c>
      <c r="C385" s="23" t="s">
        <v>295</v>
      </c>
      <c r="D385" s="24" t="s">
        <v>412</v>
      </c>
      <c r="E385" s="9" t="s">
        <v>2498</v>
      </c>
      <c r="F385" s="28"/>
      <c r="G385" s="26">
        <v>66</v>
      </c>
      <c r="H385" s="27">
        <v>66</v>
      </c>
      <c r="I385" s="27">
        <v>0</v>
      </c>
      <c r="J385" s="27">
        <v>0</v>
      </c>
      <c r="K385" s="27">
        <v>0</v>
      </c>
      <c r="L385" s="27">
        <v>0</v>
      </c>
      <c r="M385" s="27">
        <v>0</v>
      </c>
      <c r="N385" s="27">
        <v>0</v>
      </c>
      <c r="O385" s="27">
        <v>0</v>
      </c>
      <c r="P385" s="27">
        <v>0</v>
      </c>
      <c r="Q385" s="27">
        <v>0</v>
      </c>
    </row>
    <row r="386" spans="1:17" ht="23.1" customHeight="1">
      <c r="A386" s="8" t="s">
        <v>318</v>
      </c>
      <c r="B386" s="8" t="s">
        <v>2186</v>
      </c>
      <c r="C386" s="23" t="s">
        <v>295</v>
      </c>
      <c r="D386" s="24" t="s">
        <v>412</v>
      </c>
      <c r="E386" s="9" t="s">
        <v>2499</v>
      </c>
      <c r="F386" s="28"/>
      <c r="G386" s="26">
        <v>35</v>
      </c>
      <c r="H386" s="27">
        <v>35</v>
      </c>
      <c r="I386" s="27">
        <v>0</v>
      </c>
      <c r="J386" s="27">
        <v>0</v>
      </c>
      <c r="K386" s="27">
        <v>0</v>
      </c>
      <c r="L386" s="27">
        <v>0</v>
      </c>
      <c r="M386" s="27">
        <v>0</v>
      </c>
      <c r="N386" s="27">
        <v>0</v>
      </c>
      <c r="O386" s="27">
        <v>0</v>
      </c>
      <c r="P386" s="27">
        <v>0</v>
      </c>
      <c r="Q386" s="27">
        <v>0</v>
      </c>
    </row>
    <row r="387" spans="1:17" ht="23.1" customHeight="1">
      <c r="A387" s="8" t="s">
        <v>318</v>
      </c>
      <c r="B387" s="8" t="s">
        <v>2186</v>
      </c>
      <c r="C387" s="23" t="s">
        <v>295</v>
      </c>
      <c r="D387" s="24" t="s">
        <v>412</v>
      </c>
      <c r="E387" s="9" t="s">
        <v>2500</v>
      </c>
      <c r="F387" s="28"/>
      <c r="G387" s="26">
        <v>76</v>
      </c>
      <c r="H387" s="27">
        <v>76</v>
      </c>
      <c r="I387" s="27">
        <v>0</v>
      </c>
      <c r="J387" s="27">
        <v>0</v>
      </c>
      <c r="K387" s="27">
        <v>0</v>
      </c>
      <c r="L387" s="27">
        <v>0</v>
      </c>
      <c r="M387" s="27">
        <v>0</v>
      </c>
      <c r="N387" s="27">
        <v>0</v>
      </c>
      <c r="O387" s="27">
        <v>0</v>
      </c>
      <c r="P387" s="27">
        <v>0</v>
      </c>
      <c r="Q387" s="27">
        <v>0</v>
      </c>
    </row>
    <row r="388" spans="1:17" ht="23.1" customHeight="1">
      <c r="A388" s="8" t="s">
        <v>318</v>
      </c>
      <c r="B388" s="8" t="s">
        <v>2186</v>
      </c>
      <c r="C388" s="23" t="s">
        <v>295</v>
      </c>
      <c r="D388" s="24" t="s">
        <v>412</v>
      </c>
      <c r="E388" s="9" t="s">
        <v>2501</v>
      </c>
      <c r="F388" s="28"/>
      <c r="G388" s="26">
        <v>15</v>
      </c>
      <c r="H388" s="27">
        <v>15</v>
      </c>
      <c r="I388" s="27">
        <v>0</v>
      </c>
      <c r="J388" s="27">
        <v>0</v>
      </c>
      <c r="K388" s="27">
        <v>0</v>
      </c>
      <c r="L388" s="27">
        <v>0</v>
      </c>
      <c r="M388" s="27">
        <v>0</v>
      </c>
      <c r="N388" s="27">
        <v>0</v>
      </c>
      <c r="O388" s="27">
        <v>0</v>
      </c>
      <c r="P388" s="27">
        <v>0</v>
      </c>
      <c r="Q388" s="27">
        <v>0</v>
      </c>
    </row>
    <row r="389" spans="1:17" ht="23.1" customHeight="1">
      <c r="A389" s="8" t="s">
        <v>318</v>
      </c>
      <c r="B389" s="8" t="s">
        <v>2186</v>
      </c>
      <c r="C389" s="23" t="s">
        <v>295</v>
      </c>
      <c r="D389" s="24" t="s">
        <v>412</v>
      </c>
      <c r="E389" s="9" t="s">
        <v>2502</v>
      </c>
      <c r="F389" s="28"/>
      <c r="G389" s="26">
        <v>37</v>
      </c>
      <c r="H389" s="27">
        <v>37</v>
      </c>
      <c r="I389" s="27">
        <v>0</v>
      </c>
      <c r="J389" s="27">
        <v>0</v>
      </c>
      <c r="K389" s="27">
        <v>0</v>
      </c>
      <c r="L389" s="27">
        <v>0</v>
      </c>
      <c r="M389" s="27">
        <v>0</v>
      </c>
      <c r="N389" s="27">
        <v>0</v>
      </c>
      <c r="O389" s="27">
        <v>0</v>
      </c>
      <c r="P389" s="27">
        <v>0</v>
      </c>
      <c r="Q389" s="27">
        <v>0</v>
      </c>
    </row>
    <row r="390" spans="1:17" ht="23.1" customHeight="1">
      <c r="A390" s="8" t="s">
        <v>318</v>
      </c>
      <c r="B390" s="8" t="s">
        <v>2186</v>
      </c>
      <c r="C390" s="23" t="s">
        <v>295</v>
      </c>
      <c r="D390" s="24" t="s">
        <v>412</v>
      </c>
      <c r="E390" s="9" t="s">
        <v>2293</v>
      </c>
      <c r="F390" s="28"/>
      <c r="G390" s="26">
        <v>29</v>
      </c>
      <c r="H390" s="27">
        <v>29</v>
      </c>
      <c r="I390" s="27">
        <v>0</v>
      </c>
      <c r="J390" s="27">
        <v>0</v>
      </c>
      <c r="K390" s="27">
        <v>0</v>
      </c>
      <c r="L390" s="27">
        <v>0</v>
      </c>
      <c r="M390" s="27">
        <v>0</v>
      </c>
      <c r="N390" s="27">
        <v>0</v>
      </c>
      <c r="O390" s="27">
        <v>0</v>
      </c>
      <c r="P390" s="27">
        <v>0</v>
      </c>
      <c r="Q390" s="27">
        <v>0</v>
      </c>
    </row>
    <row r="391" spans="1:17" ht="23.1" customHeight="1">
      <c r="A391" s="8" t="s">
        <v>318</v>
      </c>
      <c r="B391" s="8" t="s">
        <v>2186</v>
      </c>
      <c r="C391" s="23" t="s">
        <v>295</v>
      </c>
      <c r="D391" s="24" t="s">
        <v>412</v>
      </c>
      <c r="E391" s="9" t="s">
        <v>2503</v>
      </c>
      <c r="F391" s="28"/>
      <c r="G391" s="26">
        <v>10</v>
      </c>
      <c r="H391" s="27">
        <v>10</v>
      </c>
      <c r="I391" s="27">
        <v>0</v>
      </c>
      <c r="J391" s="27">
        <v>0</v>
      </c>
      <c r="K391" s="27">
        <v>0</v>
      </c>
      <c r="L391" s="27">
        <v>0</v>
      </c>
      <c r="M391" s="27">
        <v>0</v>
      </c>
      <c r="N391" s="27">
        <v>0</v>
      </c>
      <c r="O391" s="27">
        <v>0</v>
      </c>
      <c r="P391" s="27">
        <v>0</v>
      </c>
      <c r="Q391" s="27">
        <v>0</v>
      </c>
    </row>
    <row r="392" spans="1:17" ht="23.1" customHeight="1">
      <c r="A392" s="8"/>
      <c r="B392" s="8"/>
      <c r="C392" s="23"/>
      <c r="D392" s="24" t="s">
        <v>1536</v>
      </c>
      <c r="E392" s="9" t="s">
        <v>1537</v>
      </c>
      <c r="F392" s="25">
        <v>33</v>
      </c>
      <c r="G392" s="26">
        <v>65</v>
      </c>
      <c r="H392" s="27">
        <v>65</v>
      </c>
      <c r="I392" s="27">
        <v>0</v>
      </c>
      <c r="J392" s="27">
        <v>0</v>
      </c>
      <c r="K392" s="27">
        <v>0</v>
      </c>
      <c r="L392" s="27">
        <v>0</v>
      </c>
      <c r="M392" s="27">
        <v>0</v>
      </c>
      <c r="N392" s="27">
        <v>0</v>
      </c>
      <c r="O392" s="27">
        <v>0</v>
      </c>
      <c r="P392" s="27">
        <v>0</v>
      </c>
      <c r="Q392" s="27">
        <v>0</v>
      </c>
    </row>
    <row r="393" spans="1:17" ht="23.1" customHeight="1">
      <c r="A393" s="8" t="s">
        <v>309</v>
      </c>
      <c r="B393" s="8" t="s">
        <v>2167</v>
      </c>
      <c r="C393" s="23" t="s">
        <v>295</v>
      </c>
      <c r="D393" s="24" t="s">
        <v>412</v>
      </c>
      <c r="E393" s="9" t="s">
        <v>2504</v>
      </c>
      <c r="F393" s="28"/>
      <c r="G393" s="26">
        <v>10</v>
      </c>
      <c r="H393" s="27">
        <v>10</v>
      </c>
      <c r="I393" s="27">
        <v>0</v>
      </c>
      <c r="J393" s="27">
        <v>0</v>
      </c>
      <c r="K393" s="27">
        <v>0</v>
      </c>
      <c r="L393" s="27">
        <v>0</v>
      </c>
      <c r="M393" s="27">
        <v>0</v>
      </c>
      <c r="N393" s="27">
        <v>0</v>
      </c>
      <c r="O393" s="27">
        <v>0</v>
      </c>
      <c r="P393" s="27">
        <v>0</v>
      </c>
      <c r="Q393" s="27">
        <v>0</v>
      </c>
    </row>
    <row r="394" spans="1:17" ht="23.1" customHeight="1">
      <c r="A394" s="8" t="s">
        <v>309</v>
      </c>
      <c r="B394" s="8" t="s">
        <v>2167</v>
      </c>
      <c r="C394" s="23" t="s">
        <v>295</v>
      </c>
      <c r="D394" s="24" t="s">
        <v>412</v>
      </c>
      <c r="E394" s="9" t="s">
        <v>2293</v>
      </c>
      <c r="F394" s="28"/>
      <c r="G394" s="26">
        <v>55</v>
      </c>
      <c r="H394" s="27">
        <v>55</v>
      </c>
      <c r="I394" s="27">
        <v>0</v>
      </c>
      <c r="J394" s="27">
        <v>0</v>
      </c>
      <c r="K394" s="27">
        <v>0</v>
      </c>
      <c r="L394" s="27">
        <v>0</v>
      </c>
      <c r="M394" s="27">
        <v>0</v>
      </c>
      <c r="N394" s="27">
        <v>0</v>
      </c>
      <c r="O394" s="27">
        <v>0</v>
      </c>
      <c r="P394" s="27">
        <v>0</v>
      </c>
      <c r="Q394" s="27">
        <v>0</v>
      </c>
    </row>
    <row r="395" spans="1:17" ht="23.1" customHeight="1">
      <c r="A395" s="8"/>
      <c r="B395" s="8"/>
      <c r="C395" s="23"/>
      <c r="D395" s="24" t="s">
        <v>1532</v>
      </c>
      <c r="E395" s="9" t="s">
        <v>1533</v>
      </c>
      <c r="F395" s="25">
        <v>53</v>
      </c>
      <c r="G395" s="26">
        <v>53</v>
      </c>
      <c r="H395" s="27">
        <v>53</v>
      </c>
      <c r="I395" s="27">
        <v>0</v>
      </c>
      <c r="J395" s="27">
        <v>0</v>
      </c>
      <c r="K395" s="27">
        <v>0</v>
      </c>
      <c r="L395" s="27">
        <v>0</v>
      </c>
      <c r="M395" s="27">
        <v>0</v>
      </c>
      <c r="N395" s="27">
        <v>0</v>
      </c>
      <c r="O395" s="27">
        <v>0</v>
      </c>
      <c r="P395" s="27">
        <v>0</v>
      </c>
      <c r="Q395" s="27">
        <v>0</v>
      </c>
    </row>
    <row r="396" spans="1:17" ht="23.1" customHeight="1">
      <c r="A396" s="8" t="s">
        <v>309</v>
      </c>
      <c r="B396" s="8" t="s">
        <v>2167</v>
      </c>
      <c r="C396" s="23" t="s">
        <v>302</v>
      </c>
      <c r="D396" s="24" t="s">
        <v>516</v>
      </c>
      <c r="E396" s="9" t="s">
        <v>2505</v>
      </c>
      <c r="F396" s="28"/>
      <c r="G396" s="26">
        <v>50</v>
      </c>
      <c r="H396" s="27">
        <v>50</v>
      </c>
      <c r="I396" s="27">
        <v>0</v>
      </c>
      <c r="J396" s="27">
        <v>0</v>
      </c>
      <c r="K396" s="27">
        <v>0</v>
      </c>
      <c r="L396" s="27">
        <v>0</v>
      </c>
      <c r="M396" s="27">
        <v>0</v>
      </c>
      <c r="N396" s="27">
        <v>0</v>
      </c>
      <c r="O396" s="27">
        <v>0</v>
      </c>
      <c r="P396" s="27">
        <v>0</v>
      </c>
      <c r="Q396" s="27">
        <v>0</v>
      </c>
    </row>
    <row r="397" spans="1:17" ht="23.1" customHeight="1">
      <c r="A397" s="8" t="s">
        <v>309</v>
      </c>
      <c r="B397" s="8" t="s">
        <v>2167</v>
      </c>
      <c r="C397" s="23" t="s">
        <v>302</v>
      </c>
      <c r="D397" s="24" t="s">
        <v>516</v>
      </c>
      <c r="E397" s="9" t="s">
        <v>2293</v>
      </c>
      <c r="F397" s="28"/>
      <c r="G397" s="26">
        <v>3</v>
      </c>
      <c r="H397" s="27">
        <v>3</v>
      </c>
      <c r="I397" s="27">
        <v>0</v>
      </c>
      <c r="J397" s="27">
        <v>0</v>
      </c>
      <c r="K397" s="27">
        <v>0</v>
      </c>
      <c r="L397" s="27">
        <v>0</v>
      </c>
      <c r="M397" s="27">
        <v>0</v>
      </c>
      <c r="N397" s="27">
        <v>0</v>
      </c>
      <c r="O397" s="27">
        <v>0</v>
      </c>
      <c r="P397" s="27">
        <v>0</v>
      </c>
      <c r="Q397" s="27">
        <v>0</v>
      </c>
    </row>
    <row r="398" spans="1:17" ht="23.1" customHeight="1">
      <c r="A398" s="8"/>
      <c r="B398" s="8"/>
      <c r="C398" s="23"/>
      <c r="D398" s="24" t="s">
        <v>1534</v>
      </c>
      <c r="E398" s="9" t="s">
        <v>1535</v>
      </c>
      <c r="F398" s="25">
        <v>29</v>
      </c>
      <c r="G398" s="26">
        <v>33</v>
      </c>
      <c r="H398" s="27">
        <v>33</v>
      </c>
      <c r="I398" s="27">
        <v>0</v>
      </c>
      <c r="J398" s="27">
        <v>0</v>
      </c>
      <c r="K398" s="27">
        <v>0</v>
      </c>
      <c r="L398" s="27">
        <v>0</v>
      </c>
      <c r="M398" s="27">
        <v>0</v>
      </c>
      <c r="N398" s="27">
        <v>0</v>
      </c>
      <c r="O398" s="27">
        <v>0</v>
      </c>
      <c r="P398" s="27">
        <v>0</v>
      </c>
      <c r="Q398" s="27">
        <v>0</v>
      </c>
    </row>
    <row r="399" spans="1:17" ht="23.1" customHeight="1">
      <c r="A399" s="8" t="s">
        <v>309</v>
      </c>
      <c r="B399" s="8" t="s">
        <v>2167</v>
      </c>
      <c r="C399" s="23" t="s">
        <v>302</v>
      </c>
      <c r="D399" s="24" t="s">
        <v>516</v>
      </c>
      <c r="E399" s="9" t="s">
        <v>2293</v>
      </c>
      <c r="F399" s="28"/>
      <c r="G399" s="26">
        <v>3</v>
      </c>
      <c r="H399" s="27">
        <v>3</v>
      </c>
      <c r="I399" s="27">
        <v>0</v>
      </c>
      <c r="J399" s="27">
        <v>0</v>
      </c>
      <c r="K399" s="27">
        <v>0</v>
      </c>
      <c r="L399" s="27">
        <v>0</v>
      </c>
      <c r="M399" s="27">
        <v>0</v>
      </c>
      <c r="N399" s="27">
        <v>0</v>
      </c>
      <c r="O399" s="27">
        <v>0</v>
      </c>
      <c r="P399" s="27">
        <v>0</v>
      </c>
      <c r="Q399" s="27">
        <v>0</v>
      </c>
    </row>
    <row r="400" spans="1:17" ht="23.1" customHeight="1">
      <c r="A400" s="8" t="s">
        <v>309</v>
      </c>
      <c r="B400" s="8" t="s">
        <v>2167</v>
      </c>
      <c r="C400" s="23" t="s">
        <v>302</v>
      </c>
      <c r="D400" s="24" t="s">
        <v>516</v>
      </c>
      <c r="E400" s="9" t="s">
        <v>2506</v>
      </c>
      <c r="F400" s="28"/>
      <c r="G400" s="26">
        <v>30</v>
      </c>
      <c r="H400" s="27">
        <v>30</v>
      </c>
      <c r="I400" s="27">
        <v>0</v>
      </c>
      <c r="J400" s="27">
        <v>0</v>
      </c>
      <c r="K400" s="27">
        <v>0</v>
      </c>
      <c r="L400" s="27">
        <v>0</v>
      </c>
      <c r="M400" s="27">
        <v>0</v>
      </c>
      <c r="N400" s="27">
        <v>0</v>
      </c>
      <c r="O400" s="27">
        <v>0</v>
      </c>
      <c r="P400" s="27">
        <v>0</v>
      </c>
      <c r="Q400" s="27">
        <v>0</v>
      </c>
    </row>
    <row r="401" spans="1:17" ht="23.1" customHeight="1">
      <c r="A401" s="8"/>
      <c r="B401" s="8"/>
      <c r="C401" s="23"/>
      <c r="D401" s="24" t="s">
        <v>1538</v>
      </c>
      <c r="E401" s="9" t="s">
        <v>1539</v>
      </c>
      <c r="F401" s="25">
        <v>24</v>
      </c>
      <c r="G401" s="26">
        <v>38</v>
      </c>
      <c r="H401" s="27">
        <v>38</v>
      </c>
      <c r="I401" s="27">
        <v>0</v>
      </c>
      <c r="J401" s="27">
        <v>0</v>
      </c>
      <c r="K401" s="27">
        <v>0</v>
      </c>
      <c r="L401" s="27">
        <v>0</v>
      </c>
      <c r="M401" s="27">
        <v>0</v>
      </c>
      <c r="N401" s="27">
        <v>0</v>
      </c>
      <c r="O401" s="27">
        <v>0</v>
      </c>
      <c r="P401" s="27">
        <v>0</v>
      </c>
      <c r="Q401" s="27">
        <v>0</v>
      </c>
    </row>
    <row r="402" spans="1:17" ht="23.1" customHeight="1">
      <c r="A402" s="8" t="s">
        <v>309</v>
      </c>
      <c r="B402" s="8" t="s">
        <v>2167</v>
      </c>
      <c r="C402" s="23" t="s">
        <v>302</v>
      </c>
      <c r="D402" s="24" t="s">
        <v>516</v>
      </c>
      <c r="E402" s="9" t="s">
        <v>2507</v>
      </c>
      <c r="F402" s="28"/>
      <c r="G402" s="26">
        <v>20</v>
      </c>
      <c r="H402" s="27">
        <v>20</v>
      </c>
      <c r="I402" s="27">
        <v>0</v>
      </c>
      <c r="J402" s="27">
        <v>0</v>
      </c>
      <c r="K402" s="27">
        <v>0</v>
      </c>
      <c r="L402" s="27">
        <v>0</v>
      </c>
      <c r="M402" s="27">
        <v>0</v>
      </c>
      <c r="N402" s="27">
        <v>0</v>
      </c>
      <c r="O402" s="27">
        <v>0</v>
      </c>
      <c r="P402" s="27">
        <v>0</v>
      </c>
      <c r="Q402" s="27">
        <v>0</v>
      </c>
    </row>
    <row r="403" spans="1:17" ht="23.1" customHeight="1">
      <c r="A403" s="8" t="s">
        <v>309</v>
      </c>
      <c r="B403" s="8" t="s">
        <v>2167</v>
      </c>
      <c r="C403" s="23" t="s">
        <v>302</v>
      </c>
      <c r="D403" s="24" t="s">
        <v>516</v>
      </c>
      <c r="E403" s="9" t="s">
        <v>2293</v>
      </c>
      <c r="F403" s="28"/>
      <c r="G403" s="26">
        <v>6</v>
      </c>
      <c r="H403" s="27">
        <v>6</v>
      </c>
      <c r="I403" s="27">
        <v>0</v>
      </c>
      <c r="J403" s="27">
        <v>0</v>
      </c>
      <c r="K403" s="27">
        <v>0</v>
      </c>
      <c r="L403" s="27">
        <v>0</v>
      </c>
      <c r="M403" s="27">
        <v>0</v>
      </c>
      <c r="N403" s="27">
        <v>0</v>
      </c>
      <c r="O403" s="27">
        <v>0</v>
      </c>
      <c r="P403" s="27">
        <v>0</v>
      </c>
      <c r="Q403" s="27">
        <v>0</v>
      </c>
    </row>
    <row r="404" spans="1:17" ht="23.1" customHeight="1">
      <c r="A404" s="8" t="s">
        <v>309</v>
      </c>
      <c r="B404" s="8" t="s">
        <v>2167</v>
      </c>
      <c r="C404" s="23" t="s">
        <v>302</v>
      </c>
      <c r="D404" s="24" t="s">
        <v>516</v>
      </c>
      <c r="E404" s="9" t="s">
        <v>2508</v>
      </c>
      <c r="F404" s="28"/>
      <c r="G404" s="26">
        <v>5</v>
      </c>
      <c r="H404" s="27">
        <v>5</v>
      </c>
      <c r="I404" s="27">
        <v>0</v>
      </c>
      <c r="J404" s="27">
        <v>0</v>
      </c>
      <c r="K404" s="27">
        <v>0</v>
      </c>
      <c r="L404" s="27">
        <v>0</v>
      </c>
      <c r="M404" s="27">
        <v>0</v>
      </c>
      <c r="N404" s="27">
        <v>0</v>
      </c>
      <c r="O404" s="27">
        <v>0</v>
      </c>
      <c r="P404" s="27">
        <v>0</v>
      </c>
      <c r="Q404" s="27">
        <v>0</v>
      </c>
    </row>
    <row r="405" spans="1:17" ht="23.1" customHeight="1">
      <c r="A405" s="8" t="s">
        <v>309</v>
      </c>
      <c r="B405" s="8" t="s">
        <v>2167</v>
      </c>
      <c r="C405" s="23" t="s">
        <v>302</v>
      </c>
      <c r="D405" s="24" t="s">
        <v>516</v>
      </c>
      <c r="E405" s="9" t="s">
        <v>2509</v>
      </c>
      <c r="F405" s="28"/>
      <c r="G405" s="26">
        <v>7</v>
      </c>
      <c r="H405" s="27">
        <v>7</v>
      </c>
      <c r="I405" s="27">
        <v>0</v>
      </c>
      <c r="J405" s="27">
        <v>0</v>
      </c>
      <c r="K405" s="27">
        <v>0</v>
      </c>
      <c r="L405" s="27">
        <v>0</v>
      </c>
      <c r="M405" s="27">
        <v>0</v>
      </c>
      <c r="N405" s="27">
        <v>0</v>
      </c>
      <c r="O405" s="27">
        <v>0</v>
      </c>
      <c r="P405" s="27">
        <v>0</v>
      </c>
      <c r="Q405" s="27">
        <v>0</v>
      </c>
    </row>
    <row r="406" spans="1:17" ht="23.1" customHeight="1">
      <c r="A406" s="8"/>
      <c r="B406" s="8"/>
      <c r="C406" s="23"/>
      <c r="D406" s="24" t="s">
        <v>1542</v>
      </c>
      <c r="E406" s="9" t="s">
        <v>1543</v>
      </c>
      <c r="F406" s="25">
        <v>105</v>
      </c>
      <c r="G406" s="26">
        <v>84</v>
      </c>
      <c r="H406" s="27">
        <v>84</v>
      </c>
      <c r="I406" s="27">
        <v>0</v>
      </c>
      <c r="J406" s="27">
        <v>0</v>
      </c>
      <c r="K406" s="27">
        <v>0</v>
      </c>
      <c r="L406" s="27">
        <v>0</v>
      </c>
      <c r="M406" s="27">
        <v>0</v>
      </c>
      <c r="N406" s="27">
        <v>0</v>
      </c>
      <c r="O406" s="27">
        <v>0</v>
      </c>
      <c r="P406" s="27">
        <v>0</v>
      </c>
      <c r="Q406" s="27">
        <v>0</v>
      </c>
    </row>
    <row r="407" spans="1:17" ht="23.1" customHeight="1">
      <c r="A407" s="8" t="s">
        <v>309</v>
      </c>
      <c r="B407" s="8" t="s">
        <v>2167</v>
      </c>
      <c r="C407" s="23" t="s">
        <v>302</v>
      </c>
      <c r="D407" s="24" t="s">
        <v>516</v>
      </c>
      <c r="E407" s="9" t="s">
        <v>2293</v>
      </c>
      <c r="F407" s="28"/>
      <c r="G407" s="26">
        <v>4</v>
      </c>
      <c r="H407" s="27">
        <v>4</v>
      </c>
      <c r="I407" s="27">
        <v>0</v>
      </c>
      <c r="J407" s="27">
        <v>0</v>
      </c>
      <c r="K407" s="27">
        <v>0</v>
      </c>
      <c r="L407" s="27">
        <v>0</v>
      </c>
      <c r="M407" s="27">
        <v>0</v>
      </c>
      <c r="N407" s="27">
        <v>0</v>
      </c>
      <c r="O407" s="27">
        <v>0</v>
      </c>
      <c r="P407" s="27">
        <v>0</v>
      </c>
      <c r="Q407" s="27">
        <v>0</v>
      </c>
    </row>
    <row r="408" spans="1:17" ht="23.1" customHeight="1">
      <c r="A408" s="8" t="s">
        <v>309</v>
      </c>
      <c r="B408" s="8" t="s">
        <v>2167</v>
      </c>
      <c r="C408" s="23" t="s">
        <v>302</v>
      </c>
      <c r="D408" s="24" t="s">
        <v>516</v>
      </c>
      <c r="E408" s="9" t="s">
        <v>2510</v>
      </c>
      <c r="F408" s="28"/>
      <c r="G408" s="26">
        <v>80</v>
      </c>
      <c r="H408" s="27">
        <v>80</v>
      </c>
      <c r="I408" s="27">
        <v>0</v>
      </c>
      <c r="J408" s="27">
        <v>0</v>
      </c>
      <c r="K408" s="27">
        <v>0</v>
      </c>
      <c r="L408" s="27">
        <v>0</v>
      </c>
      <c r="M408" s="27">
        <v>0</v>
      </c>
      <c r="N408" s="27">
        <v>0</v>
      </c>
      <c r="O408" s="27">
        <v>0</v>
      </c>
      <c r="P408" s="27">
        <v>0</v>
      </c>
      <c r="Q408" s="27">
        <v>0</v>
      </c>
    </row>
    <row r="409" spans="1:17" ht="23.1" customHeight="1">
      <c r="A409" s="8"/>
      <c r="B409" s="8"/>
      <c r="C409" s="23"/>
      <c r="D409" s="24" t="s">
        <v>1546</v>
      </c>
      <c r="E409" s="9" t="s">
        <v>1547</v>
      </c>
      <c r="F409" s="25">
        <v>53</v>
      </c>
      <c r="G409" s="26">
        <v>59</v>
      </c>
      <c r="H409" s="27">
        <v>59</v>
      </c>
      <c r="I409" s="27">
        <v>0</v>
      </c>
      <c r="J409" s="27">
        <v>0</v>
      </c>
      <c r="K409" s="27">
        <v>0</v>
      </c>
      <c r="L409" s="27">
        <v>0</v>
      </c>
      <c r="M409" s="27">
        <v>0</v>
      </c>
      <c r="N409" s="27">
        <v>0</v>
      </c>
      <c r="O409" s="27">
        <v>0</v>
      </c>
      <c r="P409" s="27">
        <v>0</v>
      </c>
      <c r="Q409" s="27">
        <v>0</v>
      </c>
    </row>
    <row r="410" spans="1:17" ht="23.1" customHeight="1">
      <c r="A410" s="8" t="s">
        <v>1124</v>
      </c>
      <c r="B410" s="8" t="s">
        <v>296</v>
      </c>
      <c r="C410" s="23" t="s">
        <v>295</v>
      </c>
      <c r="D410" s="24" t="s">
        <v>412</v>
      </c>
      <c r="E410" s="9" t="s">
        <v>2293</v>
      </c>
      <c r="F410" s="28"/>
      <c r="G410" s="26">
        <v>59</v>
      </c>
      <c r="H410" s="27">
        <v>59</v>
      </c>
      <c r="I410" s="27">
        <v>0</v>
      </c>
      <c r="J410" s="27">
        <v>0</v>
      </c>
      <c r="K410" s="27">
        <v>0</v>
      </c>
      <c r="L410" s="27">
        <v>0</v>
      </c>
      <c r="M410" s="27">
        <v>0</v>
      </c>
      <c r="N410" s="27">
        <v>0</v>
      </c>
      <c r="O410" s="27">
        <v>0</v>
      </c>
      <c r="P410" s="27">
        <v>0</v>
      </c>
      <c r="Q410" s="27">
        <v>0</v>
      </c>
    </row>
    <row r="411" spans="1:17" ht="23.1" customHeight="1">
      <c r="A411" s="8"/>
      <c r="B411" s="8"/>
      <c r="C411" s="23"/>
      <c r="D411" s="24" t="s">
        <v>1549</v>
      </c>
      <c r="E411" s="9" t="s">
        <v>1550</v>
      </c>
      <c r="F411" s="25">
        <v>526</v>
      </c>
      <c r="G411" s="26">
        <v>590</v>
      </c>
      <c r="H411" s="27">
        <v>90</v>
      </c>
      <c r="I411" s="27">
        <v>0</v>
      </c>
      <c r="J411" s="27">
        <v>0</v>
      </c>
      <c r="K411" s="27">
        <v>0</v>
      </c>
      <c r="L411" s="27">
        <v>500</v>
      </c>
      <c r="M411" s="27">
        <v>0</v>
      </c>
      <c r="N411" s="27">
        <v>0</v>
      </c>
      <c r="O411" s="27">
        <v>0</v>
      </c>
      <c r="P411" s="27">
        <v>0</v>
      </c>
      <c r="Q411" s="27">
        <v>0</v>
      </c>
    </row>
    <row r="412" spans="1:17" ht="23.1" customHeight="1">
      <c r="A412" s="8" t="s">
        <v>326</v>
      </c>
      <c r="B412" s="8" t="s">
        <v>327</v>
      </c>
      <c r="C412" s="23" t="s">
        <v>295</v>
      </c>
      <c r="D412" s="24" t="s">
        <v>412</v>
      </c>
      <c r="E412" s="9" t="s">
        <v>2326</v>
      </c>
      <c r="F412" s="28"/>
      <c r="G412" s="26">
        <v>21</v>
      </c>
      <c r="H412" s="27">
        <v>21</v>
      </c>
      <c r="I412" s="27">
        <v>0</v>
      </c>
      <c r="J412" s="27">
        <v>0</v>
      </c>
      <c r="K412" s="27">
        <v>0</v>
      </c>
      <c r="L412" s="27">
        <v>0</v>
      </c>
      <c r="M412" s="27">
        <v>0</v>
      </c>
      <c r="N412" s="27">
        <v>0</v>
      </c>
      <c r="O412" s="27">
        <v>0</v>
      </c>
      <c r="P412" s="27">
        <v>0</v>
      </c>
      <c r="Q412" s="27">
        <v>0</v>
      </c>
    </row>
    <row r="413" spans="1:17" ht="23.1" customHeight="1">
      <c r="A413" s="8" t="s">
        <v>326</v>
      </c>
      <c r="B413" s="8" t="s">
        <v>327</v>
      </c>
      <c r="C413" s="23" t="s">
        <v>295</v>
      </c>
      <c r="D413" s="24" t="s">
        <v>412</v>
      </c>
      <c r="E413" s="9" t="s">
        <v>2511</v>
      </c>
      <c r="F413" s="28"/>
      <c r="G413" s="26">
        <v>16</v>
      </c>
      <c r="H413" s="27">
        <v>16</v>
      </c>
      <c r="I413" s="27">
        <v>0</v>
      </c>
      <c r="J413" s="27">
        <v>0</v>
      </c>
      <c r="K413" s="27">
        <v>0</v>
      </c>
      <c r="L413" s="27">
        <v>0</v>
      </c>
      <c r="M413" s="27">
        <v>0</v>
      </c>
      <c r="N413" s="27">
        <v>0</v>
      </c>
      <c r="O413" s="27">
        <v>0</v>
      </c>
      <c r="P413" s="27">
        <v>0</v>
      </c>
      <c r="Q413" s="27">
        <v>0</v>
      </c>
    </row>
    <row r="414" spans="1:17" ht="23.1" customHeight="1">
      <c r="A414" s="8" t="s">
        <v>326</v>
      </c>
      <c r="B414" s="8" t="s">
        <v>327</v>
      </c>
      <c r="C414" s="23" t="s">
        <v>295</v>
      </c>
      <c r="D414" s="24" t="s">
        <v>412</v>
      </c>
      <c r="E414" s="9" t="s">
        <v>2512</v>
      </c>
      <c r="F414" s="28"/>
      <c r="G414" s="26">
        <v>26</v>
      </c>
      <c r="H414" s="27">
        <v>26</v>
      </c>
      <c r="I414" s="27">
        <v>0</v>
      </c>
      <c r="J414" s="27">
        <v>0</v>
      </c>
      <c r="K414" s="27">
        <v>0</v>
      </c>
      <c r="L414" s="27">
        <v>0</v>
      </c>
      <c r="M414" s="27">
        <v>0</v>
      </c>
      <c r="N414" s="27">
        <v>0</v>
      </c>
      <c r="O414" s="27">
        <v>0</v>
      </c>
      <c r="P414" s="27">
        <v>0</v>
      </c>
      <c r="Q414" s="27">
        <v>0</v>
      </c>
    </row>
    <row r="415" spans="1:17" ht="23.1" customHeight="1">
      <c r="A415" s="8" t="s">
        <v>326</v>
      </c>
      <c r="B415" s="8" t="s">
        <v>327</v>
      </c>
      <c r="C415" s="23" t="s">
        <v>295</v>
      </c>
      <c r="D415" s="24" t="s">
        <v>412</v>
      </c>
      <c r="E415" s="9" t="s">
        <v>2293</v>
      </c>
      <c r="F415" s="28"/>
      <c r="G415" s="26">
        <v>27</v>
      </c>
      <c r="H415" s="27">
        <v>27</v>
      </c>
      <c r="I415" s="27">
        <v>0</v>
      </c>
      <c r="J415" s="27">
        <v>0</v>
      </c>
      <c r="K415" s="27">
        <v>0</v>
      </c>
      <c r="L415" s="27">
        <v>0</v>
      </c>
      <c r="M415" s="27">
        <v>0</v>
      </c>
      <c r="N415" s="27">
        <v>0</v>
      </c>
      <c r="O415" s="27">
        <v>0</v>
      </c>
      <c r="P415" s="27">
        <v>0</v>
      </c>
      <c r="Q415" s="27">
        <v>0</v>
      </c>
    </row>
    <row r="416" spans="1:17" ht="23.1" customHeight="1">
      <c r="A416" s="8" t="s">
        <v>326</v>
      </c>
      <c r="B416" s="8" t="s">
        <v>327</v>
      </c>
      <c r="C416" s="23" t="s">
        <v>301</v>
      </c>
      <c r="D416" s="24" t="s">
        <v>1197</v>
      </c>
      <c r="E416" s="9" t="s">
        <v>2513</v>
      </c>
      <c r="F416" s="28"/>
      <c r="G416" s="26">
        <v>500</v>
      </c>
      <c r="H416" s="27">
        <v>0</v>
      </c>
      <c r="I416" s="27">
        <v>0</v>
      </c>
      <c r="J416" s="27">
        <v>0</v>
      </c>
      <c r="K416" s="27">
        <v>0</v>
      </c>
      <c r="L416" s="27">
        <v>500</v>
      </c>
      <c r="M416" s="27">
        <v>0</v>
      </c>
      <c r="N416" s="27">
        <v>0</v>
      </c>
      <c r="O416" s="27">
        <v>0</v>
      </c>
      <c r="P416" s="27">
        <v>0</v>
      </c>
      <c r="Q416" s="27">
        <v>0</v>
      </c>
    </row>
    <row r="417" spans="1:17" ht="23.1" customHeight="1">
      <c r="A417" s="8"/>
      <c r="B417" s="8"/>
      <c r="C417" s="23"/>
      <c r="D417" s="24" t="s">
        <v>1553</v>
      </c>
      <c r="E417" s="9" t="s">
        <v>1554</v>
      </c>
      <c r="F417" s="25">
        <v>5</v>
      </c>
      <c r="G417" s="26">
        <v>5</v>
      </c>
      <c r="H417" s="27">
        <v>5</v>
      </c>
      <c r="I417" s="27">
        <v>0</v>
      </c>
      <c r="J417" s="27">
        <v>0</v>
      </c>
      <c r="K417" s="27">
        <v>0</v>
      </c>
      <c r="L417" s="27">
        <v>0</v>
      </c>
      <c r="M417" s="27">
        <v>0</v>
      </c>
      <c r="N417" s="27">
        <v>0</v>
      </c>
      <c r="O417" s="27">
        <v>0</v>
      </c>
      <c r="P417" s="27">
        <v>0</v>
      </c>
      <c r="Q417" s="27">
        <v>0</v>
      </c>
    </row>
    <row r="418" spans="1:17" ht="23.1" customHeight="1">
      <c r="A418" s="8" t="s">
        <v>331</v>
      </c>
      <c r="B418" s="8" t="s">
        <v>302</v>
      </c>
      <c r="C418" s="23" t="s">
        <v>327</v>
      </c>
      <c r="D418" s="24" t="s">
        <v>1024</v>
      </c>
      <c r="E418" s="9" t="s">
        <v>2293</v>
      </c>
      <c r="F418" s="28"/>
      <c r="G418" s="26">
        <v>5</v>
      </c>
      <c r="H418" s="27">
        <v>5</v>
      </c>
      <c r="I418" s="27">
        <v>0</v>
      </c>
      <c r="J418" s="27">
        <v>0</v>
      </c>
      <c r="K418" s="27">
        <v>0</v>
      </c>
      <c r="L418" s="27">
        <v>0</v>
      </c>
      <c r="M418" s="27">
        <v>0</v>
      </c>
      <c r="N418" s="27">
        <v>0</v>
      </c>
      <c r="O418" s="27">
        <v>0</v>
      </c>
      <c r="P418" s="27">
        <v>0</v>
      </c>
      <c r="Q418" s="27">
        <v>0</v>
      </c>
    </row>
    <row r="419" spans="1:17" ht="23.1" customHeight="1">
      <c r="A419" s="8"/>
      <c r="B419" s="8"/>
      <c r="C419" s="23"/>
      <c r="D419" s="24" t="s">
        <v>1557</v>
      </c>
      <c r="E419" s="9" t="s">
        <v>1558</v>
      </c>
      <c r="F419" s="25">
        <v>15</v>
      </c>
      <c r="G419" s="26">
        <v>15</v>
      </c>
      <c r="H419" s="27">
        <v>15</v>
      </c>
      <c r="I419" s="27">
        <v>0</v>
      </c>
      <c r="J419" s="27">
        <v>0</v>
      </c>
      <c r="K419" s="27">
        <v>0</v>
      </c>
      <c r="L419" s="27">
        <v>0</v>
      </c>
      <c r="M419" s="27">
        <v>0</v>
      </c>
      <c r="N419" s="27">
        <v>0</v>
      </c>
      <c r="O419" s="27">
        <v>0</v>
      </c>
      <c r="P419" s="27">
        <v>0</v>
      </c>
      <c r="Q419" s="27">
        <v>0</v>
      </c>
    </row>
    <row r="420" spans="1:17" ht="23.1" customHeight="1">
      <c r="A420" s="8" t="s">
        <v>331</v>
      </c>
      <c r="B420" s="8" t="s">
        <v>302</v>
      </c>
      <c r="C420" s="23" t="s">
        <v>327</v>
      </c>
      <c r="D420" s="24" t="s">
        <v>1024</v>
      </c>
      <c r="E420" s="9" t="s">
        <v>2514</v>
      </c>
      <c r="F420" s="28"/>
      <c r="G420" s="26">
        <v>10</v>
      </c>
      <c r="H420" s="27">
        <v>10</v>
      </c>
      <c r="I420" s="27">
        <v>0</v>
      </c>
      <c r="J420" s="27">
        <v>0</v>
      </c>
      <c r="K420" s="27">
        <v>0</v>
      </c>
      <c r="L420" s="27">
        <v>0</v>
      </c>
      <c r="M420" s="27">
        <v>0</v>
      </c>
      <c r="N420" s="27">
        <v>0</v>
      </c>
      <c r="O420" s="27">
        <v>0</v>
      </c>
      <c r="P420" s="27">
        <v>0</v>
      </c>
      <c r="Q420" s="27">
        <v>0</v>
      </c>
    </row>
    <row r="421" spans="1:17" ht="23.1" customHeight="1">
      <c r="A421" s="8" t="s">
        <v>331</v>
      </c>
      <c r="B421" s="8" t="s">
        <v>302</v>
      </c>
      <c r="C421" s="23" t="s">
        <v>327</v>
      </c>
      <c r="D421" s="24" t="s">
        <v>1024</v>
      </c>
      <c r="E421" s="9" t="s">
        <v>2293</v>
      </c>
      <c r="F421" s="28"/>
      <c r="G421" s="26">
        <v>5</v>
      </c>
      <c r="H421" s="27">
        <v>5</v>
      </c>
      <c r="I421" s="27">
        <v>0</v>
      </c>
      <c r="J421" s="27">
        <v>0</v>
      </c>
      <c r="K421" s="27">
        <v>0</v>
      </c>
      <c r="L421" s="27">
        <v>0</v>
      </c>
      <c r="M421" s="27">
        <v>0</v>
      </c>
      <c r="N421" s="27">
        <v>0</v>
      </c>
      <c r="O421" s="27">
        <v>0</v>
      </c>
      <c r="P421" s="27">
        <v>0</v>
      </c>
      <c r="Q421" s="27">
        <v>0</v>
      </c>
    </row>
    <row r="422" spans="1:17" ht="23.1" customHeight="1">
      <c r="A422" s="8"/>
      <c r="B422" s="8"/>
      <c r="C422" s="23"/>
      <c r="D422" s="24" t="s">
        <v>1561</v>
      </c>
      <c r="E422" s="9" t="s">
        <v>1562</v>
      </c>
      <c r="F422" s="25">
        <v>55</v>
      </c>
      <c r="G422" s="26">
        <v>38</v>
      </c>
      <c r="H422" s="27">
        <v>38</v>
      </c>
      <c r="I422" s="27">
        <v>0</v>
      </c>
      <c r="J422" s="27">
        <v>0</v>
      </c>
      <c r="K422" s="27">
        <v>0</v>
      </c>
      <c r="L422" s="27">
        <v>0</v>
      </c>
      <c r="M422" s="27">
        <v>0</v>
      </c>
      <c r="N422" s="27">
        <v>0</v>
      </c>
      <c r="O422" s="27">
        <v>0</v>
      </c>
      <c r="P422" s="27">
        <v>0</v>
      </c>
      <c r="Q422" s="27">
        <v>0</v>
      </c>
    </row>
    <row r="423" spans="1:17" ht="23.1" customHeight="1">
      <c r="A423" s="8" t="s">
        <v>331</v>
      </c>
      <c r="B423" s="8" t="s">
        <v>302</v>
      </c>
      <c r="C423" s="23" t="s">
        <v>327</v>
      </c>
      <c r="D423" s="24" t="s">
        <v>1024</v>
      </c>
      <c r="E423" s="9" t="s">
        <v>2293</v>
      </c>
      <c r="F423" s="28"/>
      <c r="G423" s="26">
        <v>4</v>
      </c>
      <c r="H423" s="27">
        <v>4</v>
      </c>
      <c r="I423" s="27">
        <v>0</v>
      </c>
      <c r="J423" s="27">
        <v>0</v>
      </c>
      <c r="K423" s="27">
        <v>0</v>
      </c>
      <c r="L423" s="27">
        <v>0</v>
      </c>
      <c r="M423" s="27">
        <v>0</v>
      </c>
      <c r="N423" s="27">
        <v>0</v>
      </c>
      <c r="O423" s="27">
        <v>0</v>
      </c>
      <c r="P423" s="27">
        <v>0</v>
      </c>
      <c r="Q423" s="27">
        <v>0</v>
      </c>
    </row>
    <row r="424" spans="1:17" ht="23.1" customHeight="1">
      <c r="A424" s="8" t="s">
        <v>331</v>
      </c>
      <c r="B424" s="8" t="s">
        <v>302</v>
      </c>
      <c r="C424" s="23" t="s">
        <v>327</v>
      </c>
      <c r="D424" s="24" t="s">
        <v>1024</v>
      </c>
      <c r="E424" s="9" t="s">
        <v>2515</v>
      </c>
      <c r="F424" s="28"/>
      <c r="G424" s="26">
        <v>14</v>
      </c>
      <c r="H424" s="27">
        <v>14</v>
      </c>
      <c r="I424" s="27">
        <v>0</v>
      </c>
      <c r="J424" s="27">
        <v>0</v>
      </c>
      <c r="K424" s="27">
        <v>0</v>
      </c>
      <c r="L424" s="27">
        <v>0</v>
      </c>
      <c r="M424" s="27">
        <v>0</v>
      </c>
      <c r="N424" s="27">
        <v>0</v>
      </c>
      <c r="O424" s="27">
        <v>0</v>
      </c>
      <c r="P424" s="27">
        <v>0</v>
      </c>
      <c r="Q424" s="27">
        <v>0</v>
      </c>
    </row>
    <row r="425" spans="1:17" ht="23.1" customHeight="1">
      <c r="A425" s="8" t="s">
        <v>331</v>
      </c>
      <c r="B425" s="8" t="s">
        <v>302</v>
      </c>
      <c r="C425" s="23" t="s">
        <v>327</v>
      </c>
      <c r="D425" s="24" t="s">
        <v>1024</v>
      </c>
      <c r="E425" s="9" t="s">
        <v>2516</v>
      </c>
      <c r="F425" s="28"/>
      <c r="G425" s="26">
        <v>10</v>
      </c>
      <c r="H425" s="27">
        <v>10</v>
      </c>
      <c r="I425" s="27">
        <v>0</v>
      </c>
      <c r="J425" s="27">
        <v>0</v>
      </c>
      <c r="K425" s="27">
        <v>0</v>
      </c>
      <c r="L425" s="27">
        <v>0</v>
      </c>
      <c r="M425" s="27">
        <v>0</v>
      </c>
      <c r="N425" s="27">
        <v>0</v>
      </c>
      <c r="O425" s="27">
        <v>0</v>
      </c>
      <c r="P425" s="27">
        <v>0</v>
      </c>
      <c r="Q425" s="27">
        <v>0</v>
      </c>
    </row>
    <row r="426" spans="1:17" ht="23.1" customHeight="1">
      <c r="A426" s="8" t="s">
        <v>331</v>
      </c>
      <c r="B426" s="8" t="s">
        <v>302</v>
      </c>
      <c r="C426" s="23" t="s">
        <v>327</v>
      </c>
      <c r="D426" s="24" t="s">
        <v>1024</v>
      </c>
      <c r="E426" s="9" t="s">
        <v>2517</v>
      </c>
      <c r="F426" s="28"/>
      <c r="G426" s="26">
        <v>10</v>
      </c>
      <c r="H426" s="27">
        <v>10</v>
      </c>
      <c r="I426" s="27">
        <v>0</v>
      </c>
      <c r="J426" s="27">
        <v>0</v>
      </c>
      <c r="K426" s="27">
        <v>0</v>
      </c>
      <c r="L426" s="27">
        <v>0</v>
      </c>
      <c r="M426" s="27">
        <v>0</v>
      </c>
      <c r="N426" s="27">
        <v>0</v>
      </c>
      <c r="O426" s="27">
        <v>0</v>
      </c>
      <c r="P426" s="27">
        <v>0</v>
      </c>
      <c r="Q426" s="27">
        <v>0</v>
      </c>
    </row>
    <row r="427" spans="1:17" ht="23.1" customHeight="1">
      <c r="A427" s="8"/>
      <c r="B427" s="8"/>
      <c r="C427" s="23"/>
      <c r="D427" s="24" t="s">
        <v>1564</v>
      </c>
      <c r="E427" s="9" t="s">
        <v>1565</v>
      </c>
      <c r="F427" s="25">
        <v>317</v>
      </c>
      <c r="G427" s="26">
        <v>314</v>
      </c>
      <c r="H427" s="27">
        <v>314</v>
      </c>
      <c r="I427" s="27">
        <v>0</v>
      </c>
      <c r="J427" s="27">
        <v>0</v>
      </c>
      <c r="K427" s="27">
        <v>0</v>
      </c>
      <c r="L427" s="27">
        <v>0</v>
      </c>
      <c r="M427" s="27">
        <v>0</v>
      </c>
      <c r="N427" s="27">
        <v>0</v>
      </c>
      <c r="O427" s="27">
        <v>0</v>
      </c>
      <c r="P427" s="27">
        <v>0</v>
      </c>
      <c r="Q427" s="27">
        <v>0</v>
      </c>
    </row>
    <row r="428" spans="1:17" ht="23.1" customHeight="1">
      <c r="A428" s="8" t="s">
        <v>331</v>
      </c>
      <c r="B428" s="8" t="s">
        <v>327</v>
      </c>
      <c r="C428" s="23" t="s">
        <v>319</v>
      </c>
      <c r="D428" s="24" t="s">
        <v>1000</v>
      </c>
      <c r="E428" s="9" t="s">
        <v>1000</v>
      </c>
      <c r="F428" s="28"/>
      <c r="G428" s="26">
        <v>160</v>
      </c>
      <c r="H428" s="27">
        <v>160</v>
      </c>
      <c r="I428" s="27">
        <v>0</v>
      </c>
      <c r="J428" s="27">
        <v>0</v>
      </c>
      <c r="K428" s="27">
        <v>0</v>
      </c>
      <c r="L428" s="27">
        <v>0</v>
      </c>
      <c r="M428" s="27">
        <v>0</v>
      </c>
      <c r="N428" s="27">
        <v>0</v>
      </c>
      <c r="O428" s="27">
        <v>0</v>
      </c>
      <c r="P428" s="27">
        <v>0</v>
      </c>
      <c r="Q428" s="27">
        <v>0</v>
      </c>
    </row>
    <row r="429" spans="1:17" ht="23.1" customHeight="1">
      <c r="A429" s="8" t="s">
        <v>331</v>
      </c>
      <c r="B429" s="8" t="s">
        <v>327</v>
      </c>
      <c r="C429" s="23" t="s">
        <v>302</v>
      </c>
      <c r="D429" s="24" t="s">
        <v>1002</v>
      </c>
      <c r="E429" s="9" t="s">
        <v>2293</v>
      </c>
      <c r="F429" s="28"/>
      <c r="G429" s="26">
        <v>144</v>
      </c>
      <c r="H429" s="27">
        <v>144</v>
      </c>
      <c r="I429" s="27">
        <v>0</v>
      </c>
      <c r="J429" s="27">
        <v>0</v>
      </c>
      <c r="K429" s="27">
        <v>0</v>
      </c>
      <c r="L429" s="27">
        <v>0</v>
      </c>
      <c r="M429" s="27">
        <v>0</v>
      </c>
      <c r="N429" s="27">
        <v>0</v>
      </c>
      <c r="O429" s="27">
        <v>0</v>
      </c>
      <c r="P429" s="27">
        <v>0</v>
      </c>
      <c r="Q429" s="27">
        <v>0</v>
      </c>
    </row>
    <row r="430" spans="1:17" ht="23.1" customHeight="1">
      <c r="A430" s="8" t="s">
        <v>331</v>
      </c>
      <c r="B430" s="8" t="s">
        <v>327</v>
      </c>
      <c r="C430" s="23" t="s">
        <v>302</v>
      </c>
      <c r="D430" s="24" t="s">
        <v>1002</v>
      </c>
      <c r="E430" s="9" t="s">
        <v>2326</v>
      </c>
      <c r="F430" s="28"/>
      <c r="G430" s="26">
        <v>10</v>
      </c>
      <c r="H430" s="27">
        <v>10</v>
      </c>
      <c r="I430" s="27">
        <v>0</v>
      </c>
      <c r="J430" s="27">
        <v>0</v>
      </c>
      <c r="K430" s="27">
        <v>0</v>
      </c>
      <c r="L430" s="27">
        <v>0</v>
      </c>
      <c r="M430" s="27">
        <v>0</v>
      </c>
      <c r="N430" s="27">
        <v>0</v>
      </c>
      <c r="O430" s="27">
        <v>0</v>
      </c>
      <c r="P430" s="27">
        <v>0</v>
      </c>
      <c r="Q430" s="27">
        <v>0</v>
      </c>
    </row>
    <row r="431" spans="1:17" ht="23.1" customHeight="1">
      <c r="A431" s="8"/>
      <c r="B431" s="8"/>
      <c r="C431" s="23"/>
      <c r="D431" s="24" t="s">
        <v>1568</v>
      </c>
      <c r="E431" s="9" t="s">
        <v>1569</v>
      </c>
      <c r="F431" s="25">
        <v>600</v>
      </c>
      <c r="G431" s="26">
        <v>815</v>
      </c>
      <c r="H431" s="27">
        <v>815</v>
      </c>
      <c r="I431" s="27">
        <v>0</v>
      </c>
      <c r="J431" s="27">
        <v>0</v>
      </c>
      <c r="K431" s="27">
        <v>0</v>
      </c>
      <c r="L431" s="27">
        <v>0</v>
      </c>
      <c r="M431" s="27">
        <v>0</v>
      </c>
      <c r="N431" s="27">
        <v>0</v>
      </c>
      <c r="O431" s="27">
        <v>0</v>
      </c>
      <c r="P431" s="27">
        <v>0</v>
      </c>
      <c r="Q431" s="27">
        <v>0</v>
      </c>
    </row>
    <row r="432" spans="1:17" ht="23.1" customHeight="1">
      <c r="A432" s="8" t="s">
        <v>331</v>
      </c>
      <c r="B432" s="8" t="s">
        <v>296</v>
      </c>
      <c r="C432" s="23" t="s">
        <v>327</v>
      </c>
      <c r="D432" s="24" t="s">
        <v>1016</v>
      </c>
      <c r="E432" s="9" t="s">
        <v>2518</v>
      </c>
      <c r="F432" s="28"/>
      <c r="G432" s="26">
        <v>800</v>
      </c>
      <c r="H432" s="27">
        <v>800</v>
      </c>
      <c r="I432" s="27">
        <v>0</v>
      </c>
      <c r="J432" s="27">
        <v>0</v>
      </c>
      <c r="K432" s="27">
        <v>0</v>
      </c>
      <c r="L432" s="27">
        <v>0</v>
      </c>
      <c r="M432" s="27">
        <v>0</v>
      </c>
      <c r="N432" s="27">
        <v>0</v>
      </c>
      <c r="O432" s="27">
        <v>0</v>
      </c>
      <c r="P432" s="27">
        <v>0</v>
      </c>
      <c r="Q432" s="27">
        <v>0</v>
      </c>
    </row>
    <row r="433" spans="1:17" ht="23.1" customHeight="1">
      <c r="A433" s="8" t="s">
        <v>331</v>
      </c>
      <c r="B433" s="8" t="s">
        <v>296</v>
      </c>
      <c r="C433" s="23" t="s">
        <v>327</v>
      </c>
      <c r="D433" s="24" t="s">
        <v>1016</v>
      </c>
      <c r="E433" s="9" t="s">
        <v>2293</v>
      </c>
      <c r="F433" s="28"/>
      <c r="G433" s="26">
        <v>15</v>
      </c>
      <c r="H433" s="27">
        <v>15</v>
      </c>
      <c r="I433" s="27">
        <v>0</v>
      </c>
      <c r="J433" s="27">
        <v>0</v>
      </c>
      <c r="K433" s="27">
        <v>0</v>
      </c>
      <c r="L433" s="27">
        <v>0</v>
      </c>
      <c r="M433" s="27">
        <v>0</v>
      </c>
      <c r="N433" s="27">
        <v>0</v>
      </c>
      <c r="O433" s="27">
        <v>0</v>
      </c>
      <c r="P433" s="27">
        <v>0</v>
      </c>
      <c r="Q433" s="27">
        <v>0</v>
      </c>
    </row>
    <row r="434" spans="1:17" ht="23.1" customHeight="1">
      <c r="A434" s="8"/>
      <c r="B434" s="8"/>
      <c r="C434" s="23"/>
      <c r="D434" s="24" t="s">
        <v>1572</v>
      </c>
      <c r="E434" s="9" t="s">
        <v>1573</v>
      </c>
      <c r="F434" s="25">
        <v>65</v>
      </c>
      <c r="G434" s="26">
        <v>58</v>
      </c>
      <c r="H434" s="27">
        <v>58</v>
      </c>
      <c r="I434" s="27">
        <v>0</v>
      </c>
      <c r="J434" s="27">
        <v>0</v>
      </c>
      <c r="K434" s="27">
        <v>0</v>
      </c>
      <c r="L434" s="27">
        <v>0</v>
      </c>
      <c r="M434" s="27">
        <v>0</v>
      </c>
      <c r="N434" s="27">
        <v>0</v>
      </c>
      <c r="O434" s="27">
        <v>0</v>
      </c>
      <c r="P434" s="27">
        <v>0</v>
      </c>
      <c r="Q434" s="27">
        <v>0</v>
      </c>
    </row>
    <row r="435" spans="1:17" ht="23.1" customHeight="1">
      <c r="A435" s="8" t="s">
        <v>331</v>
      </c>
      <c r="B435" s="8" t="s">
        <v>302</v>
      </c>
      <c r="C435" s="23" t="s">
        <v>327</v>
      </c>
      <c r="D435" s="24" t="s">
        <v>1024</v>
      </c>
      <c r="E435" s="9" t="s">
        <v>2519</v>
      </c>
      <c r="F435" s="28"/>
      <c r="G435" s="26">
        <v>40</v>
      </c>
      <c r="H435" s="27">
        <v>40</v>
      </c>
      <c r="I435" s="27">
        <v>0</v>
      </c>
      <c r="J435" s="27">
        <v>0</v>
      </c>
      <c r="K435" s="27">
        <v>0</v>
      </c>
      <c r="L435" s="27">
        <v>0</v>
      </c>
      <c r="M435" s="27">
        <v>0</v>
      </c>
      <c r="N435" s="27">
        <v>0</v>
      </c>
      <c r="O435" s="27">
        <v>0</v>
      </c>
      <c r="P435" s="27">
        <v>0</v>
      </c>
      <c r="Q435" s="27">
        <v>0</v>
      </c>
    </row>
    <row r="436" spans="1:17" ht="23.1" customHeight="1">
      <c r="A436" s="8" t="s">
        <v>331</v>
      </c>
      <c r="B436" s="8" t="s">
        <v>302</v>
      </c>
      <c r="C436" s="23" t="s">
        <v>327</v>
      </c>
      <c r="D436" s="24" t="s">
        <v>1024</v>
      </c>
      <c r="E436" s="9" t="s">
        <v>2520</v>
      </c>
      <c r="F436" s="28"/>
      <c r="G436" s="26">
        <v>14</v>
      </c>
      <c r="H436" s="27">
        <v>14</v>
      </c>
      <c r="I436" s="27">
        <v>0</v>
      </c>
      <c r="J436" s="27">
        <v>0</v>
      </c>
      <c r="K436" s="27">
        <v>0</v>
      </c>
      <c r="L436" s="27">
        <v>0</v>
      </c>
      <c r="M436" s="27">
        <v>0</v>
      </c>
      <c r="N436" s="27">
        <v>0</v>
      </c>
      <c r="O436" s="27">
        <v>0</v>
      </c>
      <c r="P436" s="27">
        <v>0</v>
      </c>
      <c r="Q436" s="27">
        <v>0</v>
      </c>
    </row>
    <row r="437" spans="1:17" ht="23.1" customHeight="1">
      <c r="A437" s="8" t="s">
        <v>331</v>
      </c>
      <c r="B437" s="8" t="s">
        <v>302</v>
      </c>
      <c r="C437" s="23" t="s">
        <v>327</v>
      </c>
      <c r="D437" s="24" t="s">
        <v>1024</v>
      </c>
      <c r="E437" s="9" t="s">
        <v>2293</v>
      </c>
      <c r="F437" s="28"/>
      <c r="G437" s="26">
        <v>4</v>
      </c>
      <c r="H437" s="27">
        <v>4</v>
      </c>
      <c r="I437" s="27">
        <v>0</v>
      </c>
      <c r="J437" s="27">
        <v>0</v>
      </c>
      <c r="K437" s="27">
        <v>0</v>
      </c>
      <c r="L437" s="27">
        <v>0</v>
      </c>
      <c r="M437" s="27">
        <v>0</v>
      </c>
      <c r="N437" s="27">
        <v>0</v>
      </c>
      <c r="O437" s="27">
        <v>0</v>
      </c>
      <c r="P437" s="27">
        <v>0</v>
      </c>
      <c r="Q437" s="27">
        <v>0</v>
      </c>
    </row>
    <row r="438" spans="1:17" ht="23.1" customHeight="1">
      <c r="A438" s="8"/>
      <c r="B438" s="8"/>
      <c r="C438" s="23"/>
      <c r="D438" s="24" t="s">
        <v>1588</v>
      </c>
      <c r="E438" s="9" t="s">
        <v>1589</v>
      </c>
      <c r="F438" s="25">
        <v>4895</v>
      </c>
      <c r="G438" s="26">
        <v>4926</v>
      </c>
      <c r="H438" s="27">
        <v>126</v>
      </c>
      <c r="I438" s="27">
        <v>0</v>
      </c>
      <c r="J438" s="27">
        <v>0</v>
      </c>
      <c r="K438" s="27">
        <v>0</v>
      </c>
      <c r="L438" s="27">
        <v>4800</v>
      </c>
      <c r="M438" s="27">
        <v>0</v>
      </c>
      <c r="N438" s="27">
        <v>0</v>
      </c>
      <c r="O438" s="27">
        <v>0</v>
      </c>
      <c r="P438" s="27">
        <v>0</v>
      </c>
      <c r="Q438" s="27">
        <v>0</v>
      </c>
    </row>
    <row r="439" spans="1:17" ht="23.1" customHeight="1">
      <c r="A439" s="8" t="s">
        <v>341</v>
      </c>
      <c r="B439" s="8" t="s">
        <v>337</v>
      </c>
      <c r="C439" s="23" t="s">
        <v>302</v>
      </c>
      <c r="D439" s="24" t="s">
        <v>985</v>
      </c>
      <c r="E439" s="9" t="s">
        <v>2521</v>
      </c>
      <c r="F439" s="28"/>
      <c r="G439" s="26">
        <v>1300</v>
      </c>
      <c r="H439" s="27">
        <v>0</v>
      </c>
      <c r="I439" s="27">
        <v>0</v>
      </c>
      <c r="J439" s="27">
        <v>0</v>
      </c>
      <c r="K439" s="27">
        <v>0</v>
      </c>
      <c r="L439" s="27">
        <v>1300</v>
      </c>
      <c r="M439" s="27">
        <v>0</v>
      </c>
      <c r="N439" s="27">
        <v>0</v>
      </c>
      <c r="O439" s="27">
        <v>0</v>
      </c>
      <c r="P439" s="27">
        <v>0</v>
      </c>
      <c r="Q439" s="27">
        <v>0</v>
      </c>
    </row>
    <row r="440" spans="1:17" ht="23.1" customHeight="1">
      <c r="A440" s="8" t="s">
        <v>331</v>
      </c>
      <c r="B440" s="8" t="s">
        <v>327</v>
      </c>
      <c r="C440" s="23" t="s">
        <v>295</v>
      </c>
      <c r="D440" s="24" t="s">
        <v>412</v>
      </c>
      <c r="E440" s="9" t="s">
        <v>2522</v>
      </c>
      <c r="F440" s="28"/>
      <c r="G440" s="26">
        <v>55</v>
      </c>
      <c r="H440" s="27">
        <v>55</v>
      </c>
      <c r="I440" s="27">
        <v>0</v>
      </c>
      <c r="J440" s="27">
        <v>0</v>
      </c>
      <c r="K440" s="27">
        <v>0</v>
      </c>
      <c r="L440" s="27">
        <v>0</v>
      </c>
      <c r="M440" s="27">
        <v>0</v>
      </c>
      <c r="N440" s="27">
        <v>0</v>
      </c>
      <c r="O440" s="27">
        <v>0</v>
      </c>
      <c r="P440" s="27">
        <v>0</v>
      </c>
      <c r="Q440" s="27">
        <v>0</v>
      </c>
    </row>
    <row r="441" spans="1:17" ht="23.1" customHeight="1">
      <c r="A441" s="8" t="s">
        <v>331</v>
      </c>
      <c r="B441" s="8" t="s">
        <v>327</v>
      </c>
      <c r="C441" s="23" t="s">
        <v>295</v>
      </c>
      <c r="D441" s="24" t="s">
        <v>412</v>
      </c>
      <c r="E441" s="9" t="s">
        <v>2293</v>
      </c>
      <c r="F441" s="28"/>
      <c r="G441" s="26">
        <v>71</v>
      </c>
      <c r="H441" s="27">
        <v>71</v>
      </c>
      <c r="I441" s="27">
        <v>0</v>
      </c>
      <c r="J441" s="27">
        <v>0</v>
      </c>
      <c r="K441" s="27">
        <v>0</v>
      </c>
      <c r="L441" s="27">
        <v>0</v>
      </c>
      <c r="M441" s="27">
        <v>0</v>
      </c>
      <c r="N441" s="27">
        <v>0</v>
      </c>
      <c r="O441" s="27">
        <v>0</v>
      </c>
      <c r="P441" s="27">
        <v>0</v>
      </c>
      <c r="Q441" s="27">
        <v>0</v>
      </c>
    </row>
    <row r="442" spans="1:17" ht="23.1" customHeight="1">
      <c r="A442" s="8" t="s">
        <v>331</v>
      </c>
      <c r="B442" s="8" t="s">
        <v>337</v>
      </c>
      <c r="C442" s="23" t="s">
        <v>302</v>
      </c>
      <c r="D442" s="24" t="s">
        <v>1012</v>
      </c>
      <c r="E442" s="9" t="s">
        <v>2523</v>
      </c>
      <c r="F442" s="28"/>
      <c r="G442" s="26">
        <v>3500</v>
      </c>
      <c r="H442" s="27">
        <v>0</v>
      </c>
      <c r="I442" s="27">
        <v>0</v>
      </c>
      <c r="J442" s="27">
        <v>0</v>
      </c>
      <c r="K442" s="27">
        <v>0</v>
      </c>
      <c r="L442" s="27">
        <v>3500</v>
      </c>
      <c r="M442" s="27">
        <v>0</v>
      </c>
      <c r="N442" s="27">
        <v>0</v>
      </c>
      <c r="O442" s="27">
        <v>0</v>
      </c>
      <c r="P442" s="27">
        <v>0</v>
      </c>
      <c r="Q442" s="27">
        <v>0</v>
      </c>
    </row>
    <row r="443" spans="1:17" ht="23.1" customHeight="1">
      <c r="A443" s="8"/>
      <c r="B443" s="8"/>
      <c r="C443" s="23"/>
      <c r="D443" s="24" t="s">
        <v>1584</v>
      </c>
      <c r="E443" s="9" t="s">
        <v>1585</v>
      </c>
      <c r="F443" s="25">
        <v>11</v>
      </c>
      <c r="G443" s="26">
        <v>11</v>
      </c>
      <c r="H443" s="27">
        <v>11</v>
      </c>
      <c r="I443" s="27">
        <v>0</v>
      </c>
      <c r="J443" s="27">
        <v>0</v>
      </c>
      <c r="K443" s="27">
        <v>0</v>
      </c>
      <c r="L443" s="27">
        <v>0</v>
      </c>
      <c r="M443" s="27">
        <v>0</v>
      </c>
      <c r="N443" s="27">
        <v>0</v>
      </c>
      <c r="O443" s="27">
        <v>0</v>
      </c>
      <c r="P443" s="27">
        <v>0</v>
      </c>
      <c r="Q443" s="27">
        <v>0</v>
      </c>
    </row>
    <row r="444" spans="1:17" ht="23.1" customHeight="1">
      <c r="A444" s="8" t="s">
        <v>331</v>
      </c>
      <c r="B444" s="8" t="s">
        <v>302</v>
      </c>
      <c r="C444" s="23" t="s">
        <v>327</v>
      </c>
      <c r="D444" s="24" t="s">
        <v>1024</v>
      </c>
      <c r="E444" s="9" t="s">
        <v>2524</v>
      </c>
      <c r="F444" s="28"/>
      <c r="G444" s="26">
        <v>3</v>
      </c>
      <c r="H444" s="27">
        <v>3</v>
      </c>
      <c r="I444" s="27">
        <v>0</v>
      </c>
      <c r="J444" s="27">
        <v>0</v>
      </c>
      <c r="K444" s="27">
        <v>0</v>
      </c>
      <c r="L444" s="27">
        <v>0</v>
      </c>
      <c r="M444" s="27">
        <v>0</v>
      </c>
      <c r="N444" s="27">
        <v>0</v>
      </c>
      <c r="O444" s="27">
        <v>0</v>
      </c>
      <c r="P444" s="27">
        <v>0</v>
      </c>
      <c r="Q444" s="27">
        <v>0</v>
      </c>
    </row>
    <row r="445" spans="1:17" ht="23.1" customHeight="1">
      <c r="A445" s="8" t="s">
        <v>331</v>
      </c>
      <c r="B445" s="8" t="s">
        <v>302</v>
      </c>
      <c r="C445" s="23" t="s">
        <v>327</v>
      </c>
      <c r="D445" s="24" t="s">
        <v>1024</v>
      </c>
      <c r="E445" s="9" t="s">
        <v>2525</v>
      </c>
      <c r="F445" s="28"/>
      <c r="G445" s="26">
        <v>3</v>
      </c>
      <c r="H445" s="27">
        <v>3</v>
      </c>
      <c r="I445" s="27">
        <v>0</v>
      </c>
      <c r="J445" s="27">
        <v>0</v>
      </c>
      <c r="K445" s="27">
        <v>0</v>
      </c>
      <c r="L445" s="27">
        <v>0</v>
      </c>
      <c r="M445" s="27">
        <v>0</v>
      </c>
      <c r="N445" s="27">
        <v>0</v>
      </c>
      <c r="O445" s="27">
        <v>0</v>
      </c>
      <c r="P445" s="27">
        <v>0</v>
      </c>
      <c r="Q445" s="27">
        <v>0</v>
      </c>
    </row>
    <row r="446" spans="1:17" ht="23.1" customHeight="1">
      <c r="A446" s="8" t="s">
        <v>331</v>
      </c>
      <c r="B446" s="8" t="s">
        <v>302</v>
      </c>
      <c r="C446" s="23" t="s">
        <v>327</v>
      </c>
      <c r="D446" s="24" t="s">
        <v>1024</v>
      </c>
      <c r="E446" s="9" t="s">
        <v>2526</v>
      </c>
      <c r="F446" s="28"/>
      <c r="G446" s="26">
        <v>5</v>
      </c>
      <c r="H446" s="27">
        <v>5</v>
      </c>
      <c r="I446" s="27">
        <v>0</v>
      </c>
      <c r="J446" s="27">
        <v>0</v>
      </c>
      <c r="K446" s="27">
        <v>0</v>
      </c>
      <c r="L446" s="27">
        <v>0</v>
      </c>
      <c r="M446" s="27">
        <v>0</v>
      </c>
      <c r="N446" s="27">
        <v>0</v>
      </c>
      <c r="O446" s="27">
        <v>0</v>
      </c>
      <c r="P446" s="27">
        <v>0</v>
      </c>
      <c r="Q446" s="27">
        <v>0</v>
      </c>
    </row>
    <row r="447" spans="1:17" ht="23.1" customHeight="1">
      <c r="A447" s="8"/>
      <c r="B447" s="8"/>
      <c r="C447" s="23"/>
      <c r="D447" s="24" t="s">
        <v>1592</v>
      </c>
      <c r="E447" s="9" t="s">
        <v>1593</v>
      </c>
      <c r="F447" s="25">
        <v>125</v>
      </c>
      <c r="G447" s="26">
        <v>124</v>
      </c>
      <c r="H447" s="27">
        <v>124</v>
      </c>
      <c r="I447" s="27">
        <v>0</v>
      </c>
      <c r="J447" s="27">
        <v>0</v>
      </c>
      <c r="K447" s="27">
        <v>0</v>
      </c>
      <c r="L447" s="27">
        <v>0</v>
      </c>
      <c r="M447" s="27">
        <v>0</v>
      </c>
      <c r="N447" s="27">
        <v>0</v>
      </c>
      <c r="O447" s="27">
        <v>0</v>
      </c>
      <c r="P447" s="27">
        <v>0</v>
      </c>
      <c r="Q447" s="27">
        <v>0</v>
      </c>
    </row>
    <row r="448" spans="1:17" ht="23.1" customHeight="1">
      <c r="A448" s="8" t="s">
        <v>331</v>
      </c>
      <c r="B448" s="8" t="s">
        <v>302</v>
      </c>
      <c r="C448" s="23" t="s">
        <v>327</v>
      </c>
      <c r="D448" s="24" t="s">
        <v>1024</v>
      </c>
      <c r="E448" s="9" t="s">
        <v>2293</v>
      </c>
      <c r="F448" s="28"/>
      <c r="G448" s="26">
        <v>24</v>
      </c>
      <c r="H448" s="27">
        <v>24</v>
      </c>
      <c r="I448" s="27">
        <v>0</v>
      </c>
      <c r="J448" s="27">
        <v>0</v>
      </c>
      <c r="K448" s="27">
        <v>0</v>
      </c>
      <c r="L448" s="27">
        <v>0</v>
      </c>
      <c r="M448" s="27">
        <v>0</v>
      </c>
      <c r="N448" s="27">
        <v>0</v>
      </c>
      <c r="O448" s="27">
        <v>0</v>
      </c>
      <c r="P448" s="27">
        <v>0</v>
      </c>
      <c r="Q448" s="27">
        <v>0</v>
      </c>
    </row>
    <row r="449" spans="1:17" ht="23.1" customHeight="1">
      <c r="A449" s="8" t="s">
        <v>331</v>
      </c>
      <c r="B449" s="8" t="s">
        <v>302</v>
      </c>
      <c r="C449" s="23" t="s">
        <v>327</v>
      </c>
      <c r="D449" s="24" t="s">
        <v>1024</v>
      </c>
      <c r="E449" s="9" t="s">
        <v>2527</v>
      </c>
      <c r="F449" s="28"/>
      <c r="G449" s="26">
        <v>100</v>
      </c>
      <c r="H449" s="27">
        <v>100</v>
      </c>
      <c r="I449" s="27">
        <v>0</v>
      </c>
      <c r="J449" s="27">
        <v>0</v>
      </c>
      <c r="K449" s="27">
        <v>0</v>
      </c>
      <c r="L449" s="27">
        <v>0</v>
      </c>
      <c r="M449" s="27">
        <v>0</v>
      </c>
      <c r="N449" s="27">
        <v>0</v>
      </c>
      <c r="O449" s="27">
        <v>0</v>
      </c>
      <c r="P449" s="27">
        <v>0</v>
      </c>
      <c r="Q449" s="27">
        <v>0</v>
      </c>
    </row>
    <row r="450" spans="1:17" ht="23.1" customHeight="1">
      <c r="A450" s="8"/>
      <c r="B450" s="8"/>
      <c r="C450" s="23"/>
      <c r="D450" s="24" t="s">
        <v>1596</v>
      </c>
      <c r="E450" s="9" t="s">
        <v>1597</v>
      </c>
      <c r="F450" s="25">
        <v>701</v>
      </c>
      <c r="G450" s="26">
        <v>760</v>
      </c>
      <c r="H450" s="27">
        <v>760</v>
      </c>
      <c r="I450" s="27">
        <v>0</v>
      </c>
      <c r="J450" s="27">
        <v>0</v>
      </c>
      <c r="K450" s="27">
        <v>0</v>
      </c>
      <c r="L450" s="27">
        <v>0</v>
      </c>
      <c r="M450" s="27">
        <v>0</v>
      </c>
      <c r="N450" s="27">
        <v>0</v>
      </c>
      <c r="O450" s="27">
        <v>0</v>
      </c>
      <c r="P450" s="27">
        <v>0</v>
      </c>
      <c r="Q450" s="27">
        <v>0</v>
      </c>
    </row>
    <row r="451" spans="1:17" ht="23.1" customHeight="1">
      <c r="A451" s="8" t="s">
        <v>331</v>
      </c>
      <c r="B451" s="8" t="s">
        <v>302</v>
      </c>
      <c r="C451" s="23" t="s">
        <v>327</v>
      </c>
      <c r="D451" s="24" t="s">
        <v>1024</v>
      </c>
      <c r="E451" s="9" t="s">
        <v>2528</v>
      </c>
      <c r="F451" s="28"/>
      <c r="G451" s="26">
        <v>700</v>
      </c>
      <c r="H451" s="27">
        <v>700</v>
      </c>
      <c r="I451" s="27">
        <v>0</v>
      </c>
      <c r="J451" s="27">
        <v>0</v>
      </c>
      <c r="K451" s="27">
        <v>0</v>
      </c>
      <c r="L451" s="27">
        <v>0</v>
      </c>
      <c r="M451" s="27">
        <v>0</v>
      </c>
      <c r="N451" s="27">
        <v>0</v>
      </c>
      <c r="O451" s="27">
        <v>0</v>
      </c>
      <c r="P451" s="27">
        <v>0</v>
      </c>
      <c r="Q451" s="27">
        <v>0</v>
      </c>
    </row>
    <row r="452" spans="1:17" ht="23.1" customHeight="1">
      <c r="A452" s="8" t="s">
        <v>331</v>
      </c>
      <c r="B452" s="8" t="s">
        <v>302</v>
      </c>
      <c r="C452" s="23" t="s">
        <v>327</v>
      </c>
      <c r="D452" s="24" t="s">
        <v>1024</v>
      </c>
      <c r="E452" s="9" t="s">
        <v>2529</v>
      </c>
      <c r="F452" s="28"/>
      <c r="G452" s="26">
        <v>36</v>
      </c>
      <c r="H452" s="27">
        <v>36</v>
      </c>
      <c r="I452" s="27">
        <v>0</v>
      </c>
      <c r="J452" s="27">
        <v>0</v>
      </c>
      <c r="K452" s="27">
        <v>0</v>
      </c>
      <c r="L452" s="27">
        <v>0</v>
      </c>
      <c r="M452" s="27">
        <v>0</v>
      </c>
      <c r="N452" s="27">
        <v>0</v>
      </c>
      <c r="O452" s="27">
        <v>0</v>
      </c>
      <c r="P452" s="27">
        <v>0</v>
      </c>
      <c r="Q452" s="27">
        <v>0</v>
      </c>
    </row>
    <row r="453" spans="1:17" ht="23.1" customHeight="1">
      <c r="A453" s="8" t="s">
        <v>331</v>
      </c>
      <c r="B453" s="8" t="s">
        <v>302</v>
      </c>
      <c r="C453" s="23" t="s">
        <v>327</v>
      </c>
      <c r="D453" s="24" t="s">
        <v>1024</v>
      </c>
      <c r="E453" s="9" t="s">
        <v>2293</v>
      </c>
      <c r="F453" s="28"/>
      <c r="G453" s="26">
        <v>24</v>
      </c>
      <c r="H453" s="27">
        <v>24</v>
      </c>
      <c r="I453" s="27">
        <v>0</v>
      </c>
      <c r="J453" s="27">
        <v>0</v>
      </c>
      <c r="K453" s="27">
        <v>0</v>
      </c>
      <c r="L453" s="27">
        <v>0</v>
      </c>
      <c r="M453" s="27">
        <v>0</v>
      </c>
      <c r="N453" s="27">
        <v>0</v>
      </c>
      <c r="O453" s="27">
        <v>0</v>
      </c>
      <c r="P453" s="27">
        <v>0</v>
      </c>
      <c r="Q453" s="27">
        <v>0</v>
      </c>
    </row>
    <row r="454" spans="1:17" ht="23.1" customHeight="1">
      <c r="A454" s="8"/>
      <c r="B454" s="8"/>
      <c r="C454" s="23"/>
      <c r="D454" s="24" t="s">
        <v>1600</v>
      </c>
      <c r="E454" s="9" t="s">
        <v>1601</v>
      </c>
      <c r="F454" s="25">
        <v>77</v>
      </c>
      <c r="G454" s="26">
        <v>65</v>
      </c>
      <c r="H454" s="27">
        <v>65</v>
      </c>
      <c r="I454" s="27">
        <v>0</v>
      </c>
      <c r="J454" s="27">
        <v>0</v>
      </c>
      <c r="K454" s="27">
        <v>0</v>
      </c>
      <c r="L454" s="27">
        <v>0</v>
      </c>
      <c r="M454" s="27">
        <v>0</v>
      </c>
      <c r="N454" s="27">
        <v>0</v>
      </c>
      <c r="O454" s="27">
        <v>0</v>
      </c>
      <c r="P454" s="27">
        <v>0</v>
      </c>
      <c r="Q454" s="27">
        <v>0</v>
      </c>
    </row>
    <row r="455" spans="1:17" ht="26.1" customHeight="1">
      <c r="A455" s="8" t="s">
        <v>309</v>
      </c>
      <c r="B455" s="8" t="s">
        <v>337</v>
      </c>
      <c r="C455" s="23" t="s">
        <v>302</v>
      </c>
      <c r="D455" s="24" t="s">
        <v>438</v>
      </c>
      <c r="E455" s="9" t="s">
        <v>2530</v>
      </c>
      <c r="F455" s="28"/>
      <c r="G455" s="26">
        <v>40</v>
      </c>
      <c r="H455" s="27">
        <v>40</v>
      </c>
      <c r="I455" s="27">
        <v>0</v>
      </c>
      <c r="J455" s="27">
        <v>0</v>
      </c>
      <c r="K455" s="27">
        <v>0</v>
      </c>
      <c r="L455" s="27">
        <v>0</v>
      </c>
      <c r="M455" s="27">
        <v>0</v>
      </c>
      <c r="N455" s="27">
        <v>0</v>
      </c>
      <c r="O455" s="27">
        <v>0</v>
      </c>
      <c r="P455" s="27">
        <v>0</v>
      </c>
      <c r="Q455" s="27">
        <v>0</v>
      </c>
    </row>
    <row r="456" spans="1:17" ht="26.1" customHeight="1">
      <c r="A456" s="8" t="s">
        <v>309</v>
      </c>
      <c r="B456" s="8" t="s">
        <v>337</v>
      </c>
      <c r="C456" s="23" t="s">
        <v>302</v>
      </c>
      <c r="D456" s="24" t="s">
        <v>438</v>
      </c>
      <c r="E456" s="9" t="s">
        <v>2293</v>
      </c>
      <c r="F456" s="28"/>
      <c r="G456" s="26">
        <v>5</v>
      </c>
      <c r="H456" s="27">
        <v>5</v>
      </c>
      <c r="I456" s="27">
        <v>0</v>
      </c>
      <c r="J456" s="27">
        <v>0</v>
      </c>
      <c r="K456" s="27">
        <v>0</v>
      </c>
      <c r="L456" s="27">
        <v>0</v>
      </c>
      <c r="M456" s="27">
        <v>0</v>
      </c>
      <c r="N456" s="27">
        <v>0</v>
      </c>
      <c r="O456" s="27">
        <v>0</v>
      </c>
      <c r="P456" s="27">
        <v>0</v>
      </c>
      <c r="Q456" s="27">
        <v>0</v>
      </c>
    </row>
    <row r="457" spans="1:17" ht="26.1" customHeight="1">
      <c r="A457" s="8" t="s">
        <v>309</v>
      </c>
      <c r="B457" s="8" t="s">
        <v>337</v>
      </c>
      <c r="C457" s="23" t="s">
        <v>302</v>
      </c>
      <c r="D457" s="24" t="s">
        <v>438</v>
      </c>
      <c r="E457" s="9" t="s">
        <v>2531</v>
      </c>
      <c r="F457" s="28"/>
      <c r="G457" s="26">
        <v>20</v>
      </c>
      <c r="H457" s="27">
        <v>20</v>
      </c>
      <c r="I457" s="27">
        <v>0</v>
      </c>
      <c r="J457" s="27">
        <v>0</v>
      </c>
      <c r="K457" s="27">
        <v>0</v>
      </c>
      <c r="L457" s="27">
        <v>0</v>
      </c>
      <c r="M457" s="27">
        <v>0</v>
      </c>
      <c r="N457" s="27">
        <v>0</v>
      </c>
      <c r="O457" s="27">
        <v>0</v>
      </c>
      <c r="P457" s="27">
        <v>0</v>
      </c>
      <c r="Q457" s="27">
        <v>0</v>
      </c>
    </row>
    <row r="458" spans="1:17" ht="23.1" customHeight="1">
      <c r="A458" s="8"/>
      <c r="B458" s="8"/>
      <c r="C458" s="23"/>
      <c r="D458" s="24" t="s">
        <v>1612</v>
      </c>
      <c r="E458" s="9" t="s">
        <v>1613</v>
      </c>
      <c r="F458" s="25">
        <v>472</v>
      </c>
      <c r="G458" s="26">
        <v>497</v>
      </c>
      <c r="H458" s="27">
        <v>197</v>
      </c>
      <c r="I458" s="27">
        <v>0</v>
      </c>
      <c r="J458" s="27">
        <v>0</v>
      </c>
      <c r="K458" s="27">
        <v>0</v>
      </c>
      <c r="L458" s="27">
        <v>300</v>
      </c>
      <c r="M458" s="27">
        <v>0</v>
      </c>
      <c r="N458" s="27">
        <v>0</v>
      </c>
      <c r="O458" s="27">
        <v>0</v>
      </c>
      <c r="P458" s="27">
        <v>0</v>
      </c>
      <c r="Q458" s="27">
        <v>0</v>
      </c>
    </row>
    <row r="459" spans="1:17" ht="23.1" customHeight="1">
      <c r="A459" s="8" t="s">
        <v>345</v>
      </c>
      <c r="B459" s="8" t="s">
        <v>327</v>
      </c>
      <c r="C459" s="23" t="s">
        <v>295</v>
      </c>
      <c r="D459" s="24" t="s">
        <v>412</v>
      </c>
      <c r="E459" s="9" t="s">
        <v>2532</v>
      </c>
      <c r="F459" s="28"/>
      <c r="G459" s="26">
        <v>68</v>
      </c>
      <c r="H459" s="27">
        <v>68</v>
      </c>
      <c r="I459" s="27">
        <v>0</v>
      </c>
      <c r="J459" s="27">
        <v>0</v>
      </c>
      <c r="K459" s="27">
        <v>0</v>
      </c>
      <c r="L459" s="27">
        <v>0</v>
      </c>
      <c r="M459" s="27">
        <v>0</v>
      </c>
      <c r="N459" s="27">
        <v>0</v>
      </c>
      <c r="O459" s="27">
        <v>0</v>
      </c>
      <c r="P459" s="27">
        <v>0</v>
      </c>
      <c r="Q459" s="27">
        <v>0</v>
      </c>
    </row>
    <row r="460" spans="1:17" ht="23.1" customHeight="1">
      <c r="A460" s="8" t="s">
        <v>345</v>
      </c>
      <c r="B460" s="8" t="s">
        <v>327</v>
      </c>
      <c r="C460" s="23" t="s">
        <v>295</v>
      </c>
      <c r="D460" s="24" t="s">
        <v>412</v>
      </c>
      <c r="E460" s="9" t="s">
        <v>2533</v>
      </c>
      <c r="F460" s="28"/>
      <c r="G460" s="26">
        <v>3</v>
      </c>
      <c r="H460" s="27">
        <v>3</v>
      </c>
      <c r="I460" s="27">
        <v>0</v>
      </c>
      <c r="J460" s="27">
        <v>0</v>
      </c>
      <c r="K460" s="27">
        <v>0</v>
      </c>
      <c r="L460" s="27">
        <v>0</v>
      </c>
      <c r="M460" s="27">
        <v>0</v>
      </c>
      <c r="N460" s="27">
        <v>0</v>
      </c>
      <c r="O460" s="27">
        <v>0</v>
      </c>
      <c r="P460" s="27">
        <v>0</v>
      </c>
      <c r="Q460" s="27">
        <v>0</v>
      </c>
    </row>
    <row r="461" spans="1:17" ht="23.1" customHeight="1">
      <c r="A461" s="8" t="s">
        <v>345</v>
      </c>
      <c r="B461" s="8" t="s">
        <v>327</v>
      </c>
      <c r="C461" s="23" t="s">
        <v>295</v>
      </c>
      <c r="D461" s="24" t="s">
        <v>412</v>
      </c>
      <c r="E461" s="9" t="s">
        <v>2534</v>
      </c>
      <c r="F461" s="28"/>
      <c r="G461" s="26">
        <v>10</v>
      </c>
      <c r="H461" s="27">
        <v>10</v>
      </c>
      <c r="I461" s="27">
        <v>0</v>
      </c>
      <c r="J461" s="27">
        <v>0</v>
      </c>
      <c r="K461" s="27">
        <v>0</v>
      </c>
      <c r="L461" s="27">
        <v>0</v>
      </c>
      <c r="M461" s="27">
        <v>0</v>
      </c>
      <c r="N461" s="27">
        <v>0</v>
      </c>
      <c r="O461" s="27">
        <v>0</v>
      </c>
      <c r="P461" s="27">
        <v>0</v>
      </c>
      <c r="Q461" s="27">
        <v>0</v>
      </c>
    </row>
    <row r="462" spans="1:17" ht="23.1" customHeight="1">
      <c r="A462" s="8" t="s">
        <v>345</v>
      </c>
      <c r="B462" s="8" t="s">
        <v>327</v>
      </c>
      <c r="C462" s="23" t="s">
        <v>295</v>
      </c>
      <c r="D462" s="24" t="s">
        <v>412</v>
      </c>
      <c r="E462" s="9" t="s">
        <v>2293</v>
      </c>
      <c r="F462" s="28"/>
      <c r="G462" s="26">
        <v>31</v>
      </c>
      <c r="H462" s="27">
        <v>31</v>
      </c>
      <c r="I462" s="27">
        <v>0</v>
      </c>
      <c r="J462" s="27">
        <v>0</v>
      </c>
      <c r="K462" s="27">
        <v>0</v>
      </c>
      <c r="L462" s="27">
        <v>0</v>
      </c>
      <c r="M462" s="27">
        <v>0</v>
      </c>
      <c r="N462" s="27">
        <v>0</v>
      </c>
      <c r="O462" s="27">
        <v>0</v>
      </c>
      <c r="P462" s="27">
        <v>0</v>
      </c>
      <c r="Q462" s="27">
        <v>0</v>
      </c>
    </row>
    <row r="463" spans="1:17" ht="23.1" customHeight="1">
      <c r="A463" s="8" t="s">
        <v>345</v>
      </c>
      <c r="B463" s="8" t="s">
        <v>327</v>
      </c>
      <c r="C463" s="23" t="s">
        <v>2233</v>
      </c>
      <c r="D463" s="24" t="s">
        <v>1042</v>
      </c>
      <c r="E463" s="9" t="s">
        <v>2535</v>
      </c>
      <c r="F463" s="28"/>
      <c r="G463" s="26">
        <v>45</v>
      </c>
      <c r="H463" s="27">
        <v>45</v>
      </c>
      <c r="I463" s="27">
        <v>0</v>
      </c>
      <c r="J463" s="27">
        <v>0</v>
      </c>
      <c r="K463" s="27">
        <v>0</v>
      </c>
      <c r="L463" s="27">
        <v>0</v>
      </c>
      <c r="M463" s="27">
        <v>0</v>
      </c>
      <c r="N463" s="27">
        <v>0</v>
      </c>
      <c r="O463" s="27">
        <v>0</v>
      </c>
      <c r="P463" s="27">
        <v>0</v>
      </c>
      <c r="Q463" s="27">
        <v>0</v>
      </c>
    </row>
    <row r="464" spans="1:17" ht="23.1" customHeight="1">
      <c r="A464" s="8" t="s">
        <v>345</v>
      </c>
      <c r="B464" s="8" t="s">
        <v>327</v>
      </c>
      <c r="C464" s="23" t="s">
        <v>302</v>
      </c>
      <c r="D464" s="24" t="s">
        <v>1048</v>
      </c>
      <c r="E464" s="9" t="s">
        <v>2536</v>
      </c>
      <c r="F464" s="28"/>
      <c r="G464" s="26">
        <v>25</v>
      </c>
      <c r="H464" s="27">
        <v>25</v>
      </c>
      <c r="I464" s="27">
        <v>0</v>
      </c>
      <c r="J464" s="27">
        <v>0</v>
      </c>
      <c r="K464" s="27">
        <v>0</v>
      </c>
      <c r="L464" s="27">
        <v>0</v>
      </c>
      <c r="M464" s="27">
        <v>0</v>
      </c>
      <c r="N464" s="27">
        <v>0</v>
      </c>
      <c r="O464" s="27">
        <v>0</v>
      </c>
      <c r="P464" s="27">
        <v>0</v>
      </c>
      <c r="Q464" s="27">
        <v>0</v>
      </c>
    </row>
    <row r="465" spans="1:17" ht="23.1" customHeight="1">
      <c r="A465" s="8" t="s">
        <v>345</v>
      </c>
      <c r="B465" s="8" t="s">
        <v>337</v>
      </c>
      <c r="C465" s="23" t="s">
        <v>2165</v>
      </c>
      <c r="D465" s="24" t="s">
        <v>1077</v>
      </c>
      <c r="E465" s="9" t="s">
        <v>2537</v>
      </c>
      <c r="F465" s="28"/>
      <c r="G465" s="26">
        <v>15</v>
      </c>
      <c r="H465" s="27">
        <v>15</v>
      </c>
      <c r="I465" s="27">
        <v>0</v>
      </c>
      <c r="J465" s="27">
        <v>0</v>
      </c>
      <c r="K465" s="27">
        <v>0</v>
      </c>
      <c r="L465" s="27">
        <v>0</v>
      </c>
      <c r="M465" s="27">
        <v>0</v>
      </c>
      <c r="N465" s="27">
        <v>0</v>
      </c>
      <c r="O465" s="27">
        <v>0</v>
      </c>
      <c r="P465" s="27">
        <v>0</v>
      </c>
      <c r="Q465" s="27">
        <v>0</v>
      </c>
    </row>
    <row r="466" spans="1:17" ht="23.1" customHeight="1">
      <c r="A466" s="8" t="s">
        <v>345</v>
      </c>
      <c r="B466" s="8" t="s">
        <v>296</v>
      </c>
      <c r="C466" s="23" t="s">
        <v>302</v>
      </c>
      <c r="D466" s="24" t="s">
        <v>1094</v>
      </c>
      <c r="E466" s="9" t="s">
        <v>2538</v>
      </c>
      <c r="F466" s="28"/>
      <c r="G466" s="26">
        <v>300</v>
      </c>
      <c r="H466" s="27">
        <v>0</v>
      </c>
      <c r="I466" s="27">
        <v>0</v>
      </c>
      <c r="J466" s="27">
        <v>0</v>
      </c>
      <c r="K466" s="27">
        <v>0</v>
      </c>
      <c r="L466" s="27">
        <v>300</v>
      </c>
      <c r="M466" s="27">
        <v>0</v>
      </c>
      <c r="N466" s="27">
        <v>0</v>
      </c>
      <c r="O466" s="27">
        <v>0</v>
      </c>
      <c r="P466" s="27">
        <v>0</v>
      </c>
      <c r="Q466" s="27">
        <v>0</v>
      </c>
    </row>
    <row r="467" spans="1:17" ht="23.1" customHeight="1">
      <c r="A467" s="8"/>
      <c r="B467" s="8"/>
      <c r="C467" s="23"/>
      <c r="D467" s="24" t="s">
        <v>1606</v>
      </c>
      <c r="E467" s="9" t="s">
        <v>1607</v>
      </c>
      <c r="F467" s="25">
        <v>55</v>
      </c>
      <c r="G467" s="26">
        <v>73</v>
      </c>
      <c r="H467" s="27">
        <v>73</v>
      </c>
      <c r="I467" s="27">
        <v>0</v>
      </c>
      <c r="J467" s="27">
        <v>0</v>
      </c>
      <c r="K467" s="27">
        <v>0</v>
      </c>
      <c r="L467" s="27">
        <v>0</v>
      </c>
      <c r="M467" s="27">
        <v>0</v>
      </c>
      <c r="N467" s="27">
        <v>0</v>
      </c>
      <c r="O467" s="27">
        <v>0</v>
      </c>
      <c r="P467" s="27">
        <v>0</v>
      </c>
      <c r="Q467" s="27">
        <v>0</v>
      </c>
    </row>
    <row r="468" spans="1:17" ht="23.1" customHeight="1">
      <c r="A468" s="8" t="s">
        <v>345</v>
      </c>
      <c r="B468" s="8" t="s">
        <v>327</v>
      </c>
      <c r="C468" s="23" t="s">
        <v>302</v>
      </c>
      <c r="D468" s="24" t="s">
        <v>1048</v>
      </c>
      <c r="E468" s="9" t="s">
        <v>2539</v>
      </c>
      <c r="F468" s="28"/>
      <c r="G468" s="26">
        <v>20</v>
      </c>
      <c r="H468" s="27">
        <v>20</v>
      </c>
      <c r="I468" s="27">
        <v>0</v>
      </c>
      <c r="J468" s="27">
        <v>0</v>
      </c>
      <c r="K468" s="27">
        <v>0</v>
      </c>
      <c r="L468" s="27">
        <v>0</v>
      </c>
      <c r="M468" s="27">
        <v>0</v>
      </c>
      <c r="N468" s="27">
        <v>0</v>
      </c>
      <c r="O468" s="27">
        <v>0</v>
      </c>
      <c r="P468" s="27">
        <v>0</v>
      </c>
      <c r="Q468" s="27">
        <v>0</v>
      </c>
    </row>
    <row r="469" spans="1:17" ht="23.1" customHeight="1">
      <c r="A469" s="8" t="s">
        <v>345</v>
      </c>
      <c r="B469" s="8" t="s">
        <v>327</v>
      </c>
      <c r="C469" s="23" t="s">
        <v>302</v>
      </c>
      <c r="D469" s="24" t="s">
        <v>1048</v>
      </c>
      <c r="E469" s="9" t="s">
        <v>2540</v>
      </c>
      <c r="F469" s="28"/>
      <c r="G469" s="26">
        <v>20</v>
      </c>
      <c r="H469" s="27">
        <v>20</v>
      </c>
      <c r="I469" s="27">
        <v>0</v>
      </c>
      <c r="J469" s="27">
        <v>0</v>
      </c>
      <c r="K469" s="27">
        <v>0</v>
      </c>
      <c r="L469" s="27">
        <v>0</v>
      </c>
      <c r="M469" s="27">
        <v>0</v>
      </c>
      <c r="N469" s="27">
        <v>0</v>
      </c>
      <c r="O469" s="27">
        <v>0</v>
      </c>
      <c r="P469" s="27">
        <v>0</v>
      </c>
      <c r="Q469" s="27">
        <v>0</v>
      </c>
    </row>
    <row r="470" spans="1:17" ht="23.1" customHeight="1">
      <c r="A470" s="8" t="s">
        <v>345</v>
      </c>
      <c r="B470" s="8" t="s">
        <v>327</v>
      </c>
      <c r="C470" s="23" t="s">
        <v>302</v>
      </c>
      <c r="D470" s="24" t="s">
        <v>1048</v>
      </c>
      <c r="E470" s="9" t="s">
        <v>2541</v>
      </c>
      <c r="F470" s="28"/>
      <c r="G470" s="26">
        <v>5</v>
      </c>
      <c r="H470" s="27">
        <v>5</v>
      </c>
      <c r="I470" s="27">
        <v>0</v>
      </c>
      <c r="J470" s="27">
        <v>0</v>
      </c>
      <c r="K470" s="27">
        <v>0</v>
      </c>
      <c r="L470" s="27">
        <v>0</v>
      </c>
      <c r="M470" s="27">
        <v>0</v>
      </c>
      <c r="N470" s="27">
        <v>0</v>
      </c>
      <c r="O470" s="27">
        <v>0</v>
      </c>
      <c r="P470" s="27">
        <v>0</v>
      </c>
      <c r="Q470" s="27">
        <v>0</v>
      </c>
    </row>
    <row r="471" spans="1:17" ht="23.1" customHeight="1">
      <c r="A471" s="8" t="s">
        <v>345</v>
      </c>
      <c r="B471" s="8" t="s">
        <v>327</v>
      </c>
      <c r="C471" s="23" t="s">
        <v>302</v>
      </c>
      <c r="D471" s="24" t="s">
        <v>1048</v>
      </c>
      <c r="E471" s="9" t="s">
        <v>2293</v>
      </c>
      <c r="F471" s="28"/>
      <c r="G471" s="26">
        <v>28</v>
      </c>
      <c r="H471" s="27">
        <v>28</v>
      </c>
      <c r="I471" s="27">
        <v>0</v>
      </c>
      <c r="J471" s="27">
        <v>0</v>
      </c>
      <c r="K471" s="27">
        <v>0</v>
      </c>
      <c r="L471" s="27">
        <v>0</v>
      </c>
      <c r="M471" s="27">
        <v>0</v>
      </c>
      <c r="N471" s="27">
        <v>0</v>
      </c>
      <c r="O471" s="27">
        <v>0</v>
      </c>
      <c r="P471" s="27">
        <v>0</v>
      </c>
      <c r="Q471" s="27">
        <v>0</v>
      </c>
    </row>
    <row r="472" spans="1:17" ht="23.1" customHeight="1">
      <c r="A472" s="8"/>
      <c r="B472" s="8"/>
      <c r="C472" s="23"/>
      <c r="D472" s="24" t="s">
        <v>1608</v>
      </c>
      <c r="E472" s="9" t="s">
        <v>1609</v>
      </c>
      <c r="F472" s="25">
        <v>31</v>
      </c>
      <c r="G472" s="26">
        <v>26</v>
      </c>
      <c r="H472" s="27">
        <v>26</v>
      </c>
      <c r="I472" s="27">
        <v>0</v>
      </c>
      <c r="J472" s="27">
        <v>0</v>
      </c>
      <c r="K472" s="27">
        <v>0</v>
      </c>
      <c r="L472" s="27">
        <v>0</v>
      </c>
      <c r="M472" s="27">
        <v>0</v>
      </c>
      <c r="N472" s="27">
        <v>0</v>
      </c>
      <c r="O472" s="27">
        <v>0</v>
      </c>
      <c r="P472" s="27">
        <v>0</v>
      </c>
      <c r="Q472" s="27">
        <v>0</v>
      </c>
    </row>
    <row r="473" spans="1:17" ht="23.1" customHeight="1">
      <c r="A473" s="8" t="s">
        <v>345</v>
      </c>
      <c r="B473" s="8" t="s">
        <v>295</v>
      </c>
      <c r="C473" s="23" t="s">
        <v>302</v>
      </c>
      <c r="D473" s="24" t="s">
        <v>1063</v>
      </c>
      <c r="E473" s="9" t="s">
        <v>2542</v>
      </c>
      <c r="F473" s="28"/>
      <c r="G473" s="26">
        <v>8</v>
      </c>
      <c r="H473" s="27">
        <v>8</v>
      </c>
      <c r="I473" s="27">
        <v>0</v>
      </c>
      <c r="J473" s="27">
        <v>0</v>
      </c>
      <c r="K473" s="27">
        <v>0</v>
      </c>
      <c r="L473" s="27">
        <v>0</v>
      </c>
      <c r="M473" s="27">
        <v>0</v>
      </c>
      <c r="N473" s="27">
        <v>0</v>
      </c>
      <c r="O473" s="27">
        <v>0</v>
      </c>
      <c r="P473" s="27">
        <v>0</v>
      </c>
      <c r="Q473" s="27">
        <v>0</v>
      </c>
    </row>
    <row r="474" spans="1:17" ht="23.1" customHeight="1">
      <c r="A474" s="8" t="s">
        <v>345</v>
      </c>
      <c r="B474" s="8" t="s">
        <v>295</v>
      </c>
      <c r="C474" s="23" t="s">
        <v>302</v>
      </c>
      <c r="D474" s="24" t="s">
        <v>1063</v>
      </c>
      <c r="E474" s="9" t="s">
        <v>2543</v>
      </c>
      <c r="F474" s="28"/>
      <c r="G474" s="26">
        <v>6</v>
      </c>
      <c r="H474" s="27">
        <v>6</v>
      </c>
      <c r="I474" s="27">
        <v>0</v>
      </c>
      <c r="J474" s="27">
        <v>0</v>
      </c>
      <c r="K474" s="27">
        <v>0</v>
      </c>
      <c r="L474" s="27">
        <v>0</v>
      </c>
      <c r="M474" s="27">
        <v>0</v>
      </c>
      <c r="N474" s="27">
        <v>0</v>
      </c>
      <c r="O474" s="27">
        <v>0</v>
      </c>
      <c r="P474" s="27">
        <v>0</v>
      </c>
      <c r="Q474" s="27">
        <v>0</v>
      </c>
    </row>
    <row r="475" spans="1:17" ht="23.1" customHeight="1">
      <c r="A475" s="8" t="s">
        <v>345</v>
      </c>
      <c r="B475" s="8" t="s">
        <v>295</v>
      </c>
      <c r="C475" s="23" t="s">
        <v>302</v>
      </c>
      <c r="D475" s="24" t="s">
        <v>1063</v>
      </c>
      <c r="E475" s="9" t="s">
        <v>2544</v>
      </c>
      <c r="F475" s="28"/>
      <c r="G475" s="26">
        <v>8</v>
      </c>
      <c r="H475" s="27">
        <v>8</v>
      </c>
      <c r="I475" s="27">
        <v>0</v>
      </c>
      <c r="J475" s="27">
        <v>0</v>
      </c>
      <c r="K475" s="27">
        <v>0</v>
      </c>
      <c r="L475" s="27">
        <v>0</v>
      </c>
      <c r="M475" s="27">
        <v>0</v>
      </c>
      <c r="N475" s="27">
        <v>0</v>
      </c>
      <c r="O475" s="27">
        <v>0</v>
      </c>
      <c r="P475" s="27">
        <v>0</v>
      </c>
      <c r="Q475" s="27">
        <v>0</v>
      </c>
    </row>
    <row r="476" spans="1:17" ht="23.1" customHeight="1">
      <c r="A476" s="8" t="s">
        <v>345</v>
      </c>
      <c r="B476" s="8" t="s">
        <v>295</v>
      </c>
      <c r="C476" s="23" t="s">
        <v>302</v>
      </c>
      <c r="D476" s="24" t="s">
        <v>1063</v>
      </c>
      <c r="E476" s="9" t="s">
        <v>2293</v>
      </c>
      <c r="F476" s="28"/>
      <c r="G476" s="26">
        <v>4</v>
      </c>
      <c r="H476" s="27">
        <v>4</v>
      </c>
      <c r="I476" s="27">
        <v>0</v>
      </c>
      <c r="J476" s="27">
        <v>0</v>
      </c>
      <c r="K476" s="27">
        <v>0</v>
      </c>
      <c r="L476" s="27">
        <v>0</v>
      </c>
      <c r="M476" s="27">
        <v>0</v>
      </c>
      <c r="N476" s="27">
        <v>0</v>
      </c>
      <c r="O476" s="27">
        <v>0</v>
      </c>
      <c r="P476" s="27">
        <v>0</v>
      </c>
      <c r="Q476" s="27">
        <v>0</v>
      </c>
    </row>
    <row r="477" spans="1:17" ht="23.1" customHeight="1">
      <c r="A477" s="8"/>
      <c r="B477" s="8"/>
      <c r="C477" s="23"/>
      <c r="D477" s="24" t="s">
        <v>1610</v>
      </c>
      <c r="E477" s="9" t="s">
        <v>1611</v>
      </c>
      <c r="F477" s="28"/>
      <c r="G477" s="26">
        <v>9</v>
      </c>
      <c r="H477" s="27">
        <v>9</v>
      </c>
      <c r="I477" s="27">
        <v>0</v>
      </c>
      <c r="J477" s="27">
        <v>0</v>
      </c>
      <c r="K477" s="27">
        <v>0</v>
      </c>
      <c r="L477" s="27">
        <v>0</v>
      </c>
      <c r="M477" s="27">
        <v>0</v>
      </c>
      <c r="N477" s="27">
        <v>0</v>
      </c>
      <c r="O477" s="27">
        <v>0</v>
      </c>
      <c r="P477" s="27">
        <v>0</v>
      </c>
      <c r="Q477" s="27">
        <v>0</v>
      </c>
    </row>
    <row r="478" spans="1:17" ht="23.1" customHeight="1">
      <c r="A478" s="8" t="s">
        <v>345</v>
      </c>
      <c r="B478" s="8" t="s">
        <v>327</v>
      </c>
      <c r="C478" s="23" t="s">
        <v>302</v>
      </c>
      <c r="D478" s="24" t="s">
        <v>1048</v>
      </c>
      <c r="E478" s="9" t="s">
        <v>2545</v>
      </c>
      <c r="F478" s="28"/>
      <c r="G478" s="26">
        <v>3</v>
      </c>
      <c r="H478" s="27">
        <v>3</v>
      </c>
      <c r="I478" s="27">
        <v>0</v>
      </c>
      <c r="J478" s="27">
        <v>0</v>
      </c>
      <c r="K478" s="27">
        <v>0</v>
      </c>
      <c r="L478" s="27">
        <v>0</v>
      </c>
      <c r="M478" s="27">
        <v>0</v>
      </c>
      <c r="N478" s="27">
        <v>0</v>
      </c>
      <c r="O478" s="27">
        <v>0</v>
      </c>
      <c r="P478" s="27">
        <v>0</v>
      </c>
      <c r="Q478" s="27">
        <v>0</v>
      </c>
    </row>
    <row r="479" spans="1:17" ht="23.1" customHeight="1">
      <c r="A479" s="8" t="s">
        <v>345</v>
      </c>
      <c r="B479" s="8" t="s">
        <v>327</v>
      </c>
      <c r="C479" s="23" t="s">
        <v>302</v>
      </c>
      <c r="D479" s="24" t="s">
        <v>1048</v>
      </c>
      <c r="E479" s="9" t="s">
        <v>2293</v>
      </c>
      <c r="F479" s="28"/>
      <c r="G479" s="26">
        <v>6</v>
      </c>
      <c r="H479" s="27">
        <v>6</v>
      </c>
      <c r="I479" s="27">
        <v>0</v>
      </c>
      <c r="J479" s="27">
        <v>0</v>
      </c>
      <c r="K479" s="27">
        <v>0</v>
      </c>
      <c r="L479" s="27">
        <v>0</v>
      </c>
      <c r="M479" s="27">
        <v>0</v>
      </c>
      <c r="N479" s="27">
        <v>0</v>
      </c>
      <c r="O479" s="27">
        <v>0</v>
      </c>
      <c r="P479" s="27">
        <v>0</v>
      </c>
      <c r="Q479" s="27">
        <v>0</v>
      </c>
    </row>
    <row r="480" spans="1:17" ht="23.1" customHeight="1">
      <c r="A480" s="8"/>
      <c r="B480" s="8"/>
      <c r="C480" s="23"/>
      <c r="D480" s="24" t="s">
        <v>1604</v>
      </c>
      <c r="E480" s="9" t="s">
        <v>1605</v>
      </c>
      <c r="F480" s="28"/>
      <c r="G480" s="26">
        <v>76</v>
      </c>
      <c r="H480" s="27">
        <v>76</v>
      </c>
      <c r="I480" s="27">
        <v>0</v>
      </c>
      <c r="J480" s="27">
        <v>0</v>
      </c>
      <c r="K480" s="27">
        <v>0</v>
      </c>
      <c r="L480" s="27">
        <v>0</v>
      </c>
      <c r="M480" s="27">
        <v>0</v>
      </c>
      <c r="N480" s="27">
        <v>0</v>
      </c>
      <c r="O480" s="27">
        <v>0</v>
      </c>
      <c r="P480" s="27">
        <v>0</v>
      </c>
      <c r="Q480" s="27">
        <v>0</v>
      </c>
    </row>
    <row r="481" spans="1:17" ht="23.1" customHeight="1">
      <c r="A481" s="8" t="s">
        <v>345</v>
      </c>
      <c r="B481" s="8" t="s">
        <v>327</v>
      </c>
      <c r="C481" s="23" t="s">
        <v>302</v>
      </c>
      <c r="D481" s="24" t="s">
        <v>1048</v>
      </c>
      <c r="E481" s="9" t="s">
        <v>2326</v>
      </c>
      <c r="F481" s="28"/>
      <c r="G481" s="26">
        <v>25</v>
      </c>
      <c r="H481" s="27">
        <v>25</v>
      </c>
      <c r="I481" s="27">
        <v>0</v>
      </c>
      <c r="J481" s="27">
        <v>0</v>
      </c>
      <c r="K481" s="27">
        <v>0</v>
      </c>
      <c r="L481" s="27">
        <v>0</v>
      </c>
      <c r="M481" s="27">
        <v>0</v>
      </c>
      <c r="N481" s="27">
        <v>0</v>
      </c>
      <c r="O481" s="27">
        <v>0</v>
      </c>
      <c r="P481" s="27">
        <v>0</v>
      </c>
      <c r="Q481" s="27">
        <v>0</v>
      </c>
    </row>
    <row r="482" spans="1:17" ht="23.1" customHeight="1">
      <c r="A482" s="8" t="s">
        <v>345</v>
      </c>
      <c r="B482" s="8" t="s">
        <v>327</v>
      </c>
      <c r="C482" s="23" t="s">
        <v>302</v>
      </c>
      <c r="D482" s="24" t="s">
        <v>1048</v>
      </c>
      <c r="E482" s="9" t="s">
        <v>2546</v>
      </c>
      <c r="F482" s="28"/>
      <c r="G482" s="26">
        <v>13</v>
      </c>
      <c r="H482" s="27">
        <v>13</v>
      </c>
      <c r="I482" s="27">
        <v>0</v>
      </c>
      <c r="J482" s="27">
        <v>0</v>
      </c>
      <c r="K482" s="27">
        <v>0</v>
      </c>
      <c r="L482" s="27">
        <v>0</v>
      </c>
      <c r="M482" s="27">
        <v>0</v>
      </c>
      <c r="N482" s="27">
        <v>0</v>
      </c>
      <c r="O482" s="27">
        <v>0</v>
      </c>
      <c r="P482" s="27">
        <v>0</v>
      </c>
      <c r="Q482" s="27">
        <v>0</v>
      </c>
    </row>
    <row r="483" spans="1:17" ht="23.1" customHeight="1">
      <c r="A483" s="8" t="s">
        <v>345</v>
      </c>
      <c r="B483" s="8" t="s">
        <v>327</v>
      </c>
      <c r="C483" s="23" t="s">
        <v>302</v>
      </c>
      <c r="D483" s="24" t="s">
        <v>1048</v>
      </c>
      <c r="E483" s="9" t="s">
        <v>2293</v>
      </c>
      <c r="F483" s="28"/>
      <c r="G483" s="26">
        <v>38</v>
      </c>
      <c r="H483" s="27">
        <v>38</v>
      </c>
      <c r="I483" s="27">
        <v>0</v>
      </c>
      <c r="J483" s="27">
        <v>0</v>
      </c>
      <c r="K483" s="27">
        <v>0</v>
      </c>
      <c r="L483" s="27">
        <v>0</v>
      </c>
      <c r="M483" s="27">
        <v>0</v>
      </c>
      <c r="N483" s="27">
        <v>0</v>
      </c>
      <c r="O483" s="27">
        <v>0</v>
      </c>
      <c r="P483" s="27">
        <v>0</v>
      </c>
      <c r="Q483" s="27">
        <v>0</v>
      </c>
    </row>
    <row r="484" spans="1:17" ht="23.1" customHeight="1">
      <c r="A484" s="8"/>
      <c r="B484" s="8"/>
      <c r="C484" s="23"/>
      <c r="D484" s="24" t="s">
        <v>1616</v>
      </c>
      <c r="E484" s="9" t="s">
        <v>1617</v>
      </c>
      <c r="F484" s="25">
        <v>69</v>
      </c>
      <c r="G484" s="26">
        <v>56</v>
      </c>
      <c r="H484" s="27">
        <v>56</v>
      </c>
      <c r="I484" s="27">
        <v>0</v>
      </c>
      <c r="J484" s="27">
        <v>0</v>
      </c>
      <c r="K484" s="27">
        <v>0</v>
      </c>
      <c r="L484" s="27">
        <v>0</v>
      </c>
      <c r="M484" s="27">
        <v>0</v>
      </c>
      <c r="N484" s="27">
        <v>0</v>
      </c>
      <c r="O484" s="27">
        <v>0</v>
      </c>
      <c r="P484" s="27">
        <v>0</v>
      </c>
      <c r="Q484" s="27">
        <v>0</v>
      </c>
    </row>
    <row r="485" spans="1:17" ht="23.1" customHeight="1">
      <c r="A485" s="8" t="s">
        <v>345</v>
      </c>
      <c r="B485" s="8" t="s">
        <v>327</v>
      </c>
      <c r="C485" s="23" t="s">
        <v>302</v>
      </c>
      <c r="D485" s="24" t="s">
        <v>1048</v>
      </c>
      <c r="E485" s="9" t="s">
        <v>2547</v>
      </c>
      <c r="F485" s="28"/>
      <c r="G485" s="26">
        <v>8</v>
      </c>
      <c r="H485" s="27">
        <v>8</v>
      </c>
      <c r="I485" s="27">
        <v>0</v>
      </c>
      <c r="J485" s="27">
        <v>0</v>
      </c>
      <c r="K485" s="27">
        <v>0</v>
      </c>
      <c r="L485" s="27">
        <v>0</v>
      </c>
      <c r="M485" s="27">
        <v>0</v>
      </c>
      <c r="N485" s="27">
        <v>0</v>
      </c>
      <c r="O485" s="27">
        <v>0</v>
      </c>
      <c r="P485" s="27">
        <v>0</v>
      </c>
      <c r="Q485" s="27">
        <v>0</v>
      </c>
    </row>
    <row r="486" spans="1:17" ht="23.1" customHeight="1">
      <c r="A486" s="8" t="s">
        <v>345</v>
      </c>
      <c r="B486" s="8" t="s">
        <v>327</v>
      </c>
      <c r="C486" s="23" t="s">
        <v>302</v>
      </c>
      <c r="D486" s="24" t="s">
        <v>1048</v>
      </c>
      <c r="E486" s="9" t="s">
        <v>2548</v>
      </c>
      <c r="F486" s="28"/>
      <c r="G486" s="26">
        <v>9</v>
      </c>
      <c r="H486" s="27">
        <v>9</v>
      </c>
      <c r="I486" s="27">
        <v>0</v>
      </c>
      <c r="J486" s="27">
        <v>0</v>
      </c>
      <c r="K486" s="27">
        <v>0</v>
      </c>
      <c r="L486" s="27">
        <v>0</v>
      </c>
      <c r="M486" s="27">
        <v>0</v>
      </c>
      <c r="N486" s="27">
        <v>0</v>
      </c>
      <c r="O486" s="27">
        <v>0</v>
      </c>
      <c r="P486" s="27">
        <v>0</v>
      </c>
      <c r="Q486" s="27">
        <v>0</v>
      </c>
    </row>
    <row r="487" spans="1:17" ht="23.1" customHeight="1">
      <c r="A487" s="8" t="s">
        <v>345</v>
      </c>
      <c r="B487" s="8" t="s">
        <v>327</v>
      </c>
      <c r="C487" s="23" t="s">
        <v>302</v>
      </c>
      <c r="D487" s="24" t="s">
        <v>1048</v>
      </c>
      <c r="E487" s="9" t="s">
        <v>2549</v>
      </c>
      <c r="F487" s="28"/>
      <c r="G487" s="26">
        <v>15</v>
      </c>
      <c r="H487" s="27">
        <v>15</v>
      </c>
      <c r="I487" s="27">
        <v>0</v>
      </c>
      <c r="J487" s="27">
        <v>0</v>
      </c>
      <c r="K487" s="27">
        <v>0</v>
      </c>
      <c r="L487" s="27">
        <v>0</v>
      </c>
      <c r="M487" s="27">
        <v>0</v>
      </c>
      <c r="N487" s="27">
        <v>0</v>
      </c>
      <c r="O487" s="27">
        <v>0</v>
      </c>
      <c r="P487" s="27">
        <v>0</v>
      </c>
      <c r="Q487" s="27">
        <v>0</v>
      </c>
    </row>
    <row r="488" spans="1:17" ht="23.1" customHeight="1">
      <c r="A488" s="8" t="s">
        <v>345</v>
      </c>
      <c r="B488" s="8" t="s">
        <v>327</v>
      </c>
      <c r="C488" s="23" t="s">
        <v>302</v>
      </c>
      <c r="D488" s="24" t="s">
        <v>1048</v>
      </c>
      <c r="E488" s="9" t="s">
        <v>2293</v>
      </c>
      <c r="F488" s="28"/>
      <c r="G488" s="26">
        <v>8</v>
      </c>
      <c r="H488" s="27">
        <v>8</v>
      </c>
      <c r="I488" s="27">
        <v>0</v>
      </c>
      <c r="J488" s="27">
        <v>0</v>
      </c>
      <c r="K488" s="27">
        <v>0</v>
      </c>
      <c r="L488" s="27">
        <v>0</v>
      </c>
      <c r="M488" s="27">
        <v>0</v>
      </c>
      <c r="N488" s="27">
        <v>0</v>
      </c>
      <c r="O488" s="27">
        <v>0</v>
      </c>
      <c r="P488" s="27">
        <v>0</v>
      </c>
      <c r="Q488" s="27">
        <v>0</v>
      </c>
    </row>
    <row r="489" spans="1:17" ht="23.1" customHeight="1">
      <c r="A489" s="8" t="s">
        <v>345</v>
      </c>
      <c r="B489" s="8" t="s">
        <v>327</v>
      </c>
      <c r="C489" s="23" t="s">
        <v>302</v>
      </c>
      <c r="D489" s="24" t="s">
        <v>1048</v>
      </c>
      <c r="E489" s="9" t="s">
        <v>2550</v>
      </c>
      <c r="F489" s="28"/>
      <c r="G489" s="26">
        <v>16</v>
      </c>
      <c r="H489" s="27">
        <v>16</v>
      </c>
      <c r="I489" s="27">
        <v>0</v>
      </c>
      <c r="J489" s="27">
        <v>0</v>
      </c>
      <c r="K489" s="27">
        <v>0</v>
      </c>
      <c r="L489" s="27">
        <v>0</v>
      </c>
      <c r="M489" s="27">
        <v>0</v>
      </c>
      <c r="N489" s="27">
        <v>0</v>
      </c>
      <c r="O489" s="27">
        <v>0</v>
      </c>
      <c r="P489" s="27">
        <v>0</v>
      </c>
      <c r="Q489" s="27">
        <v>0</v>
      </c>
    </row>
    <row r="490" spans="1:17" ht="23.1" customHeight="1">
      <c r="A490" s="8"/>
      <c r="B490" s="8"/>
      <c r="C490" s="23"/>
      <c r="D490" s="24" t="s">
        <v>1618</v>
      </c>
      <c r="E490" s="9" t="s">
        <v>1619</v>
      </c>
      <c r="F490" s="28"/>
      <c r="G490" s="26">
        <v>89</v>
      </c>
      <c r="H490" s="27">
        <v>89</v>
      </c>
      <c r="I490" s="27">
        <v>0</v>
      </c>
      <c r="J490" s="27">
        <v>0</v>
      </c>
      <c r="K490" s="27">
        <v>0</v>
      </c>
      <c r="L490" s="27">
        <v>0</v>
      </c>
      <c r="M490" s="27">
        <v>0</v>
      </c>
      <c r="N490" s="27">
        <v>0</v>
      </c>
      <c r="O490" s="27">
        <v>0</v>
      </c>
      <c r="P490" s="27">
        <v>0</v>
      </c>
      <c r="Q490" s="27">
        <v>0</v>
      </c>
    </row>
    <row r="491" spans="1:17" ht="23.1" customHeight="1">
      <c r="A491" s="8" t="s">
        <v>345</v>
      </c>
      <c r="B491" s="8" t="s">
        <v>337</v>
      </c>
      <c r="C491" s="23" t="s">
        <v>295</v>
      </c>
      <c r="D491" s="24" t="s">
        <v>412</v>
      </c>
      <c r="E491" s="9" t="s">
        <v>2551</v>
      </c>
      <c r="F491" s="28"/>
      <c r="G491" s="26">
        <v>12</v>
      </c>
      <c r="H491" s="27">
        <v>12</v>
      </c>
      <c r="I491" s="27">
        <v>0</v>
      </c>
      <c r="J491" s="27">
        <v>0</v>
      </c>
      <c r="K491" s="27">
        <v>0</v>
      </c>
      <c r="L491" s="27">
        <v>0</v>
      </c>
      <c r="M491" s="27">
        <v>0</v>
      </c>
      <c r="N491" s="27">
        <v>0</v>
      </c>
      <c r="O491" s="27">
        <v>0</v>
      </c>
      <c r="P491" s="27">
        <v>0</v>
      </c>
      <c r="Q491" s="27">
        <v>0</v>
      </c>
    </row>
    <row r="492" spans="1:17" ht="23.1" customHeight="1">
      <c r="A492" s="8" t="s">
        <v>345</v>
      </c>
      <c r="B492" s="8" t="s">
        <v>337</v>
      </c>
      <c r="C492" s="23" t="s">
        <v>295</v>
      </c>
      <c r="D492" s="24" t="s">
        <v>412</v>
      </c>
      <c r="E492" s="9" t="s">
        <v>2293</v>
      </c>
      <c r="F492" s="28"/>
      <c r="G492" s="26">
        <v>34</v>
      </c>
      <c r="H492" s="27">
        <v>34</v>
      </c>
      <c r="I492" s="27">
        <v>0</v>
      </c>
      <c r="J492" s="27">
        <v>0</v>
      </c>
      <c r="K492" s="27">
        <v>0</v>
      </c>
      <c r="L492" s="27">
        <v>0</v>
      </c>
      <c r="M492" s="27">
        <v>0</v>
      </c>
      <c r="N492" s="27">
        <v>0</v>
      </c>
      <c r="O492" s="27">
        <v>0</v>
      </c>
      <c r="P492" s="27">
        <v>0</v>
      </c>
      <c r="Q492" s="27">
        <v>0</v>
      </c>
    </row>
    <row r="493" spans="1:17" ht="23.1" customHeight="1">
      <c r="A493" s="8" t="s">
        <v>345</v>
      </c>
      <c r="B493" s="8" t="s">
        <v>337</v>
      </c>
      <c r="C493" s="23" t="s">
        <v>295</v>
      </c>
      <c r="D493" s="24" t="s">
        <v>412</v>
      </c>
      <c r="E493" s="9" t="s">
        <v>2326</v>
      </c>
      <c r="F493" s="28"/>
      <c r="G493" s="26">
        <v>23</v>
      </c>
      <c r="H493" s="27">
        <v>23</v>
      </c>
      <c r="I493" s="27">
        <v>0</v>
      </c>
      <c r="J493" s="27">
        <v>0</v>
      </c>
      <c r="K493" s="27">
        <v>0</v>
      </c>
      <c r="L493" s="27">
        <v>0</v>
      </c>
      <c r="M493" s="27">
        <v>0</v>
      </c>
      <c r="N493" s="27">
        <v>0</v>
      </c>
      <c r="O493" s="27">
        <v>0</v>
      </c>
      <c r="P493" s="27">
        <v>0</v>
      </c>
      <c r="Q493" s="27">
        <v>0</v>
      </c>
    </row>
    <row r="494" spans="1:17" ht="23.1" customHeight="1">
      <c r="A494" s="8" t="s">
        <v>345</v>
      </c>
      <c r="B494" s="8" t="s">
        <v>337</v>
      </c>
      <c r="C494" s="23" t="s">
        <v>2233</v>
      </c>
      <c r="D494" s="24" t="s">
        <v>1083</v>
      </c>
      <c r="E494" s="9" t="s">
        <v>2552</v>
      </c>
      <c r="F494" s="28"/>
      <c r="G494" s="26">
        <v>20</v>
      </c>
      <c r="H494" s="27">
        <v>20</v>
      </c>
      <c r="I494" s="27">
        <v>0</v>
      </c>
      <c r="J494" s="27">
        <v>0</v>
      </c>
      <c r="K494" s="27">
        <v>0</v>
      </c>
      <c r="L494" s="27">
        <v>0</v>
      </c>
      <c r="M494" s="27">
        <v>0</v>
      </c>
      <c r="N494" s="27">
        <v>0</v>
      </c>
      <c r="O494" s="27">
        <v>0</v>
      </c>
      <c r="P494" s="27">
        <v>0</v>
      </c>
      <c r="Q494" s="27">
        <v>0</v>
      </c>
    </row>
    <row r="495" spans="1:17" ht="23.1" customHeight="1">
      <c r="A495" s="8"/>
      <c r="B495" s="8"/>
      <c r="C495" s="23"/>
      <c r="D495" s="24" t="s">
        <v>1621</v>
      </c>
      <c r="E495" s="9" t="s">
        <v>1622</v>
      </c>
      <c r="F495" s="25">
        <v>6683</v>
      </c>
      <c r="G495" s="26">
        <v>6221</v>
      </c>
      <c r="H495" s="27">
        <v>1171</v>
      </c>
      <c r="I495" s="27">
        <v>50</v>
      </c>
      <c r="J495" s="27">
        <v>0</v>
      </c>
      <c r="K495" s="27">
        <v>0</v>
      </c>
      <c r="L495" s="27">
        <v>5000</v>
      </c>
      <c r="M495" s="27">
        <v>0</v>
      </c>
      <c r="N495" s="27">
        <v>0</v>
      </c>
      <c r="O495" s="27">
        <v>0</v>
      </c>
      <c r="P495" s="27">
        <v>0</v>
      </c>
      <c r="Q495" s="27">
        <v>0</v>
      </c>
    </row>
    <row r="496" spans="1:17" ht="23.1" customHeight="1">
      <c r="A496" s="8" t="s">
        <v>349</v>
      </c>
      <c r="B496" s="8" t="s">
        <v>327</v>
      </c>
      <c r="C496" s="23" t="s">
        <v>295</v>
      </c>
      <c r="D496" s="24" t="s">
        <v>412</v>
      </c>
      <c r="E496" s="9" t="s">
        <v>2326</v>
      </c>
      <c r="F496" s="28"/>
      <c r="G496" s="26">
        <v>18</v>
      </c>
      <c r="H496" s="27">
        <v>18</v>
      </c>
      <c r="I496" s="27">
        <v>0</v>
      </c>
      <c r="J496" s="27">
        <v>0</v>
      </c>
      <c r="K496" s="27">
        <v>0</v>
      </c>
      <c r="L496" s="27">
        <v>0</v>
      </c>
      <c r="M496" s="27">
        <v>0</v>
      </c>
      <c r="N496" s="27">
        <v>0</v>
      </c>
      <c r="O496" s="27">
        <v>0</v>
      </c>
      <c r="P496" s="27">
        <v>0</v>
      </c>
      <c r="Q496" s="27">
        <v>0</v>
      </c>
    </row>
    <row r="497" spans="1:17" ht="23.1" customHeight="1">
      <c r="A497" s="8" t="s">
        <v>349</v>
      </c>
      <c r="B497" s="8" t="s">
        <v>327</v>
      </c>
      <c r="C497" s="23" t="s">
        <v>295</v>
      </c>
      <c r="D497" s="24" t="s">
        <v>412</v>
      </c>
      <c r="E497" s="9" t="s">
        <v>2293</v>
      </c>
      <c r="F497" s="28"/>
      <c r="G497" s="26">
        <v>78</v>
      </c>
      <c r="H497" s="27">
        <v>78</v>
      </c>
      <c r="I497" s="27">
        <v>0</v>
      </c>
      <c r="J497" s="27">
        <v>0</v>
      </c>
      <c r="K497" s="27">
        <v>0</v>
      </c>
      <c r="L497" s="27">
        <v>0</v>
      </c>
      <c r="M497" s="27">
        <v>0</v>
      </c>
      <c r="N497" s="27">
        <v>0</v>
      </c>
      <c r="O497" s="27">
        <v>0</v>
      </c>
      <c r="P497" s="27">
        <v>0</v>
      </c>
      <c r="Q497" s="27">
        <v>0</v>
      </c>
    </row>
    <row r="498" spans="1:17" ht="23.1" customHeight="1">
      <c r="A498" s="8" t="s">
        <v>349</v>
      </c>
      <c r="B498" s="8" t="s">
        <v>350</v>
      </c>
      <c r="C498" s="23" t="s">
        <v>337</v>
      </c>
      <c r="D498" s="24" t="s">
        <v>684</v>
      </c>
      <c r="E498" s="9" t="s">
        <v>2553</v>
      </c>
      <c r="F498" s="28"/>
      <c r="G498" s="26">
        <v>5000</v>
      </c>
      <c r="H498" s="27">
        <v>0</v>
      </c>
      <c r="I498" s="27">
        <v>0</v>
      </c>
      <c r="J498" s="27">
        <v>0</v>
      </c>
      <c r="K498" s="27">
        <v>0</v>
      </c>
      <c r="L498" s="27">
        <v>5000</v>
      </c>
      <c r="M498" s="27">
        <v>0</v>
      </c>
      <c r="N498" s="27">
        <v>0</v>
      </c>
      <c r="O498" s="27">
        <v>0</v>
      </c>
      <c r="P498" s="27">
        <v>0</v>
      </c>
      <c r="Q498" s="27">
        <v>0</v>
      </c>
    </row>
    <row r="499" spans="1:17" ht="23.1" customHeight="1">
      <c r="A499" s="8" t="s">
        <v>349</v>
      </c>
      <c r="B499" s="8" t="s">
        <v>350</v>
      </c>
      <c r="C499" s="23" t="s">
        <v>302</v>
      </c>
      <c r="D499" s="24" t="s">
        <v>686</v>
      </c>
      <c r="E499" s="9" t="s">
        <v>2554</v>
      </c>
      <c r="F499" s="28"/>
      <c r="G499" s="26">
        <v>50</v>
      </c>
      <c r="H499" s="27">
        <v>0</v>
      </c>
      <c r="I499" s="27">
        <v>50</v>
      </c>
      <c r="J499" s="27">
        <v>0</v>
      </c>
      <c r="K499" s="27">
        <v>0</v>
      </c>
      <c r="L499" s="27">
        <v>0</v>
      </c>
      <c r="M499" s="27">
        <v>0</v>
      </c>
      <c r="N499" s="27">
        <v>0</v>
      </c>
      <c r="O499" s="27">
        <v>0</v>
      </c>
      <c r="P499" s="27">
        <v>0</v>
      </c>
      <c r="Q499" s="27">
        <v>0</v>
      </c>
    </row>
    <row r="500" spans="1:17" ht="23.1" customHeight="1">
      <c r="A500" s="8" t="s">
        <v>349</v>
      </c>
      <c r="B500" s="8" t="s">
        <v>350</v>
      </c>
      <c r="C500" s="23" t="s">
        <v>302</v>
      </c>
      <c r="D500" s="24" t="s">
        <v>686</v>
      </c>
      <c r="E500" s="9" t="s">
        <v>2555</v>
      </c>
      <c r="F500" s="28"/>
      <c r="G500" s="26">
        <v>260</v>
      </c>
      <c r="H500" s="27">
        <v>260</v>
      </c>
      <c r="I500" s="27">
        <v>0</v>
      </c>
      <c r="J500" s="27">
        <v>0</v>
      </c>
      <c r="K500" s="27">
        <v>0</v>
      </c>
      <c r="L500" s="27">
        <v>0</v>
      </c>
      <c r="M500" s="27">
        <v>0</v>
      </c>
      <c r="N500" s="27">
        <v>0</v>
      </c>
      <c r="O500" s="27">
        <v>0</v>
      </c>
      <c r="P500" s="27">
        <v>0</v>
      </c>
      <c r="Q500" s="27">
        <v>0</v>
      </c>
    </row>
    <row r="501" spans="1:17" ht="23.1" customHeight="1">
      <c r="A501" s="8" t="s">
        <v>349</v>
      </c>
      <c r="B501" s="8" t="s">
        <v>350</v>
      </c>
      <c r="C501" s="23" t="s">
        <v>302</v>
      </c>
      <c r="D501" s="24" t="s">
        <v>686</v>
      </c>
      <c r="E501" s="9" t="s">
        <v>2556</v>
      </c>
      <c r="F501" s="28"/>
      <c r="G501" s="26">
        <v>755</v>
      </c>
      <c r="H501" s="27">
        <v>755</v>
      </c>
      <c r="I501" s="27">
        <v>0</v>
      </c>
      <c r="J501" s="27">
        <v>0</v>
      </c>
      <c r="K501" s="27">
        <v>0</v>
      </c>
      <c r="L501" s="27">
        <v>0</v>
      </c>
      <c r="M501" s="27">
        <v>0</v>
      </c>
      <c r="N501" s="27">
        <v>0</v>
      </c>
      <c r="O501" s="27">
        <v>0</v>
      </c>
      <c r="P501" s="27">
        <v>0</v>
      </c>
      <c r="Q501" s="27">
        <v>0</v>
      </c>
    </row>
    <row r="502" spans="1:17" ht="23.1" customHeight="1">
      <c r="A502" s="8" t="s">
        <v>349</v>
      </c>
      <c r="B502" s="8" t="s">
        <v>350</v>
      </c>
      <c r="C502" s="23" t="s">
        <v>302</v>
      </c>
      <c r="D502" s="24" t="s">
        <v>686</v>
      </c>
      <c r="E502" s="9" t="s">
        <v>2557</v>
      </c>
      <c r="F502" s="28"/>
      <c r="G502" s="26">
        <v>60</v>
      </c>
      <c r="H502" s="27">
        <v>60</v>
      </c>
      <c r="I502" s="27">
        <v>0</v>
      </c>
      <c r="J502" s="27">
        <v>0</v>
      </c>
      <c r="K502" s="27">
        <v>0</v>
      </c>
      <c r="L502" s="27">
        <v>0</v>
      </c>
      <c r="M502" s="27">
        <v>0</v>
      </c>
      <c r="N502" s="27">
        <v>0</v>
      </c>
      <c r="O502" s="27">
        <v>0</v>
      </c>
      <c r="P502" s="27">
        <v>0</v>
      </c>
      <c r="Q502" s="27">
        <v>0</v>
      </c>
    </row>
    <row r="503" spans="1:17" ht="23.1" customHeight="1">
      <c r="A503" s="8"/>
      <c r="B503" s="8"/>
      <c r="C503" s="23"/>
      <c r="D503" s="24" t="s">
        <v>2558</v>
      </c>
      <c r="E503" s="9" t="s">
        <v>2559</v>
      </c>
      <c r="F503" s="25">
        <v>20</v>
      </c>
      <c r="G503" s="26">
        <v>40</v>
      </c>
      <c r="H503" s="27">
        <v>40</v>
      </c>
      <c r="I503" s="27">
        <v>0</v>
      </c>
      <c r="J503" s="27">
        <v>0</v>
      </c>
      <c r="K503" s="27">
        <v>0</v>
      </c>
      <c r="L503" s="27">
        <v>0</v>
      </c>
      <c r="M503" s="27">
        <v>0</v>
      </c>
      <c r="N503" s="27">
        <v>0</v>
      </c>
      <c r="O503" s="27">
        <v>0</v>
      </c>
      <c r="P503" s="27">
        <v>0</v>
      </c>
      <c r="Q503" s="27">
        <v>0</v>
      </c>
    </row>
    <row r="504" spans="1:17" ht="23.1" customHeight="1">
      <c r="A504" s="8" t="s">
        <v>349</v>
      </c>
      <c r="B504" s="8" t="s">
        <v>295</v>
      </c>
      <c r="C504" s="23" t="s">
        <v>302</v>
      </c>
      <c r="D504" s="24" t="s">
        <v>676</v>
      </c>
      <c r="E504" s="9" t="s">
        <v>2560</v>
      </c>
      <c r="F504" s="28"/>
      <c r="G504" s="26">
        <v>20</v>
      </c>
      <c r="H504" s="27">
        <v>20</v>
      </c>
      <c r="I504" s="27">
        <v>0</v>
      </c>
      <c r="J504" s="27">
        <v>0</v>
      </c>
      <c r="K504" s="27">
        <v>0</v>
      </c>
      <c r="L504" s="27">
        <v>0</v>
      </c>
      <c r="M504" s="27">
        <v>0</v>
      </c>
      <c r="N504" s="27">
        <v>0</v>
      </c>
      <c r="O504" s="27">
        <v>0</v>
      </c>
      <c r="P504" s="27">
        <v>0</v>
      </c>
      <c r="Q504" s="27">
        <v>0</v>
      </c>
    </row>
    <row r="505" spans="1:17" ht="23.1" customHeight="1">
      <c r="A505" s="8" t="s">
        <v>349</v>
      </c>
      <c r="B505" s="8" t="s">
        <v>295</v>
      </c>
      <c r="C505" s="23" t="s">
        <v>302</v>
      </c>
      <c r="D505" s="24" t="s">
        <v>676</v>
      </c>
      <c r="E505" s="9" t="s">
        <v>2561</v>
      </c>
      <c r="F505" s="28"/>
      <c r="G505" s="26">
        <v>20</v>
      </c>
      <c r="H505" s="27">
        <v>20</v>
      </c>
      <c r="I505" s="27">
        <v>0</v>
      </c>
      <c r="J505" s="27">
        <v>0</v>
      </c>
      <c r="K505" s="27">
        <v>0</v>
      </c>
      <c r="L505" s="27">
        <v>0</v>
      </c>
      <c r="M505" s="27">
        <v>0</v>
      </c>
      <c r="N505" s="27">
        <v>0</v>
      </c>
      <c r="O505" s="27">
        <v>0</v>
      </c>
      <c r="P505" s="27">
        <v>0</v>
      </c>
      <c r="Q505" s="27">
        <v>0</v>
      </c>
    </row>
    <row r="506" spans="1:17" ht="23.1" customHeight="1">
      <c r="A506" s="8"/>
      <c r="B506" s="8"/>
      <c r="C506" s="23"/>
      <c r="D506" s="24" t="s">
        <v>2562</v>
      </c>
      <c r="E506" s="9" t="s">
        <v>2563</v>
      </c>
      <c r="F506" s="25">
        <v>53</v>
      </c>
      <c r="G506" s="26">
        <v>63</v>
      </c>
      <c r="H506" s="27">
        <v>63</v>
      </c>
      <c r="I506" s="27">
        <v>0</v>
      </c>
      <c r="J506" s="27">
        <v>0</v>
      </c>
      <c r="K506" s="27">
        <v>0</v>
      </c>
      <c r="L506" s="27">
        <v>0</v>
      </c>
      <c r="M506" s="27">
        <v>0</v>
      </c>
      <c r="N506" s="27">
        <v>0</v>
      </c>
      <c r="O506" s="27">
        <v>0</v>
      </c>
      <c r="P506" s="27">
        <v>0</v>
      </c>
      <c r="Q506" s="27">
        <v>0</v>
      </c>
    </row>
    <row r="507" spans="1:17" ht="23.1" customHeight="1">
      <c r="A507" s="8" t="s">
        <v>349</v>
      </c>
      <c r="B507" s="8" t="s">
        <v>295</v>
      </c>
      <c r="C507" s="23" t="s">
        <v>302</v>
      </c>
      <c r="D507" s="24" t="s">
        <v>676</v>
      </c>
      <c r="E507" s="9" t="s">
        <v>2564</v>
      </c>
      <c r="F507" s="28"/>
      <c r="G507" s="26">
        <v>43</v>
      </c>
      <c r="H507" s="27">
        <v>43</v>
      </c>
      <c r="I507" s="27">
        <v>0</v>
      </c>
      <c r="J507" s="27">
        <v>0</v>
      </c>
      <c r="K507" s="27">
        <v>0</v>
      </c>
      <c r="L507" s="27">
        <v>0</v>
      </c>
      <c r="M507" s="27">
        <v>0</v>
      </c>
      <c r="N507" s="27">
        <v>0</v>
      </c>
      <c r="O507" s="27">
        <v>0</v>
      </c>
      <c r="P507" s="27">
        <v>0</v>
      </c>
      <c r="Q507" s="27">
        <v>0</v>
      </c>
    </row>
    <row r="508" spans="1:17" ht="23.1" customHeight="1">
      <c r="A508" s="8" t="s">
        <v>349</v>
      </c>
      <c r="B508" s="8" t="s">
        <v>295</v>
      </c>
      <c r="C508" s="23" t="s">
        <v>302</v>
      </c>
      <c r="D508" s="24" t="s">
        <v>676</v>
      </c>
      <c r="E508" s="9" t="s">
        <v>2565</v>
      </c>
      <c r="F508" s="28"/>
      <c r="G508" s="26">
        <v>20</v>
      </c>
      <c r="H508" s="27">
        <v>20</v>
      </c>
      <c r="I508" s="27">
        <v>0</v>
      </c>
      <c r="J508" s="27">
        <v>0</v>
      </c>
      <c r="K508" s="27">
        <v>0</v>
      </c>
      <c r="L508" s="27">
        <v>0</v>
      </c>
      <c r="M508" s="27">
        <v>0</v>
      </c>
      <c r="N508" s="27">
        <v>0</v>
      </c>
      <c r="O508" s="27">
        <v>0</v>
      </c>
      <c r="P508" s="27">
        <v>0</v>
      </c>
      <c r="Q508" s="27">
        <v>0</v>
      </c>
    </row>
    <row r="509" spans="1:17" ht="23.1" customHeight="1">
      <c r="A509" s="8"/>
      <c r="B509" s="8"/>
      <c r="C509" s="23"/>
      <c r="D509" s="24" t="s">
        <v>2566</v>
      </c>
      <c r="E509" s="9" t="s">
        <v>2567</v>
      </c>
      <c r="F509" s="25">
        <v>40</v>
      </c>
      <c r="G509" s="26">
        <v>40</v>
      </c>
      <c r="H509" s="27">
        <v>40</v>
      </c>
      <c r="I509" s="27">
        <v>0</v>
      </c>
      <c r="J509" s="27">
        <v>0</v>
      </c>
      <c r="K509" s="27">
        <v>0</v>
      </c>
      <c r="L509" s="27">
        <v>0</v>
      </c>
      <c r="M509" s="27">
        <v>0</v>
      </c>
      <c r="N509" s="27">
        <v>0</v>
      </c>
      <c r="O509" s="27">
        <v>0</v>
      </c>
      <c r="P509" s="27">
        <v>0</v>
      </c>
      <c r="Q509" s="27">
        <v>0</v>
      </c>
    </row>
    <row r="510" spans="1:17" ht="23.1" customHeight="1">
      <c r="A510" s="8" t="s">
        <v>349</v>
      </c>
      <c r="B510" s="8" t="s">
        <v>295</v>
      </c>
      <c r="C510" s="23" t="s">
        <v>302</v>
      </c>
      <c r="D510" s="24" t="s">
        <v>676</v>
      </c>
      <c r="E510" s="9" t="s">
        <v>2564</v>
      </c>
      <c r="F510" s="28"/>
      <c r="G510" s="26">
        <v>40</v>
      </c>
      <c r="H510" s="27">
        <v>40</v>
      </c>
      <c r="I510" s="27">
        <v>0</v>
      </c>
      <c r="J510" s="27">
        <v>0</v>
      </c>
      <c r="K510" s="27">
        <v>0</v>
      </c>
      <c r="L510" s="27">
        <v>0</v>
      </c>
      <c r="M510" s="27">
        <v>0</v>
      </c>
      <c r="N510" s="27">
        <v>0</v>
      </c>
      <c r="O510" s="27">
        <v>0</v>
      </c>
      <c r="P510" s="27">
        <v>0</v>
      </c>
      <c r="Q510" s="27">
        <v>0</v>
      </c>
    </row>
    <row r="511" spans="1:17" ht="23.1" customHeight="1">
      <c r="A511" s="8"/>
      <c r="B511" s="8"/>
      <c r="C511" s="23"/>
      <c r="D511" s="24" t="s">
        <v>1624</v>
      </c>
      <c r="E511" s="9" t="s">
        <v>1625</v>
      </c>
      <c r="F511" s="25">
        <v>134</v>
      </c>
      <c r="G511" s="26">
        <v>236</v>
      </c>
      <c r="H511" s="27">
        <v>213</v>
      </c>
      <c r="I511" s="27">
        <v>5</v>
      </c>
      <c r="J511" s="27">
        <v>0</v>
      </c>
      <c r="K511" s="27">
        <v>0</v>
      </c>
      <c r="L511" s="27">
        <v>0</v>
      </c>
      <c r="M511" s="27">
        <v>0</v>
      </c>
      <c r="N511" s="27">
        <v>0</v>
      </c>
      <c r="O511" s="27">
        <v>0</v>
      </c>
      <c r="P511" s="27">
        <v>18</v>
      </c>
      <c r="Q511" s="27">
        <v>0</v>
      </c>
    </row>
    <row r="512" spans="1:17" ht="23.1" customHeight="1">
      <c r="A512" s="8" t="s">
        <v>716</v>
      </c>
      <c r="B512" s="8" t="s">
        <v>327</v>
      </c>
      <c r="C512" s="23" t="s">
        <v>295</v>
      </c>
      <c r="D512" s="24" t="s">
        <v>412</v>
      </c>
      <c r="E512" s="9" t="s">
        <v>2568</v>
      </c>
      <c r="F512" s="28"/>
      <c r="G512" s="26">
        <v>90</v>
      </c>
      <c r="H512" s="27">
        <v>90</v>
      </c>
      <c r="I512" s="27">
        <v>0</v>
      </c>
      <c r="J512" s="27">
        <v>0</v>
      </c>
      <c r="K512" s="27">
        <v>0</v>
      </c>
      <c r="L512" s="27">
        <v>0</v>
      </c>
      <c r="M512" s="27">
        <v>0</v>
      </c>
      <c r="N512" s="27">
        <v>0</v>
      </c>
      <c r="O512" s="27">
        <v>0</v>
      </c>
      <c r="P512" s="27">
        <v>0</v>
      </c>
      <c r="Q512" s="27">
        <v>0</v>
      </c>
    </row>
    <row r="513" spans="1:17" ht="23.1" customHeight="1">
      <c r="A513" s="8" t="s">
        <v>716</v>
      </c>
      <c r="B513" s="8" t="s">
        <v>327</v>
      </c>
      <c r="C513" s="23" t="s">
        <v>295</v>
      </c>
      <c r="D513" s="24" t="s">
        <v>412</v>
      </c>
      <c r="E513" s="9" t="s">
        <v>2569</v>
      </c>
      <c r="F513" s="28"/>
      <c r="G513" s="26">
        <v>5</v>
      </c>
      <c r="H513" s="27">
        <v>0</v>
      </c>
      <c r="I513" s="27">
        <v>5</v>
      </c>
      <c r="J513" s="27">
        <v>0</v>
      </c>
      <c r="K513" s="27">
        <v>0</v>
      </c>
      <c r="L513" s="27">
        <v>0</v>
      </c>
      <c r="M513" s="27">
        <v>0</v>
      </c>
      <c r="N513" s="27">
        <v>0</v>
      </c>
      <c r="O513" s="27">
        <v>0</v>
      </c>
      <c r="P513" s="27">
        <v>0</v>
      </c>
      <c r="Q513" s="27">
        <v>0</v>
      </c>
    </row>
    <row r="514" spans="1:17" ht="23.1" customHeight="1">
      <c r="A514" s="8" t="s">
        <v>716</v>
      </c>
      <c r="B514" s="8" t="s">
        <v>327</v>
      </c>
      <c r="C514" s="23" t="s">
        <v>295</v>
      </c>
      <c r="D514" s="24" t="s">
        <v>412</v>
      </c>
      <c r="E514" s="9" t="s">
        <v>2293</v>
      </c>
      <c r="F514" s="28"/>
      <c r="G514" s="26">
        <v>20</v>
      </c>
      <c r="H514" s="27">
        <v>20</v>
      </c>
      <c r="I514" s="27">
        <v>0</v>
      </c>
      <c r="J514" s="27">
        <v>0</v>
      </c>
      <c r="K514" s="27">
        <v>0</v>
      </c>
      <c r="L514" s="27">
        <v>0</v>
      </c>
      <c r="M514" s="27">
        <v>0</v>
      </c>
      <c r="N514" s="27">
        <v>0</v>
      </c>
      <c r="O514" s="27">
        <v>0</v>
      </c>
      <c r="P514" s="27">
        <v>0</v>
      </c>
      <c r="Q514" s="27">
        <v>0</v>
      </c>
    </row>
    <row r="515" spans="1:17" ht="23.1" customHeight="1">
      <c r="A515" s="8" t="s">
        <v>716</v>
      </c>
      <c r="B515" s="8" t="s">
        <v>327</v>
      </c>
      <c r="C515" s="23" t="s">
        <v>295</v>
      </c>
      <c r="D515" s="24" t="s">
        <v>412</v>
      </c>
      <c r="E515" s="9" t="s">
        <v>2570</v>
      </c>
      <c r="F515" s="28"/>
      <c r="G515" s="26">
        <v>20</v>
      </c>
      <c r="H515" s="27">
        <v>20</v>
      </c>
      <c r="I515" s="27">
        <v>0</v>
      </c>
      <c r="J515" s="27">
        <v>0</v>
      </c>
      <c r="K515" s="27">
        <v>0</v>
      </c>
      <c r="L515" s="27">
        <v>0</v>
      </c>
      <c r="M515" s="27">
        <v>0</v>
      </c>
      <c r="N515" s="27">
        <v>0</v>
      </c>
      <c r="O515" s="27">
        <v>0</v>
      </c>
      <c r="P515" s="27">
        <v>0</v>
      </c>
      <c r="Q515" s="27">
        <v>0</v>
      </c>
    </row>
    <row r="516" spans="1:17" ht="23.1" customHeight="1">
      <c r="A516" s="8" t="s">
        <v>716</v>
      </c>
      <c r="B516" s="8" t="s">
        <v>327</v>
      </c>
      <c r="C516" s="23" t="s">
        <v>295</v>
      </c>
      <c r="D516" s="24" t="s">
        <v>412</v>
      </c>
      <c r="E516" s="9" t="s">
        <v>2326</v>
      </c>
      <c r="F516" s="28"/>
      <c r="G516" s="26">
        <v>3</v>
      </c>
      <c r="H516" s="27">
        <v>3</v>
      </c>
      <c r="I516" s="27">
        <v>0</v>
      </c>
      <c r="J516" s="27">
        <v>0</v>
      </c>
      <c r="K516" s="27">
        <v>0</v>
      </c>
      <c r="L516" s="27">
        <v>0</v>
      </c>
      <c r="M516" s="27">
        <v>0</v>
      </c>
      <c r="N516" s="27">
        <v>0</v>
      </c>
      <c r="O516" s="27">
        <v>0</v>
      </c>
      <c r="P516" s="27">
        <v>0</v>
      </c>
      <c r="Q516" s="27">
        <v>0</v>
      </c>
    </row>
    <row r="517" spans="1:17" ht="23.1" customHeight="1">
      <c r="A517" s="8" t="s">
        <v>716</v>
      </c>
      <c r="B517" s="8" t="s">
        <v>327</v>
      </c>
      <c r="C517" s="23" t="s">
        <v>301</v>
      </c>
      <c r="D517" s="24" t="s">
        <v>727</v>
      </c>
      <c r="E517" s="9" t="s">
        <v>2571</v>
      </c>
      <c r="F517" s="28"/>
      <c r="G517" s="26">
        <v>80</v>
      </c>
      <c r="H517" s="27">
        <v>80</v>
      </c>
      <c r="I517" s="27">
        <v>0</v>
      </c>
      <c r="J517" s="27">
        <v>0</v>
      </c>
      <c r="K517" s="27">
        <v>0</v>
      </c>
      <c r="L517" s="27">
        <v>0</v>
      </c>
      <c r="M517" s="27">
        <v>0</v>
      </c>
      <c r="N517" s="27">
        <v>0</v>
      </c>
      <c r="O517" s="27">
        <v>0</v>
      </c>
      <c r="P517" s="27">
        <v>0</v>
      </c>
      <c r="Q517" s="27">
        <v>0</v>
      </c>
    </row>
    <row r="518" spans="1:17" ht="23.1" customHeight="1">
      <c r="A518" s="8" t="s">
        <v>716</v>
      </c>
      <c r="B518" s="8" t="s">
        <v>302</v>
      </c>
      <c r="C518" s="23" t="s">
        <v>302</v>
      </c>
      <c r="D518" s="24" t="s">
        <v>743</v>
      </c>
      <c r="E518" s="9" t="s">
        <v>2398</v>
      </c>
      <c r="F518" s="28"/>
      <c r="G518" s="26">
        <v>18</v>
      </c>
      <c r="H518" s="27">
        <v>0</v>
      </c>
      <c r="I518" s="27">
        <v>0</v>
      </c>
      <c r="J518" s="27">
        <v>0</v>
      </c>
      <c r="K518" s="27">
        <v>0</v>
      </c>
      <c r="L518" s="27">
        <v>0</v>
      </c>
      <c r="M518" s="27">
        <v>0</v>
      </c>
      <c r="N518" s="27">
        <v>0</v>
      </c>
      <c r="O518" s="27">
        <v>0</v>
      </c>
      <c r="P518" s="27">
        <v>18</v>
      </c>
      <c r="Q518" s="27">
        <v>0</v>
      </c>
    </row>
    <row r="519" spans="1:17" ht="23.1" customHeight="1">
      <c r="A519" s="8"/>
      <c r="B519" s="8"/>
      <c r="C519" s="23"/>
      <c r="D519" s="24" t="s">
        <v>1626</v>
      </c>
      <c r="E519" s="9" t="s">
        <v>1627</v>
      </c>
      <c r="F519" s="25">
        <v>10</v>
      </c>
      <c r="G519" s="26">
        <v>20</v>
      </c>
      <c r="H519" s="27">
        <v>20</v>
      </c>
      <c r="I519" s="27">
        <v>0</v>
      </c>
      <c r="J519" s="27">
        <v>0</v>
      </c>
      <c r="K519" s="27">
        <v>0</v>
      </c>
      <c r="L519" s="27">
        <v>0</v>
      </c>
      <c r="M519" s="27">
        <v>0</v>
      </c>
      <c r="N519" s="27">
        <v>0</v>
      </c>
      <c r="O519" s="27">
        <v>0</v>
      </c>
      <c r="P519" s="27">
        <v>0</v>
      </c>
      <c r="Q519" s="27">
        <v>0</v>
      </c>
    </row>
    <row r="520" spans="1:17" ht="23.1" customHeight="1">
      <c r="A520" s="8" t="s">
        <v>716</v>
      </c>
      <c r="B520" s="8" t="s">
        <v>327</v>
      </c>
      <c r="C520" s="23" t="s">
        <v>302</v>
      </c>
      <c r="D520" s="24" t="s">
        <v>731</v>
      </c>
      <c r="E520" s="9" t="s">
        <v>2572</v>
      </c>
      <c r="F520" s="28"/>
      <c r="G520" s="26">
        <v>4</v>
      </c>
      <c r="H520" s="27">
        <v>4</v>
      </c>
      <c r="I520" s="27">
        <v>0</v>
      </c>
      <c r="J520" s="27">
        <v>0</v>
      </c>
      <c r="K520" s="27">
        <v>0</v>
      </c>
      <c r="L520" s="27">
        <v>0</v>
      </c>
      <c r="M520" s="27">
        <v>0</v>
      </c>
      <c r="N520" s="27">
        <v>0</v>
      </c>
      <c r="O520" s="27">
        <v>0</v>
      </c>
      <c r="P520" s="27">
        <v>0</v>
      </c>
      <c r="Q520" s="27">
        <v>0</v>
      </c>
    </row>
    <row r="521" spans="1:17" ht="23.1" customHeight="1">
      <c r="A521" s="8" t="s">
        <v>716</v>
      </c>
      <c r="B521" s="8" t="s">
        <v>327</v>
      </c>
      <c r="C521" s="23" t="s">
        <v>302</v>
      </c>
      <c r="D521" s="24" t="s">
        <v>731</v>
      </c>
      <c r="E521" s="9" t="s">
        <v>2293</v>
      </c>
      <c r="F521" s="28"/>
      <c r="G521" s="26">
        <v>12</v>
      </c>
      <c r="H521" s="27">
        <v>12</v>
      </c>
      <c r="I521" s="27">
        <v>0</v>
      </c>
      <c r="J521" s="27">
        <v>0</v>
      </c>
      <c r="K521" s="27">
        <v>0</v>
      </c>
      <c r="L521" s="27">
        <v>0</v>
      </c>
      <c r="M521" s="27">
        <v>0</v>
      </c>
      <c r="N521" s="27">
        <v>0</v>
      </c>
      <c r="O521" s="27">
        <v>0</v>
      </c>
      <c r="P521" s="27">
        <v>0</v>
      </c>
      <c r="Q521" s="27">
        <v>0</v>
      </c>
    </row>
    <row r="522" spans="1:17" ht="23.1" customHeight="1">
      <c r="A522" s="8" t="s">
        <v>716</v>
      </c>
      <c r="B522" s="8" t="s">
        <v>327</v>
      </c>
      <c r="C522" s="23" t="s">
        <v>302</v>
      </c>
      <c r="D522" s="24" t="s">
        <v>731</v>
      </c>
      <c r="E522" s="9" t="s">
        <v>2573</v>
      </c>
      <c r="F522" s="28"/>
      <c r="G522" s="26">
        <v>3</v>
      </c>
      <c r="H522" s="27">
        <v>3</v>
      </c>
      <c r="I522" s="27">
        <v>0</v>
      </c>
      <c r="J522" s="27">
        <v>0</v>
      </c>
      <c r="K522" s="27">
        <v>0</v>
      </c>
      <c r="L522" s="27">
        <v>0</v>
      </c>
      <c r="M522" s="27">
        <v>0</v>
      </c>
      <c r="N522" s="27">
        <v>0</v>
      </c>
      <c r="O522" s="27">
        <v>0</v>
      </c>
      <c r="P522" s="27">
        <v>0</v>
      </c>
      <c r="Q522" s="27">
        <v>0</v>
      </c>
    </row>
    <row r="523" spans="1:17" ht="23.1" customHeight="1">
      <c r="A523" s="8" t="s">
        <v>716</v>
      </c>
      <c r="B523" s="8" t="s">
        <v>327</v>
      </c>
      <c r="C523" s="23" t="s">
        <v>302</v>
      </c>
      <c r="D523" s="24" t="s">
        <v>731</v>
      </c>
      <c r="E523" s="9" t="s">
        <v>2574</v>
      </c>
      <c r="F523" s="28"/>
      <c r="G523" s="26">
        <v>1</v>
      </c>
      <c r="H523" s="27">
        <v>1</v>
      </c>
      <c r="I523" s="27">
        <v>0</v>
      </c>
      <c r="J523" s="27">
        <v>0</v>
      </c>
      <c r="K523" s="27">
        <v>0</v>
      </c>
      <c r="L523" s="27">
        <v>0</v>
      </c>
      <c r="M523" s="27">
        <v>0</v>
      </c>
      <c r="N523" s="27">
        <v>0</v>
      </c>
      <c r="O523" s="27">
        <v>0</v>
      </c>
      <c r="P523" s="27">
        <v>0</v>
      </c>
      <c r="Q523" s="27">
        <v>0</v>
      </c>
    </row>
    <row r="524" spans="1:17" ht="23.1" customHeight="1">
      <c r="A524" s="8"/>
      <c r="B524" s="8"/>
      <c r="C524" s="23"/>
      <c r="D524" s="24" t="s">
        <v>1630</v>
      </c>
      <c r="E524" s="9" t="s">
        <v>1631</v>
      </c>
      <c r="F524" s="25">
        <v>5</v>
      </c>
      <c r="G524" s="26">
        <v>15</v>
      </c>
      <c r="H524" s="27">
        <v>15</v>
      </c>
      <c r="I524" s="27">
        <v>0</v>
      </c>
      <c r="J524" s="27">
        <v>0</v>
      </c>
      <c r="K524" s="27">
        <v>0</v>
      </c>
      <c r="L524" s="27">
        <v>0</v>
      </c>
      <c r="M524" s="27">
        <v>0</v>
      </c>
      <c r="N524" s="27">
        <v>0</v>
      </c>
      <c r="O524" s="27">
        <v>0</v>
      </c>
      <c r="P524" s="27">
        <v>0</v>
      </c>
      <c r="Q524" s="27">
        <v>0</v>
      </c>
    </row>
    <row r="525" spans="1:17" ht="23.1" customHeight="1">
      <c r="A525" s="8" t="s">
        <v>716</v>
      </c>
      <c r="B525" s="8" t="s">
        <v>327</v>
      </c>
      <c r="C525" s="23" t="s">
        <v>302</v>
      </c>
      <c r="D525" s="24" t="s">
        <v>731</v>
      </c>
      <c r="E525" s="9" t="s">
        <v>2515</v>
      </c>
      <c r="F525" s="28"/>
      <c r="G525" s="26">
        <v>5</v>
      </c>
      <c r="H525" s="27">
        <v>5</v>
      </c>
      <c r="I525" s="27">
        <v>0</v>
      </c>
      <c r="J525" s="27">
        <v>0</v>
      </c>
      <c r="K525" s="27">
        <v>0</v>
      </c>
      <c r="L525" s="27">
        <v>0</v>
      </c>
      <c r="M525" s="27">
        <v>0</v>
      </c>
      <c r="N525" s="27">
        <v>0</v>
      </c>
      <c r="O525" s="27">
        <v>0</v>
      </c>
      <c r="P525" s="27">
        <v>0</v>
      </c>
      <c r="Q525" s="27">
        <v>0</v>
      </c>
    </row>
    <row r="526" spans="1:17" ht="23.1" customHeight="1">
      <c r="A526" s="8" t="s">
        <v>716</v>
      </c>
      <c r="B526" s="8" t="s">
        <v>327</v>
      </c>
      <c r="C526" s="23" t="s">
        <v>302</v>
      </c>
      <c r="D526" s="24" t="s">
        <v>731</v>
      </c>
      <c r="E526" s="9" t="s">
        <v>2293</v>
      </c>
      <c r="F526" s="28"/>
      <c r="G526" s="26">
        <v>6</v>
      </c>
      <c r="H526" s="27">
        <v>6</v>
      </c>
      <c r="I526" s="27">
        <v>0</v>
      </c>
      <c r="J526" s="27">
        <v>0</v>
      </c>
      <c r="K526" s="27">
        <v>0</v>
      </c>
      <c r="L526" s="27">
        <v>0</v>
      </c>
      <c r="M526" s="27">
        <v>0</v>
      </c>
      <c r="N526" s="27">
        <v>0</v>
      </c>
      <c r="O526" s="27">
        <v>0</v>
      </c>
      <c r="P526" s="27">
        <v>0</v>
      </c>
      <c r="Q526" s="27">
        <v>0</v>
      </c>
    </row>
    <row r="527" spans="1:17" ht="23.1" customHeight="1">
      <c r="A527" s="8" t="s">
        <v>716</v>
      </c>
      <c r="B527" s="8" t="s">
        <v>327</v>
      </c>
      <c r="C527" s="23" t="s">
        <v>302</v>
      </c>
      <c r="D527" s="24" t="s">
        <v>731</v>
      </c>
      <c r="E527" s="9" t="s">
        <v>2575</v>
      </c>
      <c r="F527" s="28"/>
      <c r="G527" s="26">
        <v>4</v>
      </c>
      <c r="H527" s="27">
        <v>4</v>
      </c>
      <c r="I527" s="27">
        <v>0</v>
      </c>
      <c r="J527" s="27">
        <v>0</v>
      </c>
      <c r="K527" s="27">
        <v>0</v>
      </c>
      <c r="L527" s="27">
        <v>0</v>
      </c>
      <c r="M527" s="27">
        <v>0</v>
      </c>
      <c r="N527" s="27">
        <v>0</v>
      </c>
      <c r="O527" s="27">
        <v>0</v>
      </c>
      <c r="P527" s="27">
        <v>0</v>
      </c>
      <c r="Q527" s="27">
        <v>0</v>
      </c>
    </row>
    <row r="528" spans="1:17" ht="23.1" customHeight="1">
      <c r="A528" s="8"/>
      <c r="B528" s="8"/>
      <c r="C528" s="23"/>
      <c r="D528" s="24" t="s">
        <v>1628</v>
      </c>
      <c r="E528" s="9" t="s">
        <v>1629</v>
      </c>
      <c r="F528" s="25">
        <v>13</v>
      </c>
      <c r="G528" s="26">
        <v>10</v>
      </c>
      <c r="H528" s="27">
        <v>10</v>
      </c>
      <c r="I528" s="27">
        <v>0</v>
      </c>
      <c r="J528" s="27">
        <v>0</v>
      </c>
      <c r="K528" s="27">
        <v>0</v>
      </c>
      <c r="L528" s="27">
        <v>0</v>
      </c>
      <c r="M528" s="27">
        <v>0</v>
      </c>
      <c r="N528" s="27">
        <v>0</v>
      </c>
      <c r="O528" s="27">
        <v>0</v>
      </c>
      <c r="P528" s="27">
        <v>0</v>
      </c>
      <c r="Q528" s="27">
        <v>0</v>
      </c>
    </row>
    <row r="529" spans="1:17" ht="23.1" customHeight="1">
      <c r="A529" s="8" t="s">
        <v>716</v>
      </c>
      <c r="B529" s="8" t="s">
        <v>337</v>
      </c>
      <c r="C529" s="23" t="s">
        <v>302</v>
      </c>
      <c r="D529" s="24" t="s">
        <v>735</v>
      </c>
      <c r="E529" s="9" t="s">
        <v>2576</v>
      </c>
      <c r="F529" s="28"/>
      <c r="G529" s="26">
        <v>2</v>
      </c>
      <c r="H529" s="27">
        <v>2</v>
      </c>
      <c r="I529" s="27">
        <v>0</v>
      </c>
      <c r="J529" s="27">
        <v>0</v>
      </c>
      <c r="K529" s="27">
        <v>0</v>
      </c>
      <c r="L529" s="27">
        <v>0</v>
      </c>
      <c r="M529" s="27">
        <v>0</v>
      </c>
      <c r="N529" s="27">
        <v>0</v>
      </c>
      <c r="O529" s="27">
        <v>0</v>
      </c>
      <c r="P529" s="27">
        <v>0</v>
      </c>
      <c r="Q529" s="27">
        <v>0</v>
      </c>
    </row>
    <row r="530" spans="1:17" ht="23.1" customHeight="1">
      <c r="A530" s="8" t="s">
        <v>716</v>
      </c>
      <c r="B530" s="8" t="s">
        <v>337</v>
      </c>
      <c r="C530" s="23" t="s">
        <v>302</v>
      </c>
      <c r="D530" s="24" t="s">
        <v>735</v>
      </c>
      <c r="E530" s="9" t="s">
        <v>2293</v>
      </c>
      <c r="F530" s="28"/>
      <c r="G530" s="26">
        <v>8</v>
      </c>
      <c r="H530" s="27">
        <v>8</v>
      </c>
      <c r="I530" s="27">
        <v>0</v>
      </c>
      <c r="J530" s="27">
        <v>0</v>
      </c>
      <c r="K530" s="27">
        <v>0</v>
      </c>
      <c r="L530" s="27">
        <v>0</v>
      </c>
      <c r="M530" s="27">
        <v>0</v>
      </c>
      <c r="N530" s="27">
        <v>0</v>
      </c>
      <c r="O530" s="27">
        <v>0</v>
      </c>
      <c r="P530" s="27">
        <v>0</v>
      </c>
      <c r="Q530" s="27">
        <v>0</v>
      </c>
    </row>
    <row r="531" spans="1:17" ht="23.1" customHeight="1">
      <c r="A531" s="8"/>
      <c r="B531" s="8"/>
      <c r="C531" s="23"/>
      <c r="D531" s="24" t="s">
        <v>1634</v>
      </c>
      <c r="E531" s="9" t="s">
        <v>1635</v>
      </c>
      <c r="F531" s="25">
        <v>71</v>
      </c>
      <c r="G531" s="26">
        <v>81</v>
      </c>
      <c r="H531" s="27">
        <v>72</v>
      </c>
      <c r="I531" s="27">
        <v>0</v>
      </c>
      <c r="J531" s="27">
        <v>0</v>
      </c>
      <c r="K531" s="27">
        <v>0</v>
      </c>
      <c r="L531" s="27">
        <v>0</v>
      </c>
      <c r="M531" s="27">
        <v>0</v>
      </c>
      <c r="N531" s="27">
        <v>0</v>
      </c>
      <c r="O531" s="27">
        <v>0</v>
      </c>
      <c r="P531" s="27">
        <v>9</v>
      </c>
      <c r="Q531" s="27">
        <v>0</v>
      </c>
    </row>
    <row r="532" spans="1:17" ht="23.1" customHeight="1">
      <c r="A532" s="8" t="s">
        <v>691</v>
      </c>
      <c r="B532" s="8" t="s">
        <v>354</v>
      </c>
      <c r="C532" s="23" t="s">
        <v>302</v>
      </c>
      <c r="D532" s="24" t="s">
        <v>711</v>
      </c>
      <c r="E532" s="9" t="s">
        <v>2293</v>
      </c>
      <c r="F532" s="28"/>
      <c r="G532" s="26">
        <v>5</v>
      </c>
      <c r="H532" s="27">
        <v>5</v>
      </c>
      <c r="I532" s="27">
        <v>0</v>
      </c>
      <c r="J532" s="27">
        <v>0</v>
      </c>
      <c r="K532" s="27">
        <v>0</v>
      </c>
      <c r="L532" s="27">
        <v>0</v>
      </c>
      <c r="M532" s="27">
        <v>0</v>
      </c>
      <c r="N532" s="27">
        <v>0</v>
      </c>
      <c r="O532" s="27">
        <v>0</v>
      </c>
      <c r="P532" s="27">
        <v>0</v>
      </c>
      <c r="Q532" s="27">
        <v>0</v>
      </c>
    </row>
    <row r="533" spans="1:17" ht="23.1" customHeight="1">
      <c r="A533" s="8" t="s">
        <v>691</v>
      </c>
      <c r="B533" s="8" t="s">
        <v>354</v>
      </c>
      <c r="C533" s="23" t="s">
        <v>302</v>
      </c>
      <c r="D533" s="24" t="s">
        <v>711</v>
      </c>
      <c r="E533" s="9" t="s">
        <v>2577</v>
      </c>
      <c r="F533" s="28"/>
      <c r="G533" s="26">
        <v>67</v>
      </c>
      <c r="H533" s="27">
        <v>67</v>
      </c>
      <c r="I533" s="27">
        <v>0</v>
      </c>
      <c r="J533" s="27">
        <v>0</v>
      </c>
      <c r="K533" s="27">
        <v>0</v>
      </c>
      <c r="L533" s="27">
        <v>0</v>
      </c>
      <c r="M533" s="27">
        <v>0</v>
      </c>
      <c r="N533" s="27">
        <v>0</v>
      </c>
      <c r="O533" s="27">
        <v>0</v>
      </c>
      <c r="P533" s="27">
        <v>0</v>
      </c>
      <c r="Q533" s="27">
        <v>0</v>
      </c>
    </row>
    <row r="534" spans="1:17" ht="23.1" customHeight="1">
      <c r="A534" s="8" t="s">
        <v>691</v>
      </c>
      <c r="B534" s="8" t="s">
        <v>354</v>
      </c>
      <c r="C534" s="23" t="s">
        <v>302</v>
      </c>
      <c r="D534" s="24" t="s">
        <v>711</v>
      </c>
      <c r="E534" s="9" t="s">
        <v>2578</v>
      </c>
      <c r="F534" s="28"/>
      <c r="G534" s="26">
        <v>9</v>
      </c>
      <c r="H534" s="27">
        <v>0</v>
      </c>
      <c r="I534" s="27">
        <v>0</v>
      </c>
      <c r="J534" s="27">
        <v>0</v>
      </c>
      <c r="K534" s="27">
        <v>0</v>
      </c>
      <c r="L534" s="27">
        <v>0</v>
      </c>
      <c r="M534" s="27">
        <v>0</v>
      </c>
      <c r="N534" s="27">
        <v>0</v>
      </c>
      <c r="O534" s="27">
        <v>0</v>
      </c>
      <c r="P534" s="27">
        <v>9</v>
      </c>
      <c r="Q534" s="27">
        <v>0</v>
      </c>
    </row>
    <row r="535" spans="1:17" ht="23.1" customHeight="1">
      <c r="A535" s="8"/>
      <c r="B535" s="8"/>
      <c r="C535" s="23"/>
      <c r="D535" s="24" t="s">
        <v>1640</v>
      </c>
      <c r="E535" s="9" t="s">
        <v>1641</v>
      </c>
      <c r="F535" s="25">
        <v>324</v>
      </c>
      <c r="G535" s="26">
        <v>354</v>
      </c>
      <c r="H535" s="27">
        <v>354</v>
      </c>
      <c r="I535" s="27">
        <v>0</v>
      </c>
      <c r="J535" s="27">
        <v>0</v>
      </c>
      <c r="K535" s="27">
        <v>0</v>
      </c>
      <c r="L535" s="27">
        <v>0</v>
      </c>
      <c r="M535" s="27">
        <v>0</v>
      </c>
      <c r="N535" s="27">
        <v>0</v>
      </c>
      <c r="O535" s="27">
        <v>0</v>
      </c>
      <c r="P535" s="27">
        <v>0</v>
      </c>
      <c r="Q535" s="27">
        <v>0</v>
      </c>
    </row>
    <row r="536" spans="1:17" ht="23.1" customHeight="1">
      <c r="A536" s="8" t="s">
        <v>309</v>
      </c>
      <c r="B536" s="8" t="s">
        <v>319</v>
      </c>
      <c r="C536" s="23" t="s">
        <v>295</v>
      </c>
      <c r="D536" s="24" t="s">
        <v>412</v>
      </c>
      <c r="E536" s="9" t="s">
        <v>2293</v>
      </c>
      <c r="F536" s="28"/>
      <c r="G536" s="26">
        <v>34</v>
      </c>
      <c r="H536" s="27">
        <v>34</v>
      </c>
      <c r="I536" s="27">
        <v>0</v>
      </c>
      <c r="J536" s="27">
        <v>0</v>
      </c>
      <c r="K536" s="27">
        <v>0</v>
      </c>
      <c r="L536" s="27">
        <v>0</v>
      </c>
      <c r="M536" s="27">
        <v>0</v>
      </c>
      <c r="N536" s="27">
        <v>0</v>
      </c>
      <c r="O536" s="27">
        <v>0</v>
      </c>
      <c r="P536" s="27">
        <v>0</v>
      </c>
      <c r="Q536" s="27">
        <v>0</v>
      </c>
    </row>
    <row r="537" spans="1:17" ht="23.1" customHeight="1">
      <c r="A537" s="8" t="s">
        <v>309</v>
      </c>
      <c r="B537" s="8" t="s">
        <v>319</v>
      </c>
      <c r="C537" s="23" t="s">
        <v>295</v>
      </c>
      <c r="D537" s="24" t="s">
        <v>412</v>
      </c>
      <c r="E537" s="9" t="s">
        <v>2579</v>
      </c>
      <c r="F537" s="28"/>
      <c r="G537" s="26">
        <v>130</v>
      </c>
      <c r="H537" s="27">
        <v>130</v>
      </c>
      <c r="I537" s="27">
        <v>0</v>
      </c>
      <c r="J537" s="27">
        <v>0</v>
      </c>
      <c r="K537" s="27">
        <v>0</v>
      </c>
      <c r="L537" s="27">
        <v>0</v>
      </c>
      <c r="M537" s="27">
        <v>0</v>
      </c>
      <c r="N537" s="27">
        <v>0</v>
      </c>
      <c r="O537" s="27">
        <v>0</v>
      </c>
      <c r="P537" s="27">
        <v>0</v>
      </c>
      <c r="Q537" s="27">
        <v>0</v>
      </c>
    </row>
    <row r="538" spans="1:17" ht="23.1" customHeight="1">
      <c r="A538" s="8" t="s">
        <v>309</v>
      </c>
      <c r="B538" s="8" t="s">
        <v>319</v>
      </c>
      <c r="C538" s="23" t="s">
        <v>295</v>
      </c>
      <c r="D538" s="24" t="s">
        <v>412</v>
      </c>
      <c r="E538" s="9" t="s">
        <v>2580</v>
      </c>
      <c r="F538" s="28"/>
      <c r="G538" s="26">
        <v>190</v>
      </c>
      <c r="H538" s="27">
        <v>190</v>
      </c>
      <c r="I538" s="27">
        <v>0</v>
      </c>
      <c r="J538" s="27">
        <v>0</v>
      </c>
      <c r="K538" s="27">
        <v>0</v>
      </c>
      <c r="L538" s="27">
        <v>0</v>
      </c>
      <c r="M538" s="27">
        <v>0</v>
      </c>
      <c r="N538" s="27">
        <v>0</v>
      </c>
      <c r="O538" s="27">
        <v>0</v>
      </c>
      <c r="P538" s="27">
        <v>0</v>
      </c>
      <c r="Q538" s="27">
        <v>0</v>
      </c>
    </row>
    <row r="539" spans="1:17" ht="23.1" customHeight="1">
      <c r="A539" s="8"/>
      <c r="B539" s="8"/>
      <c r="C539" s="23"/>
      <c r="D539" s="24" t="s">
        <v>1638</v>
      </c>
      <c r="E539" s="9" t="s">
        <v>1639</v>
      </c>
      <c r="F539" s="25">
        <v>45</v>
      </c>
      <c r="G539" s="26">
        <v>36</v>
      </c>
      <c r="H539" s="27">
        <v>36</v>
      </c>
      <c r="I539" s="27">
        <v>0</v>
      </c>
      <c r="J539" s="27">
        <v>0</v>
      </c>
      <c r="K539" s="27">
        <v>0</v>
      </c>
      <c r="L539" s="27">
        <v>0</v>
      </c>
      <c r="M539" s="27">
        <v>0</v>
      </c>
      <c r="N539" s="27">
        <v>0</v>
      </c>
      <c r="O539" s="27">
        <v>0</v>
      </c>
      <c r="P539" s="27">
        <v>0</v>
      </c>
      <c r="Q539" s="27">
        <v>0</v>
      </c>
    </row>
    <row r="540" spans="1:17" ht="23.1" customHeight="1">
      <c r="A540" s="8" t="s">
        <v>309</v>
      </c>
      <c r="B540" s="8" t="s">
        <v>319</v>
      </c>
      <c r="C540" s="23" t="s">
        <v>302</v>
      </c>
      <c r="D540" s="24" t="s">
        <v>458</v>
      </c>
      <c r="E540" s="9" t="s">
        <v>2581</v>
      </c>
      <c r="F540" s="28"/>
      <c r="G540" s="26">
        <v>32</v>
      </c>
      <c r="H540" s="27">
        <v>32</v>
      </c>
      <c r="I540" s="27">
        <v>0</v>
      </c>
      <c r="J540" s="27">
        <v>0</v>
      </c>
      <c r="K540" s="27">
        <v>0</v>
      </c>
      <c r="L540" s="27">
        <v>0</v>
      </c>
      <c r="M540" s="27">
        <v>0</v>
      </c>
      <c r="N540" s="27">
        <v>0</v>
      </c>
      <c r="O540" s="27">
        <v>0</v>
      </c>
      <c r="P540" s="27">
        <v>0</v>
      </c>
      <c r="Q540" s="27">
        <v>0</v>
      </c>
    </row>
    <row r="541" spans="1:17" ht="23.1" customHeight="1">
      <c r="A541" s="8" t="s">
        <v>309</v>
      </c>
      <c r="B541" s="8" t="s">
        <v>319</v>
      </c>
      <c r="C541" s="23" t="s">
        <v>302</v>
      </c>
      <c r="D541" s="24" t="s">
        <v>458</v>
      </c>
      <c r="E541" s="9" t="s">
        <v>2293</v>
      </c>
      <c r="F541" s="28"/>
      <c r="G541" s="26">
        <v>4</v>
      </c>
      <c r="H541" s="27">
        <v>4</v>
      </c>
      <c r="I541" s="27">
        <v>0</v>
      </c>
      <c r="J541" s="27">
        <v>0</v>
      </c>
      <c r="K541" s="27">
        <v>0</v>
      </c>
      <c r="L541" s="27">
        <v>0</v>
      </c>
      <c r="M541" s="27">
        <v>0</v>
      </c>
      <c r="N541" s="27">
        <v>0</v>
      </c>
      <c r="O541" s="27">
        <v>0</v>
      </c>
      <c r="P541" s="27">
        <v>0</v>
      </c>
      <c r="Q541" s="27">
        <v>0</v>
      </c>
    </row>
    <row r="542" spans="1:17" ht="23.1" customHeight="1">
      <c r="A542" s="8"/>
      <c r="B542" s="8"/>
      <c r="C542" s="23"/>
      <c r="D542" s="24" t="s">
        <v>1642</v>
      </c>
      <c r="E542" s="9" t="s">
        <v>1643</v>
      </c>
      <c r="F542" s="25">
        <v>18</v>
      </c>
      <c r="G542" s="26">
        <v>19</v>
      </c>
      <c r="H542" s="27">
        <v>19</v>
      </c>
      <c r="I542" s="27">
        <v>0</v>
      </c>
      <c r="J542" s="27">
        <v>0</v>
      </c>
      <c r="K542" s="27">
        <v>0</v>
      </c>
      <c r="L542" s="27">
        <v>0</v>
      </c>
      <c r="M542" s="27">
        <v>0</v>
      </c>
      <c r="N542" s="27">
        <v>0</v>
      </c>
      <c r="O542" s="27">
        <v>0</v>
      </c>
      <c r="P542" s="27">
        <v>0</v>
      </c>
      <c r="Q542" s="27">
        <v>0</v>
      </c>
    </row>
    <row r="543" spans="1:17" ht="23.1" customHeight="1">
      <c r="A543" s="8" t="s">
        <v>309</v>
      </c>
      <c r="B543" s="8" t="s">
        <v>319</v>
      </c>
      <c r="C543" s="23" t="s">
        <v>302</v>
      </c>
      <c r="D543" s="24" t="s">
        <v>458</v>
      </c>
      <c r="E543" s="9" t="s">
        <v>2582</v>
      </c>
      <c r="F543" s="28"/>
      <c r="G543" s="26">
        <v>8</v>
      </c>
      <c r="H543" s="27">
        <v>8</v>
      </c>
      <c r="I543" s="27">
        <v>0</v>
      </c>
      <c r="J543" s="27">
        <v>0</v>
      </c>
      <c r="K543" s="27">
        <v>0</v>
      </c>
      <c r="L543" s="27">
        <v>0</v>
      </c>
      <c r="M543" s="27">
        <v>0</v>
      </c>
      <c r="N543" s="27">
        <v>0</v>
      </c>
      <c r="O543" s="27">
        <v>0</v>
      </c>
      <c r="P543" s="27">
        <v>0</v>
      </c>
      <c r="Q543" s="27">
        <v>0</v>
      </c>
    </row>
    <row r="544" spans="1:17" ht="23.1" customHeight="1">
      <c r="A544" s="8" t="s">
        <v>309</v>
      </c>
      <c r="B544" s="8" t="s">
        <v>319</v>
      </c>
      <c r="C544" s="23" t="s">
        <v>302</v>
      </c>
      <c r="D544" s="24" t="s">
        <v>458</v>
      </c>
      <c r="E544" s="9" t="s">
        <v>2293</v>
      </c>
      <c r="F544" s="28"/>
      <c r="G544" s="26">
        <v>3</v>
      </c>
      <c r="H544" s="27">
        <v>3</v>
      </c>
      <c r="I544" s="27">
        <v>0</v>
      </c>
      <c r="J544" s="27">
        <v>0</v>
      </c>
      <c r="K544" s="27">
        <v>0</v>
      </c>
      <c r="L544" s="27">
        <v>0</v>
      </c>
      <c r="M544" s="27">
        <v>0</v>
      </c>
      <c r="N544" s="27">
        <v>0</v>
      </c>
      <c r="O544" s="27">
        <v>0</v>
      </c>
      <c r="P544" s="27">
        <v>0</v>
      </c>
      <c r="Q544" s="27">
        <v>0</v>
      </c>
    </row>
    <row r="545" spans="1:17" ht="23.1" customHeight="1">
      <c r="A545" s="8" t="s">
        <v>309</v>
      </c>
      <c r="B545" s="8" t="s">
        <v>319</v>
      </c>
      <c r="C545" s="23" t="s">
        <v>302</v>
      </c>
      <c r="D545" s="24" t="s">
        <v>458</v>
      </c>
      <c r="E545" s="9" t="s">
        <v>2583</v>
      </c>
      <c r="F545" s="28"/>
      <c r="G545" s="26">
        <v>8</v>
      </c>
      <c r="H545" s="27">
        <v>8</v>
      </c>
      <c r="I545" s="27">
        <v>0</v>
      </c>
      <c r="J545" s="27">
        <v>0</v>
      </c>
      <c r="K545" s="27">
        <v>0</v>
      </c>
      <c r="L545" s="27">
        <v>0</v>
      </c>
      <c r="M545" s="27">
        <v>0</v>
      </c>
      <c r="N545" s="27">
        <v>0</v>
      </c>
      <c r="O545" s="27">
        <v>0</v>
      </c>
      <c r="P545" s="27">
        <v>0</v>
      </c>
      <c r="Q545" s="27">
        <v>0</v>
      </c>
    </row>
    <row r="546" spans="1:17" ht="23.1" customHeight="1">
      <c r="A546" s="8"/>
      <c r="B546" s="8"/>
      <c r="C546" s="23"/>
      <c r="D546" s="24" t="s">
        <v>1646</v>
      </c>
      <c r="E546" s="9" t="s">
        <v>1647</v>
      </c>
      <c r="F546" s="25">
        <v>353</v>
      </c>
      <c r="G546" s="26">
        <v>543</v>
      </c>
      <c r="H546" s="27">
        <v>543</v>
      </c>
      <c r="I546" s="27">
        <v>0</v>
      </c>
      <c r="J546" s="27">
        <v>0</v>
      </c>
      <c r="K546" s="27">
        <v>0</v>
      </c>
      <c r="L546" s="27">
        <v>0</v>
      </c>
      <c r="M546" s="27">
        <v>0</v>
      </c>
      <c r="N546" s="27">
        <v>0</v>
      </c>
      <c r="O546" s="27">
        <v>0</v>
      </c>
      <c r="P546" s="27">
        <v>0</v>
      </c>
      <c r="Q546" s="27">
        <v>0</v>
      </c>
    </row>
    <row r="547" spans="1:17" ht="23.1" customHeight="1">
      <c r="A547" s="8" t="s">
        <v>309</v>
      </c>
      <c r="B547" s="8" t="s">
        <v>296</v>
      </c>
      <c r="C547" s="23" t="s">
        <v>295</v>
      </c>
      <c r="D547" s="24" t="s">
        <v>412</v>
      </c>
      <c r="E547" s="9" t="s">
        <v>2293</v>
      </c>
      <c r="F547" s="28"/>
      <c r="G547" s="26">
        <v>12</v>
      </c>
      <c r="H547" s="27">
        <v>12</v>
      </c>
      <c r="I547" s="27">
        <v>0</v>
      </c>
      <c r="J547" s="27">
        <v>0</v>
      </c>
      <c r="K547" s="27">
        <v>0</v>
      </c>
      <c r="L547" s="27">
        <v>0</v>
      </c>
      <c r="M547" s="27">
        <v>0</v>
      </c>
      <c r="N547" s="27">
        <v>0</v>
      </c>
      <c r="O547" s="27">
        <v>0</v>
      </c>
      <c r="P547" s="27">
        <v>0</v>
      </c>
      <c r="Q547" s="27">
        <v>0</v>
      </c>
    </row>
    <row r="548" spans="1:17" ht="23.1" customHeight="1">
      <c r="A548" s="8" t="s">
        <v>309</v>
      </c>
      <c r="B548" s="8" t="s">
        <v>296</v>
      </c>
      <c r="C548" s="23" t="s">
        <v>295</v>
      </c>
      <c r="D548" s="24" t="s">
        <v>412</v>
      </c>
      <c r="E548" s="9" t="s">
        <v>2584</v>
      </c>
      <c r="F548" s="28"/>
      <c r="G548" s="26">
        <v>13</v>
      </c>
      <c r="H548" s="27">
        <v>13</v>
      </c>
      <c r="I548" s="27">
        <v>0</v>
      </c>
      <c r="J548" s="27">
        <v>0</v>
      </c>
      <c r="K548" s="27">
        <v>0</v>
      </c>
      <c r="L548" s="27">
        <v>0</v>
      </c>
      <c r="M548" s="27">
        <v>0</v>
      </c>
      <c r="N548" s="27">
        <v>0</v>
      </c>
      <c r="O548" s="27">
        <v>0</v>
      </c>
      <c r="P548" s="27">
        <v>0</v>
      </c>
      <c r="Q548" s="27">
        <v>0</v>
      </c>
    </row>
    <row r="549" spans="1:17" ht="23.1" customHeight="1">
      <c r="A549" s="8" t="s">
        <v>309</v>
      </c>
      <c r="B549" s="8" t="s">
        <v>296</v>
      </c>
      <c r="C549" s="23" t="s">
        <v>296</v>
      </c>
      <c r="D549" s="24" t="s">
        <v>464</v>
      </c>
      <c r="E549" s="9" t="s">
        <v>2585</v>
      </c>
      <c r="F549" s="28"/>
      <c r="G549" s="26">
        <v>44</v>
      </c>
      <c r="H549" s="27">
        <v>44</v>
      </c>
      <c r="I549" s="27">
        <v>0</v>
      </c>
      <c r="J549" s="27">
        <v>0</v>
      </c>
      <c r="K549" s="27">
        <v>0</v>
      </c>
      <c r="L549" s="27">
        <v>0</v>
      </c>
      <c r="M549" s="27">
        <v>0</v>
      </c>
      <c r="N549" s="27">
        <v>0</v>
      </c>
      <c r="O549" s="27">
        <v>0</v>
      </c>
      <c r="P549" s="27">
        <v>0</v>
      </c>
      <c r="Q549" s="27">
        <v>0</v>
      </c>
    </row>
    <row r="550" spans="1:17" ht="23.1" customHeight="1">
      <c r="A550" s="8" t="s">
        <v>309</v>
      </c>
      <c r="B550" s="8" t="s">
        <v>296</v>
      </c>
      <c r="C550" s="23" t="s">
        <v>296</v>
      </c>
      <c r="D550" s="24" t="s">
        <v>464</v>
      </c>
      <c r="E550" s="9" t="s">
        <v>2586</v>
      </c>
      <c r="F550" s="28"/>
      <c r="G550" s="26">
        <v>24</v>
      </c>
      <c r="H550" s="27">
        <v>24</v>
      </c>
      <c r="I550" s="27">
        <v>0</v>
      </c>
      <c r="J550" s="27">
        <v>0</v>
      </c>
      <c r="K550" s="27">
        <v>0</v>
      </c>
      <c r="L550" s="27">
        <v>0</v>
      </c>
      <c r="M550" s="27">
        <v>0</v>
      </c>
      <c r="N550" s="27">
        <v>0</v>
      </c>
      <c r="O550" s="27">
        <v>0</v>
      </c>
      <c r="P550" s="27">
        <v>0</v>
      </c>
      <c r="Q550" s="27">
        <v>0</v>
      </c>
    </row>
    <row r="551" spans="1:17" ht="23.1" customHeight="1">
      <c r="A551" s="8" t="s">
        <v>309</v>
      </c>
      <c r="B551" s="8" t="s">
        <v>296</v>
      </c>
      <c r="C551" s="23" t="s">
        <v>354</v>
      </c>
      <c r="D551" s="24" t="s">
        <v>466</v>
      </c>
      <c r="E551" s="9" t="s">
        <v>2587</v>
      </c>
      <c r="F551" s="28"/>
      <c r="G551" s="26">
        <v>450</v>
      </c>
      <c r="H551" s="27">
        <v>450</v>
      </c>
      <c r="I551" s="27">
        <v>0</v>
      </c>
      <c r="J551" s="27">
        <v>0</v>
      </c>
      <c r="K551" s="27">
        <v>0</v>
      </c>
      <c r="L551" s="27">
        <v>0</v>
      </c>
      <c r="M551" s="27">
        <v>0</v>
      </c>
      <c r="N551" s="27">
        <v>0</v>
      </c>
      <c r="O551" s="27">
        <v>0</v>
      </c>
      <c r="P551" s="27">
        <v>0</v>
      </c>
      <c r="Q551" s="27">
        <v>0</v>
      </c>
    </row>
    <row r="552" spans="1:17" ht="23.1" customHeight="1">
      <c r="A552" s="8"/>
      <c r="B552" s="8"/>
      <c r="C552" s="23"/>
      <c r="D552" s="24" t="s">
        <v>1650</v>
      </c>
      <c r="E552" s="9" t="s">
        <v>1651</v>
      </c>
      <c r="F552" s="25">
        <v>16</v>
      </c>
      <c r="G552" s="26">
        <v>34</v>
      </c>
      <c r="H552" s="27">
        <v>34</v>
      </c>
      <c r="I552" s="27">
        <v>0</v>
      </c>
      <c r="J552" s="27">
        <v>0</v>
      </c>
      <c r="K552" s="27">
        <v>0</v>
      </c>
      <c r="L552" s="27">
        <v>0</v>
      </c>
      <c r="M552" s="27">
        <v>0</v>
      </c>
      <c r="N552" s="27">
        <v>0</v>
      </c>
      <c r="O552" s="27">
        <v>0</v>
      </c>
      <c r="P552" s="27">
        <v>0</v>
      </c>
      <c r="Q552" s="27">
        <v>0</v>
      </c>
    </row>
    <row r="553" spans="1:17" ht="23.1" customHeight="1">
      <c r="A553" s="8" t="s">
        <v>345</v>
      </c>
      <c r="B553" s="8" t="s">
        <v>327</v>
      </c>
      <c r="C553" s="23" t="s">
        <v>302</v>
      </c>
      <c r="D553" s="24" t="s">
        <v>1048</v>
      </c>
      <c r="E553" s="9" t="s">
        <v>2588</v>
      </c>
      <c r="F553" s="28"/>
      <c r="G553" s="26">
        <v>26</v>
      </c>
      <c r="H553" s="27">
        <v>26</v>
      </c>
      <c r="I553" s="27">
        <v>0</v>
      </c>
      <c r="J553" s="27">
        <v>0</v>
      </c>
      <c r="K553" s="27">
        <v>0</v>
      </c>
      <c r="L553" s="27">
        <v>0</v>
      </c>
      <c r="M553" s="27">
        <v>0</v>
      </c>
      <c r="N553" s="27">
        <v>0</v>
      </c>
      <c r="O553" s="27">
        <v>0</v>
      </c>
      <c r="P553" s="27">
        <v>0</v>
      </c>
      <c r="Q553" s="27">
        <v>0</v>
      </c>
    </row>
    <row r="554" spans="1:17" ht="23.1" customHeight="1">
      <c r="A554" s="8" t="s">
        <v>345</v>
      </c>
      <c r="B554" s="8" t="s">
        <v>327</v>
      </c>
      <c r="C554" s="23" t="s">
        <v>302</v>
      </c>
      <c r="D554" s="24" t="s">
        <v>1048</v>
      </c>
      <c r="E554" s="9" t="s">
        <v>2293</v>
      </c>
      <c r="F554" s="28"/>
      <c r="G554" s="26">
        <v>8</v>
      </c>
      <c r="H554" s="27">
        <v>8</v>
      </c>
      <c r="I554" s="27">
        <v>0</v>
      </c>
      <c r="J554" s="27">
        <v>0</v>
      </c>
      <c r="K554" s="27">
        <v>0</v>
      </c>
      <c r="L554" s="27">
        <v>0</v>
      </c>
      <c r="M554" s="27">
        <v>0</v>
      </c>
      <c r="N554" s="27">
        <v>0</v>
      </c>
      <c r="O554" s="27">
        <v>0</v>
      </c>
      <c r="P554" s="27">
        <v>0</v>
      </c>
      <c r="Q554" s="27">
        <v>0</v>
      </c>
    </row>
    <row r="555" spans="1:17" ht="23.1" customHeight="1">
      <c r="A555" s="8"/>
      <c r="B555" s="8"/>
      <c r="C555" s="23"/>
      <c r="D555" s="24" t="s">
        <v>1670</v>
      </c>
      <c r="E555" s="9" t="s">
        <v>1671</v>
      </c>
      <c r="F555" s="25">
        <v>20</v>
      </c>
      <c r="G555" s="26">
        <v>71</v>
      </c>
      <c r="H555" s="27">
        <v>71</v>
      </c>
      <c r="I555" s="27">
        <v>0</v>
      </c>
      <c r="J555" s="27">
        <v>0</v>
      </c>
      <c r="K555" s="27">
        <v>0</v>
      </c>
      <c r="L555" s="27">
        <v>0</v>
      </c>
      <c r="M555" s="27">
        <v>0</v>
      </c>
      <c r="N555" s="27">
        <v>0</v>
      </c>
      <c r="O555" s="27">
        <v>0</v>
      </c>
      <c r="P555" s="27">
        <v>0</v>
      </c>
      <c r="Q555" s="27">
        <v>0</v>
      </c>
    </row>
    <row r="556" spans="1:17" ht="23.1" customHeight="1">
      <c r="A556" s="8" t="s">
        <v>331</v>
      </c>
      <c r="B556" s="8" t="s">
        <v>327</v>
      </c>
      <c r="C556" s="23" t="s">
        <v>295</v>
      </c>
      <c r="D556" s="24" t="s">
        <v>412</v>
      </c>
      <c r="E556" s="9" t="s">
        <v>2326</v>
      </c>
      <c r="F556" s="28"/>
      <c r="G556" s="26">
        <v>20</v>
      </c>
      <c r="H556" s="27">
        <v>20</v>
      </c>
      <c r="I556" s="27">
        <v>0</v>
      </c>
      <c r="J556" s="27">
        <v>0</v>
      </c>
      <c r="K556" s="27">
        <v>0</v>
      </c>
      <c r="L556" s="27">
        <v>0</v>
      </c>
      <c r="M556" s="27">
        <v>0</v>
      </c>
      <c r="N556" s="27">
        <v>0</v>
      </c>
      <c r="O556" s="27">
        <v>0</v>
      </c>
      <c r="P556" s="27">
        <v>0</v>
      </c>
      <c r="Q556" s="27">
        <v>0</v>
      </c>
    </row>
    <row r="557" spans="1:17" ht="23.1" customHeight="1">
      <c r="A557" s="8" t="s">
        <v>331</v>
      </c>
      <c r="B557" s="8" t="s">
        <v>296</v>
      </c>
      <c r="C557" s="23" t="s">
        <v>327</v>
      </c>
      <c r="D557" s="24" t="s">
        <v>1016</v>
      </c>
      <c r="E557" s="9" t="s">
        <v>2589</v>
      </c>
      <c r="F557" s="28"/>
      <c r="G557" s="26">
        <v>25</v>
      </c>
      <c r="H557" s="27">
        <v>25</v>
      </c>
      <c r="I557" s="27">
        <v>0</v>
      </c>
      <c r="J557" s="27">
        <v>0</v>
      </c>
      <c r="K557" s="27">
        <v>0</v>
      </c>
      <c r="L557" s="27">
        <v>0</v>
      </c>
      <c r="M557" s="27">
        <v>0</v>
      </c>
      <c r="N557" s="27">
        <v>0</v>
      </c>
      <c r="O557" s="27">
        <v>0</v>
      </c>
      <c r="P557" s="27">
        <v>0</v>
      </c>
      <c r="Q557" s="27">
        <v>0</v>
      </c>
    </row>
    <row r="558" spans="1:17" ht="23.1" customHeight="1">
      <c r="A558" s="8" t="s">
        <v>331</v>
      </c>
      <c r="B558" s="8" t="s">
        <v>302</v>
      </c>
      <c r="C558" s="23" t="s">
        <v>327</v>
      </c>
      <c r="D558" s="24" t="s">
        <v>1024</v>
      </c>
      <c r="E558" s="9" t="s">
        <v>2590</v>
      </c>
      <c r="F558" s="28"/>
      <c r="G558" s="26">
        <v>26</v>
      </c>
      <c r="H558" s="27">
        <v>26</v>
      </c>
      <c r="I558" s="27">
        <v>0</v>
      </c>
      <c r="J558" s="27">
        <v>0</v>
      </c>
      <c r="K558" s="27">
        <v>0</v>
      </c>
      <c r="L558" s="27">
        <v>0</v>
      </c>
      <c r="M558" s="27">
        <v>0</v>
      </c>
      <c r="N558" s="27">
        <v>0</v>
      </c>
      <c r="O558" s="27">
        <v>0</v>
      </c>
      <c r="P558" s="27">
        <v>0</v>
      </c>
      <c r="Q558" s="27">
        <v>0</v>
      </c>
    </row>
    <row r="559" spans="1:17" ht="23.1" customHeight="1">
      <c r="A559" s="8"/>
      <c r="B559" s="8"/>
      <c r="C559" s="23"/>
      <c r="D559" s="24" t="s">
        <v>1654</v>
      </c>
      <c r="E559" s="9" t="s">
        <v>1655</v>
      </c>
      <c r="F559" s="25">
        <v>50</v>
      </c>
      <c r="G559" s="26">
        <v>93</v>
      </c>
      <c r="H559" s="27">
        <v>93</v>
      </c>
      <c r="I559" s="27">
        <v>0</v>
      </c>
      <c r="J559" s="27">
        <v>0</v>
      </c>
      <c r="K559" s="27">
        <v>0</v>
      </c>
      <c r="L559" s="27">
        <v>0</v>
      </c>
      <c r="M559" s="27">
        <v>0</v>
      </c>
      <c r="N559" s="27">
        <v>0</v>
      </c>
      <c r="O559" s="27">
        <v>0</v>
      </c>
      <c r="P559" s="27">
        <v>0</v>
      </c>
      <c r="Q559" s="27">
        <v>0</v>
      </c>
    </row>
    <row r="560" spans="1:17" ht="23.1" customHeight="1">
      <c r="A560" s="8" t="s">
        <v>331</v>
      </c>
      <c r="B560" s="8" t="s">
        <v>327</v>
      </c>
      <c r="C560" s="23" t="s">
        <v>295</v>
      </c>
      <c r="D560" s="24" t="s">
        <v>412</v>
      </c>
      <c r="E560" s="9" t="s">
        <v>2326</v>
      </c>
      <c r="F560" s="28"/>
      <c r="G560" s="26">
        <v>50</v>
      </c>
      <c r="H560" s="27">
        <v>50</v>
      </c>
      <c r="I560" s="27">
        <v>0</v>
      </c>
      <c r="J560" s="27">
        <v>0</v>
      </c>
      <c r="K560" s="27">
        <v>0</v>
      </c>
      <c r="L560" s="27">
        <v>0</v>
      </c>
      <c r="M560" s="27">
        <v>0</v>
      </c>
      <c r="N560" s="27">
        <v>0</v>
      </c>
      <c r="O560" s="27">
        <v>0</v>
      </c>
      <c r="P560" s="27">
        <v>0</v>
      </c>
      <c r="Q560" s="27">
        <v>0</v>
      </c>
    </row>
    <row r="561" spans="1:17" ht="23.1" customHeight="1">
      <c r="A561" s="8" t="s">
        <v>331</v>
      </c>
      <c r="B561" s="8" t="s">
        <v>296</v>
      </c>
      <c r="C561" s="23" t="s">
        <v>327</v>
      </c>
      <c r="D561" s="24" t="s">
        <v>1016</v>
      </c>
      <c r="E561" s="9" t="s">
        <v>2589</v>
      </c>
      <c r="F561" s="28"/>
      <c r="G561" s="26">
        <v>25</v>
      </c>
      <c r="H561" s="27">
        <v>25</v>
      </c>
      <c r="I561" s="27">
        <v>0</v>
      </c>
      <c r="J561" s="27">
        <v>0</v>
      </c>
      <c r="K561" s="27">
        <v>0</v>
      </c>
      <c r="L561" s="27">
        <v>0</v>
      </c>
      <c r="M561" s="27">
        <v>0</v>
      </c>
      <c r="N561" s="27">
        <v>0</v>
      </c>
      <c r="O561" s="27">
        <v>0</v>
      </c>
      <c r="P561" s="27">
        <v>0</v>
      </c>
      <c r="Q561" s="27">
        <v>0</v>
      </c>
    </row>
    <row r="562" spans="1:17" ht="23.1" customHeight="1">
      <c r="A562" s="8" t="s">
        <v>331</v>
      </c>
      <c r="B562" s="8" t="s">
        <v>302</v>
      </c>
      <c r="C562" s="23" t="s">
        <v>327</v>
      </c>
      <c r="D562" s="24" t="s">
        <v>1024</v>
      </c>
      <c r="E562" s="9" t="s">
        <v>2590</v>
      </c>
      <c r="F562" s="28"/>
      <c r="G562" s="26">
        <v>18</v>
      </c>
      <c r="H562" s="27">
        <v>18</v>
      </c>
      <c r="I562" s="27">
        <v>0</v>
      </c>
      <c r="J562" s="27">
        <v>0</v>
      </c>
      <c r="K562" s="27">
        <v>0</v>
      </c>
      <c r="L562" s="27">
        <v>0</v>
      </c>
      <c r="M562" s="27">
        <v>0</v>
      </c>
      <c r="N562" s="27">
        <v>0</v>
      </c>
      <c r="O562" s="27">
        <v>0</v>
      </c>
      <c r="P562" s="27">
        <v>0</v>
      </c>
      <c r="Q562" s="27">
        <v>0</v>
      </c>
    </row>
    <row r="563" spans="1:17" ht="23.1" customHeight="1">
      <c r="A563" s="8"/>
      <c r="B563" s="8"/>
      <c r="C563" s="23"/>
      <c r="D563" s="24" t="s">
        <v>1672</v>
      </c>
      <c r="E563" s="9" t="s">
        <v>1673</v>
      </c>
      <c r="F563" s="25">
        <v>100</v>
      </c>
      <c r="G563" s="26">
        <v>158</v>
      </c>
      <c r="H563" s="27">
        <v>158</v>
      </c>
      <c r="I563" s="27">
        <v>0</v>
      </c>
      <c r="J563" s="27">
        <v>0</v>
      </c>
      <c r="K563" s="27">
        <v>0</v>
      </c>
      <c r="L563" s="27">
        <v>0</v>
      </c>
      <c r="M563" s="27">
        <v>0</v>
      </c>
      <c r="N563" s="27">
        <v>0</v>
      </c>
      <c r="O563" s="27">
        <v>0</v>
      </c>
      <c r="P563" s="27">
        <v>0</v>
      </c>
      <c r="Q563" s="27">
        <v>0</v>
      </c>
    </row>
    <row r="564" spans="1:17" ht="23.1" customHeight="1">
      <c r="A564" s="8" t="s">
        <v>331</v>
      </c>
      <c r="B564" s="8" t="s">
        <v>327</v>
      </c>
      <c r="C564" s="23" t="s">
        <v>295</v>
      </c>
      <c r="D564" s="24" t="s">
        <v>412</v>
      </c>
      <c r="E564" s="9" t="s">
        <v>2326</v>
      </c>
      <c r="F564" s="28"/>
      <c r="G564" s="26">
        <v>100</v>
      </c>
      <c r="H564" s="27">
        <v>100</v>
      </c>
      <c r="I564" s="27">
        <v>0</v>
      </c>
      <c r="J564" s="27">
        <v>0</v>
      </c>
      <c r="K564" s="27">
        <v>0</v>
      </c>
      <c r="L564" s="27">
        <v>0</v>
      </c>
      <c r="M564" s="27">
        <v>0</v>
      </c>
      <c r="N564" s="27">
        <v>0</v>
      </c>
      <c r="O564" s="27">
        <v>0</v>
      </c>
      <c r="P564" s="27">
        <v>0</v>
      </c>
      <c r="Q564" s="27">
        <v>0</v>
      </c>
    </row>
    <row r="565" spans="1:17" ht="23.1" customHeight="1">
      <c r="A565" s="8" t="s">
        <v>331</v>
      </c>
      <c r="B565" s="8" t="s">
        <v>296</v>
      </c>
      <c r="C565" s="23" t="s">
        <v>327</v>
      </c>
      <c r="D565" s="24" t="s">
        <v>1016</v>
      </c>
      <c r="E565" s="9" t="s">
        <v>2589</v>
      </c>
      <c r="F565" s="28"/>
      <c r="G565" s="26">
        <v>25</v>
      </c>
      <c r="H565" s="27">
        <v>25</v>
      </c>
      <c r="I565" s="27">
        <v>0</v>
      </c>
      <c r="J565" s="27">
        <v>0</v>
      </c>
      <c r="K565" s="27">
        <v>0</v>
      </c>
      <c r="L565" s="27">
        <v>0</v>
      </c>
      <c r="M565" s="27">
        <v>0</v>
      </c>
      <c r="N565" s="27">
        <v>0</v>
      </c>
      <c r="O565" s="27">
        <v>0</v>
      </c>
      <c r="P565" s="27">
        <v>0</v>
      </c>
      <c r="Q565" s="27">
        <v>0</v>
      </c>
    </row>
    <row r="566" spans="1:17" ht="23.1" customHeight="1">
      <c r="A566" s="8" t="s">
        <v>331</v>
      </c>
      <c r="B566" s="8" t="s">
        <v>302</v>
      </c>
      <c r="C566" s="23" t="s">
        <v>327</v>
      </c>
      <c r="D566" s="24" t="s">
        <v>1024</v>
      </c>
      <c r="E566" s="9" t="s">
        <v>2590</v>
      </c>
      <c r="F566" s="28"/>
      <c r="G566" s="26">
        <v>33</v>
      </c>
      <c r="H566" s="27">
        <v>33</v>
      </c>
      <c r="I566" s="27">
        <v>0</v>
      </c>
      <c r="J566" s="27">
        <v>0</v>
      </c>
      <c r="K566" s="27">
        <v>0</v>
      </c>
      <c r="L566" s="27">
        <v>0</v>
      </c>
      <c r="M566" s="27">
        <v>0</v>
      </c>
      <c r="N566" s="27">
        <v>0</v>
      </c>
      <c r="O566" s="27">
        <v>0</v>
      </c>
      <c r="P566" s="27">
        <v>0</v>
      </c>
      <c r="Q566" s="27">
        <v>0</v>
      </c>
    </row>
    <row r="567" spans="1:17" ht="23.1" customHeight="1">
      <c r="A567" s="8"/>
      <c r="B567" s="8"/>
      <c r="C567" s="23"/>
      <c r="D567" s="24" t="s">
        <v>1662</v>
      </c>
      <c r="E567" s="9" t="s">
        <v>1663</v>
      </c>
      <c r="F567" s="25">
        <v>150</v>
      </c>
      <c r="G567" s="26">
        <v>202</v>
      </c>
      <c r="H567" s="27">
        <v>202</v>
      </c>
      <c r="I567" s="27">
        <v>0</v>
      </c>
      <c r="J567" s="27">
        <v>0</v>
      </c>
      <c r="K567" s="27">
        <v>0</v>
      </c>
      <c r="L567" s="27">
        <v>0</v>
      </c>
      <c r="M567" s="27">
        <v>0</v>
      </c>
      <c r="N567" s="27">
        <v>0</v>
      </c>
      <c r="O567" s="27">
        <v>0</v>
      </c>
      <c r="P567" s="27">
        <v>0</v>
      </c>
      <c r="Q567" s="27">
        <v>0</v>
      </c>
    </row>
    <row r="568" spans="1:17" ht="23.1" customHeight="1">
      <c r="A568" s="8" t="s">
        <v>331</v>
      </c>
      <c r="B568" s="8" t="s">
        <v>327</v>
      </c>
      <c r="C568" s="23" t="s">
        <v>295</v>
      </c>
      <c r="D568" s="24" t="s">
        <v>412</v>
      </c>
      <c r="E568" s="9" t="s">
        <v>2326</v>
      </c>
      <c r="F568" s="28"/>
      <c r="G568" s="26">
        <v>150</v>
      </c>
      <c r="H568" s="27">
        <v>150</v>
      </c>
      <c r="I568" s="27">
        <v>0</v>
      </c>
      <c r="J568" s="27">
        <v>0</v>
      </c>
      <c r="K568" s="27">
        <v>0</v>
      </c>
      <c r="L568" s="27">
        <v>0</v>
      </c>
      <c r="M568" s="27">
        <v>0</v>
      </c>
      <c r="N568" s="27">
        <v>0</v>
      </c>
      <c r="O568" s="27">
        <v>0</v>
      </c>
      <c r="P568" s="27">
        <v>0</v>
      </c>
      <c r="Q568" s="27">
        <v>0</v>
      </c>
    </row>
    <row r="569" spans="1:17" ht="23.1" customHeight="1">
      <c r="A569" s="8" t="s">
        <v>331</v>
      </c>
      <c r="B569" s="8" t="s">
        <v>296</v>
      </c>
      <c r="C569" s="23" t="s">
        <v>327</v>
      </c>
      <c r="D569" s="24" t="s">
        <v>1016</v>
      </c>
      <c r="E569" s="9" t="s">
        <v>2589</v>
      </c>
      <c r="F569" s="28"/>
      <c r="G569" s="26">
        <v>25</v>
      </c>
      <c r="H569" s="27">
        <v>25</v>
      </c>
      <c r="I569" s="27">
        <v>0</v>
      </c>
      <c r="J569" s="27">
        <v>0</v>
      </c>
      <c r="K569" s="27">
        <v>0</v>
      </c>
      <c r="L569" s="27">
        <v>0</v>
      </c>
      <c r="M569" s="27">
        <v>0</v>
      </c>
      <c r="N569" s="27">
        <v>0</v>
      </c>
      <c r="O569" s="27">
        <v>0</v>
      </c>
      <c r="P569" s="27">
        <v>0</v>
      </c>
      <c r="Q569" s="27">
        <v>0</v>
      </c>
    </row>
    <row r="570" spans="1:17" ht="23.1" customHeight="1">
      <c r="A570" s="8" t="s">
        <v>331</v>
      </c>
      <c r="B570" s="8" t="s">
        <v>302</v>
      </c>
      <c r="C570" s="23" t="s">
        <v>327</v>
      </c>
      <c r="D570" s="24" t="s">
        <v>1024</v>
      </c>
      <c r="E570" s="9" t="s">
        <v>2590</v>
      </c>
      <c r="F570" s="28"/>
      <c r="G570" s="26">
        <v>27</v>
      </c>
      <c r="H570" s="27">
        <v>27</v>
      </c>
      <c r="I570" s="27">
        <v>0</v>
      </c>
      <c r="J570" s="27">
        <v>0</v>
      </c>
      <c r="K570" s="27">
        <v>0</v>
      </c>
      <c r="L570" s="27">
        <v>0</v>
      </c>
      <c r="M570" s="27">
        <v>0</v>
      </c>
      <c r="N570" s="27">
        <v>0</v>
      </c>
      <c r="O570" s="27">
        <v>0</v>
      </c>
      <c r="P570" s="27">
        <v>0</v>
      </c>
      <c r="Q570" s="27">
        <v>0</v>
      </c>
    </row>
    <row r="571" spans="1:17" ht="23.1" customHeight="1">
      <c r="A571" s="8"/>
      <c r="B571" s="8"/>
      <c r="C571" s="23"/>
      <c r="D571" s="24" t="s">
        <v>1656</v>
      </c>
      <c r="E571" s="9" t="s">
        <v>1657</v>
      </c>
      <c r="F571" s="25">
        <v>519</v>
      </c>
      <c r="G571" s="26">
        <v>563</v>
      </c>
      <c r="H571" s="27">
        <v>563</v>
      </c>
      <c r="I571" s="27">
        <v>0</v>
      </c>
      <c r="J571" s="27">
        <v>0</v>
      </c>
      <c r="K571" s="27">
        <v>0</v>
      </c>
      <c r="L571" s="27">
        <v>0</v>
      </c>
      <c r="M571" s="27">
        <v>0</v>
      </c>
      <c r="N571" s="27">
        <v>0</v>
      </c>
      <c r="O571" s="27">
        <v>0</v>
      </c>
      <c r="P571" s="27">
        <v>0</v>
      </c>
      <c r="Q571" s="27">
        <v>0</v>
      </c>
    </row>
    <row r="572" spans="1:17" ht="23.1" customHeight="1">
      <c r="A572" s="8" t="s">
        <v>331</v>
      </c>
      <c r="B572" s="8" t="s">
        <v>327</v>
      </c>
      <c r="C572" s="23" t="s">
        <v>295</v>
      </c>
      <c r="D572" s="24" t="s">
        <v>412</v>
      </c>
      <c r="E572" s="9" t="s">
        <v>2326</v>
      </c>
      <c r="F572" s="28"/>
      <c r="G572" s="26">
        <v>500</v>
      </c>
      <c r="H572" s="27">
        <v>500</v>
      </c>
      <c r="I572" s="27">
        <v>0</v>
      </c>
      <c r="J572" s="27">
        <v>0</v>
      </c>
      <c r="K572" s="27">
        <v>0</v>
      </c>
      <c r="L572" s="27">
        <v>0</v>
      </c>
      <c r="M572" s="27">
        <v>0</v>
      </c>
      <c r="N572" s="27">
        <v>0</v>
      </c>
      <c r="O572" s="27">
        <v>0</v>
      </c>
      <c r="P572" s="27">
        <v>0</v>
      </c>
      <c r="Q572" s="27">
        <v>0</v>
      </c>
    </row>
    <row r="573" spans="1:17" ht="23.1" customHeight="1">
      <c r="A573" s="8" t="s">
        <v>331</v>
      </c>
      <c r="B573" s="8" t="s">
        <v>296</v>
      </c>
      <c r="C573" s="23" t="s">
        <v>327</v>
      </c>
      <c r="D573" s="24" t="s">
        <v>1016</v>
      </c>
      <c r="E573" s="9" t="s">
        <v>2589</v>
      </c>
      <c r="F573" s="28"/>
      <c r="G573" s="26">
        <v>25</v>
      </c>
      <c r="H573" s="27">
        <v>25</v>
      </c>
      <c r="I573" s="27">
        <v>0</v>
      </c>
      <c r="J573" s="27">
        <v>0</v>
      </c>
      <c r="K573" s="27">
        <v>0</v>
      </c>
      <c r="L573" s="27">
        <v>0</v>
      </c>
      <c r="M573" s="27">
        <v>0</v>
      </c>
      <c r="N573" s="27">
        <v>0</v>
      </c>
      <c r="O573" s="27">
        <v>0</v>
      </c>
      <c r="P573" s="27">
        <v>0</v>
      </c>
      <c r="Q573" s="27">
        <v>0</v>
      </c>
    </row>
    <row r="574" spans="1:17" ht="23.1" customHeight="1">
      <c r="A574" s="8" t="s">
        <v>331</v>
      </c>
      <c r="B574" s="8" t="s">
        <v>302</v>
      </c>
      <c r="C574" s="23" t="s">
        <v>327</v>
      </c>
      <c r="D574" s="24" t="s">
        <v>1024</v>
      </c>
      <c r="E574" s="9" t="s">
        <v>2590</v>
      </c>
      <c r="F574" s="28"/>
      <c r="G574" s="26">
        <v>18</v>
      </c>
      <c r="H574" s="27">
        <v>18</v>
      </c>
      <c r="I574" s="27">
        <v>0</v>
      </c>
      <c r="J574" s="27">
        <v>0</v>
      </c>
      <c r="K574" s="27">
        <v>0</v>
      </c>
      <c r="L574" s="27">
        <v>0</v>
      </c>
      <c r="M574" s="27">
        <v>0</v>
      </c>
      <c r="N574" s="27">
        <v>0</v>
      </c>
      <c r="O574" s="27">
        <v>0</v>
      </c>
      <c r="P574" s="27">
        <v>0</v>
      </c>
      <c r="Q574" s="27">
        <v>0</v>
      </c>
    </row>
    <row r="575" spans="1:17" ht="23.1" customHeight="1">
      <c r="A575" s="8" t="s">
        <v>345</v>
      </c>
      <c r="B575" s="8" t="s">
        <v>354</v>
      </c>
      <c r="C575" s="23" t="s">
        <v>296</v>
      </c>
      <c r="D575" s="24" t="s">
        <v>1100</v>
      </c>
      <c r="E575" s="9" t="s">
        <v>2591</v>
      </c>
      <c r="F575" s="28"/>
      <c r="G575" s="26">
        <v>20</v>
      </c>
      <c r="H575" s="27">
        <v>20</v>
      </c>
      <c r="I575" s="27">
        <v>0</v>
      </c>
      <c r="J575" s="27">
        <v>0</v>
      </c>
      <c r="K575" s="27">
        <v>0</v>
      </c>
      <c r="L575" s="27">
        <v>0</v>
      </c>
      <c r="M575" s="27">
        <v>0</v>
      </c>
      <c r="N575" s="27">
        <v>0</v>
      </c>
      <c r="O575" s="27">
        <v>0</v>
      </c>
      <c r="P575" s="27">
        <v>0</v>
      </c>
      <c r="Q575" s="27">
        <v>0</v>
      </c>
    </row>
    <row r="576" spans="1:17" ht="23.1" customHeight="1">
      <c r="A576" s="8"/>
      <c r="B576" s="8"/>
      <c r="C576" s="23"/>
      <c r="D576" s="24" t="s">
        <v>1668</v>
      </c>
      <c r="E576" s="9" t="s">
        <v>1669</v>
      </c>
      <c r="F576" s="25">
        <v>215</v>
      </c>
      <c r="G576" s="26">
        <v>258</v>
      </c>
      <c r="H576" s="27">
        <v>258</v>
      </c>
      <c r="I576" s="27">
        <v>0</v>
      </c>
      <c r="J576" s="27">
        <v>0</v>
      </c>
      <c r="K576" s="27">
        <v>0</v>
      </c>
      <c r="L576" s="27">
        <v>0</v>
      </c>
      <c r="M576" s="27">
        <v>0</v>
      </c>
      <c r="N576" s="27">
        <v>0</v>
      </c>
      <c r="O576" s="27">
        <v>0</v>
      </c>
      <c r="P576" s="27">
        <v>0</v>
      </c>
      <c r="Q576" s="27">
        <v>0</v>
      </c>
    </row>
    <row r="577" spans="1:17" ht="23.1" customHeight="1">
      <c r="A577" s="8" t="s">
        <v>331</v>
      </c>
      <c r="B577" s="8" t="s">
        <v>327</v>
      </c>
      <c r="C577" s="23" t="s">
        <v>295</v>
      </c>
      <c r="D577" s="24" t="s">
        <v>412</v>
      </c>
      <c r="E577" s="9" t="s">
        <v>2592</v>
      </c>
      <c r="F577" s="28"/>
      <c r="G577" s="26">
        <v>15</v>
      </c>
      <c r="H577" s="27">
        <v>15</v>
      </c>
      <c r="I577" s="27">
        <v>0</v>
      </c>
      <c r="J577" s="27">
        <v>0</v>
      </c>
      <c r="K577" s="27">
        <v>0</v>
      </c>
      <c r="L577" s="27">
        <v>0</v>
      </c>
      <c r="M577" s="27">
        <v>0</v>
      </c>
      <c r="N577" s="27">
        <v>0</v>
      </c>
      <c r="O577" s="27">
        <v>0</v>
      </c>
      <c r="P577" s="27">
        <v>0</v>
      </c>
      <c r="Q577" s="27">
        <v>0</v>
      </c>
    </row>
    <row r="578" spans="1:17" ht="23.1" customHeight="1">
      <c r="A578" s="8" t="s">
        <v>331</v>
      </c>
      <c r="B578" s="8" t="s">
        <v>327</v>
      </c>
      <c r="C578" s="23" t="s">
        <v>295</v>
      </c>
      <c r="D578" s="24" t="s">
        <v>412</v>
      </c>
      <c r="E578" s="9" t="s">
        <v>2326</v>
      </c>
      <c r="F578" s="28"/>
      <c r="G578" s="26">
        <v>200</v>
      </c>
      <c r="H578" s="27">
        <v>200</v>
      </c>
      <c r="I578" s="27">
        <v>0</v>
      </c>
      <c r="J578" s="27">
        <v>0</v>
      </c>
      <c r="K578" s="27">
        <v>0</v>
      </c>
      <c r="L578" s="27">
        <v>0</v>
      </c>
      <c r="M578" s="27">
        <v>0</v>
      </c>
      <c r="N578" s="27">
        <v>0</v>
      </c>
      <c r="O578" s="27">
        <v>0</v>
      </c>
      <c r="P578" s="27">
        <v>0</v>
      </c>
      <c r="Q578" s="27">
        <v>0</v>
      </c>
    </row>
    <row r="579" spans="1:17" ht="23.1" customHeight="1">
      <c r="A579" s="8" t="s">
        <v>331</v>
      </c>
      <c r="B579" s="8" t="s">
        <v>296</v>
      </c>
      <c r="C579" s="23" t="s">
        <v>327</v>
      </c>
      <c r="D579" s="24" t="s">
        <v>1016</v>
      </c>
      <c r="E579" s="9" t="s">
        <v>2589</v>
      </c>
      <c r="F579" s="28"/>
      <c r="G579" s="26">
        <v>25</v>
      </c>
      <c r="H579" s="27">
        <v>25</v>
      </c>
      <c r="I579" s="27">
        <v>0</v>
      </c>
      <c r="J579" s="27">
        <v>0</v>
      </c>
      <c r="K579" s="27">
        <v>0</v>
      </c>
      <c r="L579" s="27">
        <v>0</v>
      </c>
      <c r="M579" s="27">
        <v>0</v>
      </c>
      <c r="N579" s="27">
        <v>0</v>
      </c>
      <c r="O579" s="27">
        <v>0</v>
      </c>
      <c r="P579" s="27">
        <v>0</v>
      </c>
      <c r="Q579" s="27">
        <v>0</v>
      </c>
    </row>
    <row r="580" spans="1:17" ht="23.1" customHeight="1">
      <c r="A580" s="8" t="s">
        <v>331</v>
      </c>
      <c r="B580" s="8" t="s">
        <v>302</v>
      </c>
      <c r="C580" s="23" t="s">
        <v>327</v>
      </c>
      <c r="D580" s="24" t="s">
        <v>1024</v>
      </c>
      <c r="E580" s="9" t="s">
        <v>2590</v>
      </c>
      <c r="F580" s="28"/>
      <c r="G580" s="26">
        <v>18</v>
      </c>
      <c r="H580" s="27">
        <v>18</v>
      </c>
      <c r="I580" s="27">
        <v>0</v>
      </c>
      <c r="J580" s="27">
        <v>0</v>
      </c>
      <c r="K580" s="27">
        <v>0</v>
      </c>
      <c r="L580" s="27">
        <v>0</v>
      </c>
      <c r="M580" s="27">
        <v>0</v>
      </c>
      <c r="N580" s="27">
        <v>0</v>
      </c>
      <c r="O580" s="27">
        <v>0</v>
      </c>
      <c r="P580" s="27">
        <v>0</v>
      </c>
      <c r="Q580" s="27">
        <v>0</v>
      </c>
    </row>
    <row r="581" spans="1:17" ht="23.1" customHeight="1">
      <c r="A581" s="8"/>
      <c r="B581" s="8"/>
      <c r="C581" s="23"/>
      <c r="D581" s="24" t="s">
        <v>1664</v>
      </c>
      <c r="E581" s="9" t="s">
        <v>1665</v>
      </c>
      <c r="F581" s="25">
        <v>50</v>
      </c>
      <c r="G581" s="26">
        <v>90</v>
      </c>
      <c r="H581" s="27">
        <v>90</v>
      </c>
      <c r="I581" s="27">
        <v>0</v>
      </c>
      <c r="J581" s="27">
        <v>0</v>
      </c>
      <c r="K581" s="27">
        <v>0</v>
      </c>
      <c r="L581" s="27">
        <v>0</v>
      </c>
      <c r="M581" s="27">
        <v>0</v>
      </c>
      <c r="N581" s="27">
        <v>0</v>
      </c>
      <c r="O581" s="27">
        <v>0</v>
      </c>
      <c r="P581" s="27">
        <v>0</v>
      </c>
      <c r="Q581" s="27">
        <v>0</v>
      </c>
    </row>
    <row r="582" spans="1:17" ht="23.1" customHeight="1">
      <c r="A582" s="8" t="s">
        <v>331</v>
      </c>
      <c r="B582" s="8" t="s">
        <v>327</v>
      </c>
      <c r="C582" s="23" t="s">
        <v>295</v>
      </c>
      <c r="D582" s="24" t="s">
        <v>412</v>
      </c>
      <c r="E582" s="9" t="s">
        <v>2326</v>
      </c>
      <c r="F582" s="28"/>
      <c r="G582" s="26">
        <v>50</v>
      </c>
      <c r="H582" s="27">
        <v>50</v>
      </c>
      <c r="I582" s="27">
        <v>0</v>
      </c>
      <c r="J582" s="27">
        <v>0</v>
      </c>
      <c r="K582" s="27">
        <v>0</v>
      </c>
      <c r="L582" s="27">
        <v>0</v>
      </c>
      <c r="M582" s="27">
        <v>0</v>
      </c>
      <c r="N582" s="27">
        <v>0</v>
      </c>
      <c r="O582" s="27">
        <v>0</v>
      </c>
      <c r="P582" s="27">
        <v>0</v>
      </c>
      <c r="Q582" s="27">
        <v>0</v>
      </c>
    </row>
    <row r="583" spans="1:17" ht="23.1" customHeight="1">
      <c r="A583" s="8" t="s">
        <v>331</v>
      </c>
      <c r="B583" s="8" t="s">
        <v>296</v>
      </c>
      <c r="C583" s="23" t="s">
        <v>327</v>
      </c>
      <c r="D583" s="24" t="s">
        <v>1016</v>
      </c>
      <c r="E583" s="9" t="s">
        <v>2589</v>
      </c>
      <c r="F583" s="28"/>
      <c r="G583" s="26">
        <v>25</v>
      </c>
      <c r="H583" s="27">
        <v>25</v>
      </c>
      <c r="I583" s="27">
        <v>0</v>
      </c>
      <c r="J583" s="27">
        <v>0</v>
      </c>
      <c r="K583" s="27">
        <v>0</v>
      </c>
      <c r="L583" s="27">
        <v>0</v>
      </c>
      <c r="M583" s="27">
        <v>0</v>
      </c>
      <c r="N583" s="27">
        <v>0</v>
      </c>
      <c r="O583" s="27">
        <v>0</v>
      </c>
      <c r="P583" s="27">
        <v>0</v>
      </c>
      <c r="Q583" s="27">
        <v>0</v>
      </c>
    </row>
    <row r="584" spans="1:17" ht="23.1" customHeight="1">
      <c r="A584" s="8" t="s">
        <v>331</v>
      </c>
      <c r="B584" s="8" t="s">
        <v>302</v>
      </c>
      <c r="C584" s="23" t="s">
        <v>327</v>
      </c>
      <c r="D584" s="24" t="s">
        <v>1024</v>
      </c>
      <c r="E584" s="9" t="s">
        <v>2590</v>
      </c>
      <c r="F584" s="28"/>
      <c r="G584" s="26">
        <v>15</v>
      </c>
      <c r="H584" s="27">
        <v>15</v>
      </c>
      <c r="I584" s="27">
        <v>0</v>
      </c>
      <c r="J584" s="27">
        <v>0</v>
      </c>
      <c r="K584" s="27">
        <v>0</v>
      </c>
      <c r="L584" s="27">
        <v>0</v>
      </c>
      <c r="M584" s="27">
        <v>0</v>
      </c>
      <c r="N584" s="27">
        <v>0</v>
      </c>
      <c r="O584" s="27">
        <v>0</v>
      </c>
      <c r="P584" s="27">
        <v>0</v>
      </c>
      <c r="Q584" s="27">
        <v>0</v>
      </c>
    </row>
    <row r="585" spans="1:17" ht="23.1" customHeight="1">
      <c r="A585" s="8"/>
      <c r="B585" s="8"/>
      <c r="C585" s="23"/>
      <c r="D585" s="24" t="s">
        <v>1658</v>
      </c>
      <c r="E585" s="9" t="s">
        <v>1659</v>
      </c>
      <c r="F585" s="25">
        <v>200</v>
      </c>
      <c r="G585" s="26">
        <v>248</v>
      </c>
      <c r="H585" s="27">
        <v>248</v>
      </c>
      <c r="I585" s="27">
        <v>0</v>
      </c>
      <c r="J585" s="27">
        <v>0</v>
      </c>
      <c r="K585" s="27">
        <v>0</v>
      </c>
      <c r="L585" s="27">
        <v>0</v>
      </c>
      <c r="M585" s="27">
        <v>0</v>
      </c>
      <c r="N585" s="27">
        <v>0</v>
      </c>
      <c r="O585" s="27">
        <v>0</v>
      </c>
      <c r="P585" s="27">
        <v>0</v>
      </c>
      <c r="Q585" s="27">
        <v>0</v>
      </c>
    </row>
    <row r="586" spans="1:17" ht="23.1" customHeight="1">
      <c r="A586" s="8" t="s">
        <v>331</v>
      </c>
      <c r="B586" s="8" t="s">
        <v>327</v>
      </c>
      <c r="C586" s="23" t="s">
        <v>295</v>
      </c>
      <c r="D586" s="24" t="s">
        <v>412</v>
      </c>
      <c r="E586" s="9" t="s">
        <v>2326</v>
      </c>
      <c r="F586" s="28"/>
      <c r="G586" s="26">
        <v>200</v>
      </c>
      <c r="H586" s="27">
        <v>200</v>
      </c>
      <c r="I586" s="27">
        <v>0</v>
      </c>
      <c r="J586" s="27">
        <v>0</v>
      </c>
      <c r="K586" s="27">
        <v>0</v>
      </c>
      <c r="L586" s="27">
        <v>0</v>
      </c>
      <c r="M586" s="27">
        <v>0</v>
      </c>
      <c r="N586" s="27">
        <v>0</v>
      </c>
      <c r="O586" s="27">
        <v>0</v>
      </c>
      <c r="P586" s="27">
        <v>0</v>
      </c>
      <c r="Q586" s="27">
        <v>0</v>
      </c>
    </row>
    <row r="587" spans="1:17" ht="23.1" customHeight="1">
      <c r="A587" s="8" t="s">
        <v>331</v>
      </c>
      <c r="B587" s="8" t="s">
        <v>296</v>
      </c>
      <c r="C587" s="23" t="s">
        <v>327</v>
      </c>
      <c r="D587" s="24" t="s">
        <v>1016</v>
      </c>
      <c r="E587" s="9" t="s">
        <v>2589</v>
      </c>
      <c r="F587" s="28"/>
      <c r="G587" s="26">
        <v>25</v>
      </c>
      <c r="H587" s="27">
        <v>25</v>
      </c>
      <c r="I587" s="27">
        <v>0</v>
      </c>
      <c r="J587" s="27">
        <v>0</v>
      </c>
      <c r="K587" s="27">
        <v>0</v>
      </c>
      <c r="L587" s="27">
        <v>0</v>
      </c>
      <c r="M587" s="27">
        <v>0</v>
      </c>
      <c r="N587" s="27">
        <v>0</v>
      </c>
      <c r="O587" s="27">
        <v>0</v>
      </c>
      <c r="P587" s="27">
        <v>0</v>
      </c>
      <c r="Q587" s="27">
        <v>0</v>
      </c>
    </row>
    <row r="588" spans="1:17" ht="23.1" customHeight="1">
      <c r="A588" s="8" t="s">
        <v>331</v>
      </c>
      <c r="B588" s="8" t="s">
        <v>302</v>
      </c>
      <c r="C588" s="23" t="s">
        <v>327</v>
      </c>
      <c r="D588" s="24" t="s">
        <v>1024</v>
      </c>
      <c r="E588" s="9" t="s">
        <v>2590</v>
      </c>
      <c r="F588" s="28"/>
      <c r="G588" s="26">
        <v>23</v>
      </c>
      <c r="H588" s="27">
        <v>23</v>
      </c>
      <c r="I588" s="27">
        <v>0</v>
      </c>
      <c r="J588" s="27">
        <v>0</v>
      </c>
      <c r="K588" s="27">
        <v>0</v>
      </c>
      <c r="L588" s="27">
        <v>0</v>
      </c>
      <c r="M588" s="27">
        <v>0</v>
      </c>
      <c r="N588" s="27">
        <v>0</v>
      </c>
      <c r="O588" s="27">
        <v>0</v>
      </c>
      <c r="P588" s="27">
        <v>0</v>
      </c>
      <c r="Q588" s="27">
        <v>0</v>
      </c>
    </row>
    <row r="589" spans="1:17" ht="23.1" customHeight="1">
      <c r="A589" s="8"/>
      <c r="B589" s="8"/>
      <c r="C589" s="23"/>
      <c r="D589" s="24" t="s">
        <v>1674</v>
      </c>
      <c r="E589" s="9" t="s">
        <v>1675</v>
      </c>
      <c r="F589" s="25">
        <v>299</v>
      </c>
      <c r="G589" s="26">
        <v>337</v>
      </c>
      <c r="H589" s="27">
        <v>337</v>
      </c>
      <c r="I589" s="27">
        <v>0</v>
      </c>
      <c r="J589" s="27">
        <v>0</v>
      </c>
      <c r="K589" s="27">
        <v>0</v>
      </c>
      <c r="L589" s="27">
        <v>0</v>
      </c>
      <c r="M589" s="27">
        <v>0</v>
      </c>
      <c r="N589" s="27">
        <v>0</v>
      </c>
      <c r="O589" s="27">
        <v>0</v>
      </c>
      <c r="P589" s="27">
        <v>0</v>
      </c>
      <c r="Q589" s="27">
        <v>0</v>
      </c>
    </row>
    <row r="590" spans="1:17" ht="23.1" customHeight="1">
      <c r="A590" s="8" t="s">
        <v>331</v>
      </c>
      <c r="B590" s="8" t="s">
        <v>327</v>
      </c>
      <c r="C590" s="23" t="s">
        <v>295</v>
      </c>
      <c r="D590" s="24" t="s">
        <v>412</v>
      </c>
      <c r="E590" s="9" t="s">
        <v>2326</v>
      </c>
      <c r="F590" s="28"/>
      <c r="G590" s="26">
        <v>280</v>
      </c>
      <c r="H590" s="27">
        <v>280</v>
      </c>
      <c r="I590" s="27">
        <v>0</v>
      </c>
      <c r="J590" s="27">
        <v>0</v>
      </c>
      <c r="K590" s="27">
        <v>0</v>
      </c>
      <c r="L590" s="27">
        <v>0</v>
      </c>
      <c r="M590" s="27">
        <v>0</v>
      </c>
      <c r="N590" s="27">
        <v>0</v>
      </c>
      <c r="O590" s="27">
        <v>0</v>
      </c>
      <c r="P590" s="27">
        <v>0</v>
      </c>
      <c r="Q590" s="27">
        <v>0</v>
      </c>
    </row>
    <row r="591" spans="1:17" ht="23.1" customHeight="1">
      <c r="A591" s="8" t="s">
        <v>331</v>
      </c>
      <c r="B591" s="8" t="s">
        <v>296</v>
      </c>
      <c r="C591" s="23" t="s">
        <v>327</v>
      </c>
      <c r="D591" s="24" t="s">
        <v>1016</v>
      </c>
      <c r="E591" s="9" t="s">
        <v>2589</v>
      </c>
      <c r="F591" s="28"/>
      <c r="G591" s="26">
        <v>25</v>
      </c>
      <c r="H591" s="27">
        <v>25</v>
      </c>
      <c r="I591" s="27">
        <v>0</v>
      </c>
      <c r="J591" s="27">
        <v>0</v>
      </c>
      <c r="K591" s="27">
        <v>0</v>
      </c>
      <c r="L591" s="27">
        <v>0</v>
      </c>
      <c r="M591" s="27">
        <v>0</v>
      </c>
      <c r="N591" s="27">
        <v>0</v>
      </c>
      <c r="O591" s="27">
        <v>0</v>
      </c>
      <c r="P591" s="27">
        <v>0</v>
      </c>
      <c r="Q591" s="27">
        <v>0</v>
      </c>
    </row>
    <row r="592" spans="1:17" ht="23.1" customHeight="1">
      <c r="A592" s="8" t="s">
        <v>331</v>
      </c>
      <c r="B592" s="8" t="s">
        <v>302</v>
      </c>
      <c r="C592" s="23" t="s">
        <v>327</v>
      </c>
      <c r="D592" s="24" t="s">
        <v>1024</v>
      </c>
      <c r="E592" s="9" t="s">
        <v>2590</v>
      </c>
      <c r="F592" s="28"/>
      <c r="G592" s="26">
        <v>12</v>
      </c>
      <c r="H592" s="27">
        <v>12</v>
      </c>
      <c r="I592" s="27">
        <v>0</v>
      </c>
      <c r="J592" s="27">
        <v>0</v>
      </c>
      <c r="K592" s="27">
        <v>0</v>
      </c>
      <c r="L592" s="27">
        <v>0</v>
      </c>
      <c r="M592" s="27">
        <v>0</v>
      </c>
      <c r="N592" s="27">
        <v>0</v>
      </c>
      <c r="O592" s="27">
        <v>0</v>
      </c>
      <c r="P592" s="27">
        <v>0</v>
      </c>
      <c r="Q592" s="27">
        <v>0</v>
      </c>
    </row>
    <row r="593" spans="1:17" ht="23.1" customHeight="1">
      <c r="A593" s="8" t="s">
        <v>345</v>
      </c>
      <c r="B593" s="8" t="s">
        <v>354</v>
      </c>
      <c r="C593" s="23" t="s">
        <v>296</v>
      </c>
      <c r="D593" s="24" t="s">
        <v>1100</v>
      </c>
      <c r="E593" s="9" t="s">
        <v>2591</v>
      </c>
      <c r="F593" s="28"/>
      <c r="G593" s="26">
        <v>20</v>
      </c>
      <c r="H593" s="27">
        <v>20</v>
      </c>
      <c r="I593" s="27">
        <v>0</v>
      </c>
      <c r="J593" s="27">
        <v>0</v>
      </c>
      <c r="K593" s="27">
        <v>0</v>
      </c>
      <c r="L593" s="27">
        <v>0</v>
      </c>
      <c r="M593" s="27">
        <v>0</v>
      </c>
      <c r="N593" s="27">
        <v>0</v>
      </c>
      <c r="O593" s="27">
        <v>0</v>
      </c>
      <c r="P593" s="27">
        <v>0</v>
      </c>
      <c r="Q593" s="27">
        <v>0</v>
      </c>
    </row>
    <row r="594" spans="1:17" ht="23.1" customHeight="1">
      <c r="A594" s="8"/>
      <c r="B594" s="8"/>
      <c r="C594" s="23"/>
      <c r="D594" s="24" t="s">
        <v>1680</v>
      </c>
      <c r="E594" s="9" t="s">
        <v>1681</v>
      </c>
      <c r="F594" s="25">
        <v>50</v>
      </c>
      <c r="G594" s="26">
        <v>93</v>
      </c>
      <c r="H594" s="27">
        <v>93</v>
      </c>
      <c r="I594" s="27">
        <v>0</v>
      </c>
      <c r="J594" s="27">
        <v>0</v>
      </c>
      <c r="K594" s="27">
        <v>0</v>
      </c>
      <c r="L594" s="27">
        <v>0</v>
      </c>
      <c r="M594" s="27">
        <v>0</v>
      </c>
      <c r="N594" s="27">
        <v>0</v>
      </c>
      <c r="O594" s="27">
        <v>0</v>
      </c>
      <c r="P594" s="27">
        <v>0</v>
      </c>
      <c r="Q594" s="27">
        <v>0</v>
      </c>
    </row>
    <row r="595" spans="1:17" ht="23.1" customHeight="1">
      <c r="A595" s="8" t="s">
        <v>331</v>
      </c>
      <c r="B595" s="8" t="s">
        <v>327</v>
      </c>
      <c r="C595" s="23" t="s">
        <v>295</v>
      </c>
      <c r="D595" s="24" t="s">
        <v>412</v>
      </c>
      <c r="E595" s="9" t="s">
        <v>2326</v>
      </c>
      <c r="F595" s="28"/>
      <c r="G595" s="26">
        <v>50</v>
      </c>
      <c r="H595" s="27">
        <v>50</v>
      </c>
      <c r="I595" s="27">
        <v>0</v>
      </c>
      <c r="J595" s="27">
        <v>0</v>
      </c>
      <c r="K595" s="27">
        <v>0</v>
      </c>
      <c r="L595" s="27">
        <v>0</v>
      </c>
      <c r="M595" s="27">
        <v>0</v>
      </c>
      <c r="N595" s="27">
        <v>0</v>
      </c>
      <c r="O595" s="27">
        <v>0</v>
      </c>
      <c r="P595" s="27">
        <v>0</v>
      </c>
      <c r="Q595" s="27">
        <v>0</v>
      </c>
    </row>
    <row r="596" spans="1:17" ht="23.1" customHeight="1">
      <c r="A596" s="8" t="s">
        <v>331</v>
      </c>
      <c r="B596" s="8" t="s">
        <v>296</v>
      </c>
      <c r="C596" s="23" t="s">
        <v>327</v>
      </c>
      <c r="D596" s="24" t="s">
        <v>1016</v>
      </c>
      <c r="E596" s="9" t="s">
        <v>2589</v>
      </c>
      <c r="F596" s="28"/>
      <c r="G596" s="26">
        <v>25</v>
      </c>
      <c r="H596" s="27">
        <v>25</v>
      </c>
      <c r="I596" s="27">
        <v>0</v>
      </c>
      <c r="J596" s="27">
        <v>0</v>
      </c>
      <c r="K596" s="27">
        <v>0</v>
      </c>
      <c r="L596" s="27">
        <v>0</v>
      </c>
      <c r="M596" s="27">
        <v>0</v>
      </c>
      <c r="N596" s="27">
        <v>0</v>
      </c>
      <c r="O596" s="27">
        <v>0</v>
      </c>
      <c r="P596" s="27">
        <v>0</v>
      </c>
      <c r="Q596" s="27">
        <v>0</v>
      </c>
    </row>
    <row r="597" spans="1:17" ht="23.1" customHeight="1">
      <c r="A597" s="8" t="s">
        <v>331</v>
      </c>
      <c r="B597" s="8" t="s">
        <v>302</v>
      </c>
      <c r="C597" s="23" t="s">
        <v>327</v>
      </c>
      <c r="D597" s="24" t="s">
        <v>1024</v>
      </c>
      <c r="E597" s="9" t="s">
        <v>2590</v>
      </c>
      <c r="F597" s="28"/>
      <c r="G597" s="26">
        <v>18</v>
      </c>
      <c r="H597" s="27">
        <v>18</v>
      </c>
      <c r="I597" s="27">
        <v>0</v>
      </c>
      <c r="J597" s="27">
        <v>0</v>
      </c>
      <c r="K597" s="27">
        <v>0</v>
      </c>
      <c r="L597" s="27">
        <v>0</v>
      </c>
      <c r="M597" s="27">
        <v>0</v>
      </c>
      <c r="N597" s="27">
        <v>0</v>
      </c>
      <c r="O597" s="27">
        <v>0</v>
      </c>
      <c r="P597" s="27">
        <v>0</v>
      </c>
      <c r="Q597" s="27">
        <v>0</v>
      </c>
    </row>
    <row r="598" spans="1:17" ht="23.1" customHeight="1">
      <c r="A598" s="8"/>
      <c r="B598" s="8"/>
      <c r="C598" s="23"/>
      <c r="D598" s="24" t="s">
        <v>1678</v>
      </c>
      <c r="E598" s="9" t="s">
        <v>1679</v>
      </c>
      <c r="F598" s="25">
        <v>300</v>
      </c>
      <c r="G598" s="26">
        <v>349</v>
      </c>
      <c r="H598" s="27">
        <v>349</v>
      </c>
      <c r="I598" s="27">
        <v>0</v>
      </c>
      <c r="J598" s="27">
        <v>0</v>
      </c>
      <c r="K598" s="27">
        <v>0</v>
      </c>
      <c r="L598" s="27">
        <v>0</v>
      </c>
      <c r="M598" s="27">
        <v>0</v>
      </c>
      <c r="N598" s="27">
        <v>0</v>
      </c>
      <c r="O598" s="27">
        <v>0</v>
      </c>
      <c r="P598" s="27">
        <v>0</v>
      </c>
      <c r="Q598" s="27">
        <v>0</v>
      </c>
    </row>
    <row r="599" spans="1:17" ht="23.1" customHeight="1">
      <c r="A599" s="8" t="s">
        <v>331</v>
      </c>
      <c r="B599" s="8" t="s">
        <v>327</v>
      </c>
      <c r="C599" s="23" t="s">
        <v>295</v>
      </c>
      <c r="D599" s="24" t="s">
        <v>412</v>
      </c>
      <c r="E599" s="9" t="s">
        <v>2326</v>
      </c>
      <c r="F599" s="28"/>
      <c r="G599" s="26">
        <v>300</v>
      </c>
      <c r="H599" s="27">
        <v>300</v>
      </c>
      <c r="I599" s="27">
        <v>0</v>
      </c>
      <c r="J599" s="27">
        <v>0</v>
      </c>
      <c r="K599" s="27">
        <v>0</v>
      </c>
      <c r="L599" s="27">
        <v>0</v>
      </c>
      <c r="M599" s="27">
        <v>0</v>
      </c>
      <c r="N599" s="27">
        <v>0</v>
      </c>
      <c r="O599" s="27">
        <v>0</v>
      </c>
      <c r="P599" s="27">
        <v>0</v>
      </c>
      <c r="Q599" s="27">
        <v>0</v>
      </c>
    </row>
    <row r="600" spans="1:17" ht="23.1" customHeight="1">
      <c r="A600" s="8" t="s">
        <v>331</v>
      </c>
      <c r="B600" s="8" t="s">
        <v>296</v>
      </c>
      <c r="C600" s="23" t="s">
        <v>327</v>
      </c>
      <c r="D600" s="24" t="s">
        <v>1016</v>
      </c>
      <c r="E600" s="9" t="s">
        <v>2589</v>
      </c>
      <c r="F600" s="28"/>
      <c r="G600" s="26">
        <v>25</v>
      </c>
      <c r="H600" s="27">
        <v>25</v>
      </c>
      <c r="I600" s="27">
        <v>0</v>
      </c>
      <c r="J600" s="27">
        <v>0</v>
      </c>
      <c r="K600" s="27">
        <v>0</v>
      </c>
      <c r="L600" s="27">
        <v>0</v>
      </c>
      <c r="M600" s="27">
        <v>0</v>
      </c>
      <c r="N600" s="27">
        <v>0</v>
      </c>
      <c r="O600" s="27">
        <v>0</v>
      </c>
      <c r="P600" s="27">
        <v>0</v>
      </c>
      <c r="Q600" s="27">
        <v>0</v>
      </c>
    </row>
    <row r="601" spans="1:17" ht="23.1" customHeight="1">
      <c r="A601" s="8" t="s">
        <v>331</v>
      </c>
      <c r="B601" s="8" t="s">
        <v>302</v>
      </c>
      <c r="C601" s="23" t="s">
        <v>327</v>
      </c>
      <c r="D601" s="24" t="s">
        <v>1024</v>
      </c>
      <c r="E601" s="9" t="s">
        <v>2590</v>
      </c>
      <c r="F601" s="28"/>
      <c r="G601" s="26">
        <v>24</v>
      </c>
      <c r="H601" s="27">
        <v>24</v>
      </c>
      <c r="I601" s="27">
        <v>0</v>
      </c>
      <c r="J601" s="27">
        <v>0</v>
      </c>
      <c r="K601" s="27">
        <v>0</v>
      </c>
      <c r="L601" s="27">
        <v>0</v>
      </c>
      <c r="M601" s="27">
        <v>0</v>
      </c>
      <c r="N601" s="27">
        <v>0</v>
      </c>
      <c r="O601" s="27">
        <v>0</v>
      </c>
      <c r="P601" s="27">
        <v>0</v>
      </c>
      <c r="Q601" s="27">
        <v>0</v>
      </c>
    </row>
    <row r="602" spans="1:17" ht="23.1" customHeight="1">
      <c r="A602" s="8"/>
      <c r="B602" s="8"/>
      <c r="C602" s="23"/>
      <c r="D602" s="24" t="s">
        <v>1666</v>
      </c>
      <c r="E602" s="9" t="s">
        <v>1667</v>
      </c>
      <c r="F602" s="25">
        <v>106</v>
      </c>
      <c r="G602" s="26">
        <v>143</v>
      </c>
      <c r="H602" s="27">
        <v>143</v>
      </c>
      <c r="I602" s="27">
        <v>0</v>
      </c>
      <c r="J602" s="27">
        <v>0</v>
      </c>
      <c r="K602" s="27">
        <v>0</v>
      </c>
      <c r="L602" s="27">
        <v>0</v>
      </c>
      <c r="M602" s="27">
        <v>0</v>
      </c>
      <c r="N602" s="27">
        <v>0</v>
      </c>
      <c r="O602" s="27">
        <v>0</v>
      </c>
      <c r="P602" s="27">
        <v>0</v>
      </c>
      <c r="Q602" s="27">
        <v>0</v>
      </c>
    </row>
    <row r="603" spans="1:17" ht="23.1" customHeight="1">
      <c r="A603" s="8" t="s">
        <v>331</v>
      </c>
      <c r="B603" s="8" t="s">
        <v>327</v>
      </c>
      <c r="C603" s="23" t="s">
        <v>295</v>
      </c>
      <c r="D603" s="24" t="s">
        <v>412</v>
      </c>
      <c r="E603" s="9" t="s">
        <v>2326</v>
      </c>
      <c r="F603" s="28"/>
      <c r="G603" s="26">
        <v>50</v>
      </c>
      <c r="H603" s="27">
        <v>50</v>
      </c>
      <c r="I603" s="27">
        <v>0</v>
      </c>
      <c r="J603" s="27">
        <v>0</v>
      </c>
      <c r="K603" s="27">
        <v>0</v>
      </c>
      <c r="L603" s="27">
        <v>0</v>
      </c>
      <c r="M603" s="27">
        <v>0</v>
      </c>
      <c r="N603" s="27">
        <v>0</v>
      </c>
      <c r="O603" s="27">
        <v>0</v>
      </c>
      <c r="P603" s="27">
        <v>0</v>
      </c>
      <c r="Q603" s="27">
        <v>0</v>
      </c>
    </row>
    <row r="604" spans="1:17" ht="23.1" customHeight="1">
      <c r="A604" s="8" t="s">
        <v>331</v>
      </c>
      <c r="B604" s="8" t="s">
        <v>327</v>
      </c>
      <c r="C604" s="23" t="s">
        <v>295</v>
      </c>
      <c r="D604" s="24" t="s">
        <v>412</v>
      </c>
      <c r="E604" s="9" t="s">
        <v>2593</v>
      </c>
      <c r="F604" s="28"/>
      <c r="G604" s="26">
        <v>2</v>
      </c>
      <c r="H604" s="27">
        <v>2</v>
      </c>
      <c r="I604" s="27">
        <v>0</v>
      </c>
      <c r="J604" s="27">
        <v>0</v>
      </c>
      <c r="K604" s="27">
        <v>0</v>
      </c>
      <c r="L604" s="27">
        <v>0</v>
      </c>
      <c r="M604" s="27">
        <v>0</v>
      </c>
      <c r="N604" s="27">
        <v>0</v>
      </c>
      <c r="O604" s="27">
        <v>0</v>
      </c>
      <c r="P604" s="27">
        <v>0</v>
      </c>
      <c r="Q604" s="27">
        <v>0</v>
      </c>
    </row>
    <row r="605" spans="1:17" ht="23.1" customHeight="1">
      <c r="A605" s="8" t="s">
        <v>331</v>
      </c>
      <c r="B605" s="8" t="s">
        <v>327</v>
      </c>
      <c r="C605" s="23" t="s">
        <v>295</v>
      </c>
      <c r="D605" s="24" t="s">
        <v>412</v>
      </c>
      <c r="E605" s="9" t="s">
        <v>2594</v>
      </c>
      <c r="F605" s="28"/>
      <c r="G605" s="26">
        <v>4</v>
      </c>
      <c r="H605" s="27">
        <v>4</v>
      </c>
      <c r="I605" s="27">
        <v>0</v>
      </c>
      <c r="J605" s="27">
        <v>0</v>
      </c>
      <c r="K605" s="27">
        <v>0</v>
      </c>
      <c r="L605" s="27">
        <v>0</v>
      </c>
      <c r="M605" s="27">
        <v>0</v>
      </c>
      <c r="N605" s="27">
        <v>0</v>
      </c>
      <c r="O605" s="27">
        <v>0</v>
      </c>
      <c r="P605" s="27">
        <v>0</v>
      </c>
      <c r="Q605" s="27">
        <v>0</v>
      </c>
    </row>
    <row r="606" spans="1:17" ht="23.1" customHeight="1">
      <c r="A606" s="8" t="s">
        <v>331</v>
      </c>
      <c r="B606" s="8" t="s">
        <v>327</v>
      </c>
      <c r="C606" s="23" t="s">
        <v>295</v>
      </c>
      <c r="D606" s="24" t="s">
        <v>412</v>
      </c>
      <c r="E606" s="9" t="s">
        <v>2595</v>
      </c>
      <c r="F606" s="28"/>
      <c r="G606" s="26">
        <v>50</v>
      </c>
      <c r="H606" s="27">
        <v>50</v>
      </c>
      <c r="I606" s="27">
        <v>0</v>
      </c>
      <c r="J606" s="27">
        <v>0</v>
      </c>
      <c r="K606" s="27">
        <v>0</v>
      </c>
      <c r="L606" s="27">
        <v>0</v>
      </c>
      <c r="M606" s="27">
        <v>0</v>
      </c>
      <c r="N606" s="27">
        <v>0</v>
      </c>
      <c r="O606" s="27">
        <v>0</v>
      </c>
      <c r="P606" s="27">
        <v>0</v>
      </c>
      <c r="Q606" s="27">
        <v>0</v>
      </c>
    </row>
    <row r="607" spans="1:17" ht="23.1" customHeight="1">
      <c r="A607" s="8" t="s">
        <v>331</v>
      </c>
      <c r="B607" s="8" t="s">
        <v>296</v>
      </c>
      <c r="C607" s="23" t="s">
        <v>327</v>
      </c>
      <c r="D607" s="24" t="s">
        <v>1016</v>
      </c>
      <c r="E607" s="9" t="s">
        <v>2589</v>
      </c>
      <c r="F607" s="28"/>
      <c r="G607" s="26">
        <v>25</v>
      </c>
      <c r="H607" s="27">
        <v>25</v>
      </c>
      <c r="I607" s="27">
        <v>0</v>
      </c>
      <c r="J607" s="27">
        <v>0</v>
      </c>
      <c r="K607" s="27">
        <v>0</v>
      </c>
      <c r="L607" s="27">
        <v>0</v>
      </c>
      <c r="M607" s="27">
        <v>0</v>
      </c>
      <c r="N607" s="27">
        <v>0</v>
      </c>
      <c r="O607" s="27">
        <v>0</v>
      </c>
      <c r="P607" s="27">
        <v>0</v>
      </c>
      <c r="Q607" s="27">
        <v>0</v>
      </c>
    </row>
    <row r="608" spans="1:17" ht="21.95" customHeight="1">
      <c r="A608" s="8" t="s">
        <v>331</v>
      </c>
      <c r="B608" s="8" t="s">
        <v>302</v>
      </c>
      <c r="C608" s="23" t="s">
        <v>327</v>
      </c>
      <c r="D608" s="24" t="s">
        <v>1024</v>
      </c>
      <c r="E608" s="9" t="s">
        <v>2590</v>
      </c>
      <c r="F608" s="28"/>
      <c r="G608" s="26">
        <v>12</v>
      </c>
      <c r="H608" s="27">
        <v>12</v>
      </c>
      <c r="I608" s="27">
        <v>0</v>
      </c>
      <c r="J608" s="27">
        <v>0</v>
      </c>
      <c r="K608" s="27">
        <v>0</v>
      </c>
      <c r="L608" s="27">
        <v>0</v>
      </c>
      <c r="M608" s="27">
        <v>0</v>
      </c>
      <c r="N608" s="27">
        <v>0</v>
      </c>
      <c r="O608" s="27">
        <v>0</v>
      </c>
      <c r="P608" s="27">
        <v>0</v>
      </c>
      <c r="Q608" s="27">
        <v>0</v>
      </c>
    </row>
    <row r="609" spans="1:17" ht="21.95" customHeight="1">
      <c r="A609" s="8"/>
      <c r="B609" s="8"/>
      <c r="C609" s="23"/>
      <c r="D609" s="24" t="s">
        <v>1660</v>
      </c>
      <c r="E609" s="9" t="s">
        <v>1661</v>
      </c>
      <c r="F609" s="25">
        <v>75</v>
      </c>
      <c r="G609" s="26">
        <v>115</v>
      </c>
      <c r="H609" s="27">
        <v>115</v>
      </c>
      <c r="I609" s="27">
        <v>0</v>
      </c>
      <c r="J609" s="27">
        <v>0</v>
      </c>
      <c r="K609" s="27">
        <v>0</v>
      </c>
      <c r="L609" s="27">
        <v>0</v>
      </c>
      <c r="M609" s="27">
        <v>0</v>
      </c>
      <c r="N609" s="27">
        <v>0</v>
      </c>
      <c r="O609" s="27">
        <v>0</v>
      </c>
      <c r="P609" s="27">
        <v>0</v>
      </c>
      <c r="Q609" s="27">
        <v>0</v>
      </c>
    </row>
    <row r="610" spans="1:17" ht="21.95" customHeight="1">
      <c r="A610" s="8" t="s">
        <v>331</v>
      </c>
      <c r="B610" s="8" t="s">
        <v>327</v>
      </c>
      <c r="C610" s="23" t="s">
        <v>295</v>
      </c>
      <c r="D610" s="24" t="s">
        <v>412</v>
      </c>
      <c r="E610" s="9" t="s">
        <v>2596</v>
      </c>
      <c r="F610" s="28"/>
      <c r="G610" s="26">
        <v>10</v>
      </c>
      <c r="H610" s="27">
        <v>10</v>
      </c>
      <c r="I610" s="27">
        <v>0</v>
      </c>
      <c r="J610" s="27">
        <v>0</v>
      </c>
      <c r="K610" s="27">
        <v>0</v>
      </c>
      <c r="L610" s="27">
        <v>0</v>
      </c>
      <c r="M610" s="27">
        <v>0</v>
      </c>
      <c r="N610" s="27">
        <v>0</v>
      </c>
      <c r="O610" s="27">
        <v>0</v>
      </c>
      <c r="P610" s="27">
        <v>0</v>
      </c>
      <c r="Q610" s="27">
        <v>0</v>
      </c>
    </row>
    <row r="611" spans="1:17" ht="21.95" customHeight="1">
      <c r="A611" s="8" t="s">
        <v>331</v>
      </c>
      <c r="B611" s="8" t="s">
        <v>327</v>
      </c>
      <c r="C611" s="23" t="s">
        <v>295</v>
      </c>
      <c r="D611" s="24" t="s">
        <v>412</v>
      </c>
      <c r="E611" s="9" t="s">
        <v>2326</v>
      </c>
      <c r="F611" s="28"/>
      <c r="G611" s="26">
        <v>50</v>
      </c>
      <c r="H611" s="27">
        <v>50</v>
      </c>
      <c r="I611" s="27">
        <v>0</v>
      </c>
      <c r="J611" s="27">
        <v>0</v>
      </c>
      <c r="K611" s="27">
        <v>0</v>
      </c>
      <c r="L611" s="27">
        <v>0</v>
      </c>
      <c r="M611" s="27">
        <v>0</v>
      </c>
      <c r="N611" s="27">
        <v>0</v>
      </c>
      <c r="O611" s="27">
        <v>0</v>
      </c>
      <c r="P611" s="27">
        <v>0</v>
      </c>
      <c r="Q611" s="27">
        <v>0</v>
      </c>
    </row>
    <row r="612" spans="1:17" ht="21.95" customHeight="1">
      <c r="A612" s="8" t="s">
        <v>331</v>
      </c>
      <c r="B612" s="8" t="s">
        <v>327</v>
      </c>
      <c r="C612" s="23" t="s">
        <v>295</v>
      </c>
      <c r="D612" s="24" t="s">
        <v>412</v>
      </c>
      <c r="E612" s="9" t="s">
        <v>2597</v>
      </c>
      <c r="F612" s="28"/>
      <c r="G612" s="26">
        <v>15</v>
      </c>
      <c r="H612" s="27">
        <v>15</v>
      </c>
      <c r="I612" s="27">
        <v>0</v>
      </c>
      <c r="J612" s="27">
        <v>0</v>
      </c>
      <c r="K612" s="27">
        <v>0</v>
      </c>
      <c r="L612" s="27">
        <v>0</v>
      </c>
      <c r="M612" s="27">
        <v>0</v>
      </c>
      <c r="N612" s="27">
        <v>0</v>
      </c>
      <c r="O612" s="27">
        <v>0</v>
      </c>
      <c r="P612" s="27">
        <v>0</v>
      </c>
      <c r="Q612" s="27">
        <v>0</v>
      </c>
    </row>
    <row r="613" spans="1:17" ht="21.95" customHeight="1">
      <c r="A613" s="8" t="s">
        <v>331</v>
      </c>
      <c r="B613" s="8" t="s">
        <v>296</v>
      </c>
      <c r="C613" s="23" t="s">
        <v>327</v>
      </c>
      <c r="D613" s="24" t="s">
        <v>1016</v>
      </c>
      <c r="E613" s="9" t="s">
        <v>2589</v>
      </c>
      <c r="F613" s="28"/>
      <c r="G613" s="26">
        <v>25</v>
      </c>
      <c r="H613" s="27">
        <v>25</v>
      </c>
      <c r="I613" s="27">
        <v>0</v>
      </c>
      <c r="J613" s="27">
        <v>0</v>
      </c>
      <c r="K613" s="27">
        <v>0</v>
      </c>
      <c r="L613" s="27">
        <v>0</v>
      </c>
      <c r="M613" s="27">
        <v>0</v>
      </c>
      <c r="N613" s="27">
        <v>0</v>
      </c>
      <c r="O613" s="27">
        <v>0</v>
      </c>
      <c r="P613" s="27">
        <v>0</v>
      </c>
      <c r="Q613" s="27">
        <v>0</v>
      </c>
    </row>
    <row r="614" spans="1:17" ht="21.95" customHeight="1">
      <c r="A614" s="8" t="s">
        <v>331</v>
      </c>
      <c r="B614" s="8" t="s">
        <v>302</v>
      </c>
      <c r="C614" s="23" t="s">
        <v>327</v>
      </c>
      <c r="D614" s="24" t="s">
        <v>1024</v>
      </c>
      <c r="E614" s="9" t="s">
        <v>2590</v>
      </c>
      <c r="F614" s="28"/>
      <c r="G614" s="26">
        <v>15</v>
      </c>
      <c r="H614" s="27">
        <v>15</v>
      </c>
      <c r="I614" s="27">
        <v>0</v>
      </c>
      <c r="J614" s="27">
        <v>0</v>
      </c>
      <c r="K614" s="27">
        <v>0</v>
      </c>
      <c r="L614" s="27">
        <v>0</v>
      </c>
      <c r="M614" s="27">
        <v>0</v>
      </c>
      <c r="N614" s="27">
        <v>0</v>
      </c>
      <c r="O614" s="27">
        <v>0</v>
      </c>
      <c r="P614" s="27">
        <v>0</v>
      </c>
      <c r="Q614" s="27">
        <v>0</v>
      </c>
    </row>
    <row r="615" spans="1:17" ht="21.95" customHeight="1">
      <c r="A615" s="8"/>
      <c r="B615" s="8"/>
      <c r="C615" s="23"/>
      <c r="D615" s="24" t="s">
        <v>1682</v>
      </c>
      <c r="E615" s="9" t="s">
        <v>1683</v>
      </c>
      <c r="F615" s="25">
        <v>300</v>
      </c>
      <c r="G615" s="26">
        <v>343</v>
      </c>
      <c r="H615" s="27">
        <v>343</v>
      </c>
      <c r="I615" s="27">
        <v>0</v>
      </c>
      <c r="J615" s="27">
        <v>0</v>
      </c>
      <c r="K615" s="27">
        <v>0</v>
      </c>
      <c r="L615" s="27">
        <v>0</v>
      </c>
      <c r="M615" s="27">
        <v>0</v>
      </c>
      <c r="N615" s="27">
        <v>0</v>
      </c>
      <c r="O615" s="27">
        <v>0</v>
      </c>
      <c r="P615" s="27">
        <v>0</v>
      </c>
      <c r="Q615" s="27">
        <v>0</v>
      </c>
    </row>
    <row r="616" spans="1:17" ht="21.95" customHeight="1">
      <c r="A616" s="8" t="s">
        <v>331</v>
      </c>
      <c r="B616" s="8" t="s">
        <v>327</v>
      </c>
      <c r="C616" s="23" t="s">
        <v>295</v>
      </c>
      <c r="D616" s="24" t="s">
        <v>412</v>
      </c>
      <c r="E616" s="9" t="s">
        <v>2326</v>
      </c>
      <c r="F616" s="28"/>
      <c r="G616" s="26">
        <v>300</v>
      </c>
      <c r="H616" s="27">
        <v>300</v>
      </c>
      <c r="I616" s="27">
        <v>0</v>
      </c>
      <c r="J616" s="27">
        <v>0</v>
      </c>
      <c r="K616" s="27">
        <v>0</v>
      </c>
      <c r="L616" s="27">
        <v>0</v>
      </c>
      <c r="M616" s="27">
        <v>0</v>
      </c>
      <c r="N616" s="27">
        <v>0</v>
      </c>
      <c r="O616" s="27">
        <v>0</v>
      </c>
      <c r="P616" s="27">
        <v>0</v>
      </c>
      <c r="Q616" s="27">
        <v>0</v>
      </c>
    </row>
    <row r="617" spans="1:17" ht="21.95" customHeight="1">
      <c r="A617" s="8" t="s">
        <v>331</v>
      </c>
      <c r="B617" s="8" t="s">
        <v>296</v>
      </c>
      <c r="C617" s="23" t="s">
        <v>327</v>
      </c>
      <c r="D617" s="24" t="s">
        <v>1016</v>
      </c>
      <c r="E617" s="9" t="s">
        <v>2589</v>
      </c>
      <c r="F617" s="28"/>
      <c r="G617" s="26">
        <v>25</v>
      </c>
      <c r="H617" s="27">
        <v>25</v>
      </c>
      <c r="I617" s="27">
        <v>0</v>
      </c>
      <c r="J617" s="27">
        <v>0</v>
      </c>
      <c r="K617" s="27">
        <v>0</v>
      </c>
      <c r="L617" s="27">
        <v>0</v>
      </c>
      <c r="M617" s="27">
        <v>0</v>
      </c>
      <c r="N617" s="27">
        <v>0</v>
      </c>
      <c r="O617" s="27">
        <v>0</v>
      </c>
      <c r="P617" s="27">
        <v>0</v>
      </c>
      <c r="Q617" s="27">
        <v>0</v>
      </c>
    </row>
    <row r="618" spans="1:17" ht="21.95" customHeight="1">
      <c r="A618" s="8" t="s">
        <v>331</v>
      </c>
      <c r="B618" s="8" t="s">
        <v>302</v>
      </c>
      <c r="C618" s="23" t="s">
        <v>327</v>
      </c>
      <c r="D618" s="24" t="s">
        <v>1024</v>
      </c>
      <c r="E618" s="9" t="s">
        <v>2590</v>
      </c>
      <c r="F618" s="28"/>
      <c r="G618" s="26">
        <v>18</v>
      </c>
      <c r="H618" s="27">
        <v>18</v>
      </c>
      <c r="I618" s="27">
        <v>0</v>
      </c>
      <c r="J618" s="27">
        <v>0</v>
      </c>
      <c r="K618" s="27">
        <v>0</v>
      </c>
      <c r="L618" s="27">
        <v>0</v>
      </c>
      <c r="M618" s="27">
        <v>0</v>
      </c>
      <c r="N618" s="27">
        <v>0</v>
      </c>
      <c r="O618" s="27">
        <v>0</v>
      </c>
      <c r="P618" s="27">
        <v>0</v>
      </c>
      <c r="Q618" s="27">
        <v>0</v>
      </c>
    </row>
    <row r="619" spans="1:17" ht="21.95" customHeight="1">
      <c r="A619" s="8"/>
      <c r="B619" s="8"/>
      <c r="C619" s="23"/>
      <c r="D619" s="24" t="s">
        <v>1676</v>
      </c>
      <c r="E619" s="9" t="s">
        <v>1677</v>
      </c>
      <c r="F619" s="25">
        <v>145</v>
      </c>
      <c r="G619" s="26">
        <v>175</v>
      </c>
      <c r="H619" s="27">
        <v>175</v>
      </c>
      <c r="I619" s="27">
        <v>0</v>
      </c>
      <c r="J619" s="27">
        <v>0</v>
      </c>
      <c r="K619" s="27">
        <v>0</v>
      </c>
      <c r="L619" s="27">
        <v>0</v>
      </c>
      <c r="M619" s="27">
        <v>0</v>
      </c>
      <c r="N619" s="27">
        <v>0</v>
      </c>
      <c r="O619" s="27">
        <v>0</v>
      </c>
      <c r="P619" s="27">
        <v>0</v>
      </c>
      <c r="Q619" s="27">
        <v>0</v>
      </c>
    </row>
    <row r="620" spans="1:17" ht="21.95" customHeight="1">
      <c r="A620" s="8" t="s">
        <v>331</v>
      </c>
      <c r="B620" s="8" t="s">
        <v>327</v>
      </c>
      <c r="C620" s="23" t="s">
        <v>295</v>
      </c>
      <c r="D620" s="24" t="s">
        <v>412</v>
      </c>
      <c r="E620" s="9" t="s">
        <v>2326</v>
      </c>
      <c r="F620" s="28"/>
      <c r="G620" s="26">
        <v>50</v>
      </c>
      <c r="H620" s="27">
        <v>50</v>
      </c>
      <c r="I620" s="27">
        <v>0</v>
      </c>
      <c r="J620" s="27">
        <v>0</v>
      </c>
      <c r="K620" s="27">
        <v>0</v>
      </c>
      <c r="L620" s="27">
        <v>0</v>
      </c>
      <c r="M620" s="27">
        <v>0</v>
      </c>
      <c r="N620" s="27">
        <v>0</v>
      </c>
      <c r="O620" s="27">
        <v>0</v>
      </c>
      <c r="P620" s="27">
        <v>0</v>
      </c>
      <c r="Q620" s="27">
        <v>0</v>
      </c>
    </row>
    <row r="621" spans="1:17" ht="21.95" customHeight="1">
      <c r="A621" s="8" t="s">
        <v>331</v>
      </c>
      <c r="B621" s="8" t="s">
        <v>296</v>
      </c>
      <c r="C621" s="23" t="s">
        <v>327</v>
      </c>
      <c r="D621" s="24" t="s">
        <v>1016</v>
      </c>
      <c r="E621" s="9" t="s">
        <v>2589</v>
      </c>
      <c r="F621" s="28"/>
      <c r="G621" s="26">
        <v>25</v>
      </c>
      <c r="H621" s="27">
        <v>25</v>
      </c>
      <c r="I621" s="27">
        <v>0</v>
      </c>
      <c r="J621" s="27">
        <v>0</v>
      </c>
      <c r="K621" s="27">
        <v>0</v>
      </c>
      <c r="L621" s="27">
        <v>0</v>
      </c>
      <c r="M621" s="27">
        <v>0</v>
      </c>
      <c r="N621" s="27">
        <v>0</v>
      </c>
      <c r="O621" s="27">
        <v>0</v>
      </c>
      <c r="P621" s="27">
        <v>0</v>
      </c>
      <c r="Q621" s="27">
        <v>0</v>
      </c>
    </row>
    <row r="622" spans="1:17" ht="21.95" customHeight="1">
      <c r="A622" s="8" t="s">
        <v>345</v>
      </c>
      <c r="B622" s="8" t="s">
        <v>354</v>
      </c>
      <c r="C622" s="23" t="s">
        <v>296</v>
      </c>
      <c r="D622" s="24" t="s">
        <v>1100</v>
      </c>
      <c r="E622" s="9" t="s">
        <v>2591</v>
      </c>
      <c r="F622" s="28"/>
      <c r="G622" s="26">
        <v>100</v>
      </c>
      <c r="H622" s="27">
        <v>100</v>
      </c>
      <c r="I622" s="27">
        <v>0</v>
      </c>
      <c r="J622" s="27">
        <v>0</v>
      </c>
      <c r="K622" s="27">
        <v>0</v>
      </c>
      <c r="L622" s="27">
        <v>0</v>
      </c>
      <c r="M622" s="27">
        <v>0</v>
      </c>
      <c r="N622" s="27">
        <v>0</v>
      </c>
      <c r="O622" s="27">
        <v>0</v>
      </c>
      <c r="P622" s="27">
        <v>0</v>
      </c>
      <c r="Q622" s="27">
        <v>0</v>
      </c>
    </row>
    <row r="623" spans="1:17" ht="21.95" customHeight="1">
      <c r="A623" s="8"/>
      <c r="B623" s="8"/>
      <c r="C623" s="23"/>
      <c r="D623" s="24" t="s">
        <v>1684</v>
      </c>
      <c r="E623" s="9" t="s">
        <v>1685</v>
      </c>
      <c r="F623" s="25">
        <v>389</v>
      </c>
      <c r="G623" s="26">
        <v>498</v>
      </c>
      <c r="H623" s="27">
        <v>498</v>
      </c>
      <c r="I623" s="27">
        <v>0</v>
      </c>
      <c r="J623" s="27">
        <v>0</v>
      </c>
      <c r="K623" s="27">
        <v>0</v>
      </c>
      <c r="L623" s="27">
        <v>0</v>
      </c>
      <c r="M623" s="27">
        <v>0</v>
      </c>
      <c r="N623" s="27">
        <v>0</v>
      </c>
      <c r="O623" s="27">
        <v>0</v>
      </c>
      <c r="P623" s="27">
        <v>0</v>
      </c>
      <c r="Q623" s="27">
        <v>0</v>
      </c>
    </row>
    <row r="624" spans="1:17" ht="21.95" customHeight="1">
      <c r="A624" s="8" t="s">
        <v>331</v>
      </c>
      <c r="B624" s="8" t="s">
        <v>327</v>
      </c>
      <c r="C624" s="23" t="s">
        <v>295</v>
      </c>
      <c r="D624" s="24" t="s">
        <v>412</v>
      </c>
      <c r="E624" s="9" t="s">
        <v>2598</v>
      </c>
      <c r="F624" s="28"/>
      <c r="G624" s="26">
        <v>60</v>
      </c>
      <c r="H624" s="27">
        <v>60</v>
      </c>
      <c r="I624" s="27">
        <v>0</v>
      </c>
      <c r="J624" s="27">
        <v>0</v>
      </c>
      <c r="K624" s="27">
        <v>0</v>
      </c>
      <c r="L624" s="27">
        <v>0</v>
      </c>
      <c r="M624" s="27">
        <v>0</v>
      </c>
      <c r="N624" s="27">
        <v>0</v>
      </c>
      <c r="O624" s="27">
        <v>0</v>
      </c>
      <c r="P624" s="27">
        <v>0</v>
      </c>
      <c r="Q624" s="27">
        <v>0</v>
      </c>
    </row>
    <row r="625" spans="1:17" ht="21.95" customHeight="1">
      <c r="A625" s="8" t="s">
        <v>331</v>
      </c>
      <c r="B625" s="8" t="s">
        <v>327</v>
      </c>
      <c r="C625" s="23" t="s">
        <v>295</v>
      </c>
      <c r="D625" s="24" t="s">
        <v>412</v>
      </c>
      <c r="E625" s="9" t="s">
        <v>2599</v>
      </c>
      <c r="F625" s="28"/>
      <c r="G625" s="26">
        <v>15</v>
      </c>
      <c r="H625" s="27">
        <v>15</v>
      </c>
      <c r="I625" s="27">
        <v>0</v>
      </c>
      <c r="J625" s="27">
        <v>0</v>
      </c>
      <c r="K625" s="27">
        <v>0</v>
      </c>
      <c r="L625" s="27">
        <v>0</v>
      </c>
      <c r="M625" s="27">
        <v>0</v>
      </c>
      <c r="N625" s="27">
        <v>0</v>
      </c>
      <c r="O625" s="27">
        <v>0</v>
      </c>
      <c r="P625" s="27">
        <v>0</v>
      </c>
      <c r="Q625" s="27">
        <v>0</v>
      </c>
    </row>
    <row r="626" spans="1:17" ht="21.95" customHeight="1">
      <c r="A626" s="8" t="s">
        <v>331</v>
      </c>
      <c r="B626" s="8" t="s">
        <v>327</v>
      </c>
      <c r="C626" s="23" t="s">
        <v>295</v>
      </c>
      <c r="D626" s="24" t="s">
        <v>412</v>
      </c>
      <c r="E626" s="9" t="s">
        <v>2326</v>
      </c>
      <c r="F626" s="28"/>
      <c r="G626" s="26">
        <v>260</v>
      </c>
      <c r="H626" s="27">
        <v>260</v>
      </c>
      <c r="I626" s="27">
        <v>0</v>
      </c>
      <c r="J626" s="27">
        <v>0</v>
      </c>
      <c r="K626" s="27">
        <v>0</v>
      </c>
      <c r="L626" s="27">
        <v>0</v>
      </c>
      <c r="M626" s="27">
        <v>0</v>
      </c>
      <c r="N626" s="27">
        <v>0</v>
      </c>
      <c r="O626" s="27">
        <v>0</v>
      </c>
      <c r="P626" s="27">
        <v>0</v>
      </c>
      <c r="Q626" s="27">
        <v>0</v>
      </c>
    </row>
    <row r="627" spans="1:17" ht="21.95" customHeight="1">
      <c r="A627" s="8" t="s">
        <v>331</v>
      </c>
      <c r="B627" s="8" t="s">
        <v>296</v>
      </c>
      <c r="C627" s="23" t="s">
        <v>327</v>
      </c>
      <c r="D627" s="24" t="s">
        <v>1016</v>
      </c>
      <c r="E627" s="9" t="s">
        <v>2589</v>
      </c>
      <c r="F627" s="28"/>
      <c r="G627" s="26">
        <v>25</v>
      </c>
      <c r="H627" s="27">
        <v>25</v>
      </c>
      <c r="I627" s="27">
        <v>0</v>
      </c>
      <c r="J627" s="27">
        <v>0</v>
      </c>
      <c r="K627" s="27">
        <v>0</v>
      </c>
      <c r="L627" s="27">
        <v>0</v>
      </c>
      <c r="M627" s="27">
        <v>0</v>
      </c>
      <c r="N627" s="27">
        <v>0</v>
      </c>
      <c r="O627" s="27">
        <v>0</v>
      </c>
      <c r="P627" s="27">
        <v>0</v>
      </c>
      <c r="Q627" s="27">
        <v>0</v>
      </c>
    </row>
    <row r="628" spans="1:17" ht="21.95" customHeight="1">
      <c r="A628" s="8" t="s">
        <v>331</v>
      </c>
      <c r="B628" s="8" t="s">
        <v>302</v>
      </c>
      <c r="C628" s="23" t="s">
        <v>327</v>
      </c>
      <c r="D628" s="24" t="s">
        <v>1024</v>
      </c>
      <c r="E628" s="9" t="s">
        <v>2590</v>
      </c>
      <c r="F628" s="28"/>
      <c r="G628" s="26">
        <v>18</v>
      </c>
      <c r="H628" s="27">
        <v>18</v>
      </c>
      <c r="I628" s="27">
        <v>0</v>
      </c>
      <c r="J628" s="27">
        <v>0</v>
      </c>
      <c r="K628" s="27">
        <v>0</v>
      </c>
      <c r="L628" s="27">
        <v>0</v>
      </c>
      <c r="M628" s="27">
        <v>0</v>
      </c>
      <c r="N628" s="27">
        <v>0</v>
      </c>
      <c r="O628" s="27">
        <v>0</v>
      </c>
      <c r="P628" s="27">
        <v>0</v>
      </c>
      <c r="Q628" s="27">
        <v>0</v>
      </c>
    </row>
    <row r="629" spans="1:17" ht="21.95" customHeight="1">
      <c r="A629" s="8" t="s">
        <v>345</v>
      </c>
      <c r="B629" s="8" t="s">
        <v>354</v>
      </c>
      <c r="C629" s="23" t="s">
        <v>296</v>
      </c>
      <c r="D629" s="24" t="s">
        <v>1100</v>
      </c>
      <c r="E629" s="9" t="s">
        <v>2591</v>
      </c>
      <c r="F629" s="28"/>
      <c r="G629" s="26">
        <v>120</v>
      </c>
      <c r="H629" s="27">
        <v>120</v>
      </c>
      <c r="I629" s="27">
        <v>0</v>
      </c>
      <c r="J629" s="27">
        <v>0</v>
      </c>
      <c r="K629" s="27">
        <v>0</v>
      </c>
      <c r="L629" s="27">
        <v>0</v>
      </c>
      <c r="M629" s="27">
        <v>0</v>
      </c>
      <c r="N629" s="27">
        <v>0</v>
      </c>
      <c r="O629" s="27">
        <v>0</v>
      </c>
      <c r="P629" s="27">
        <v>0</v>
      </c>
      <c r="Q629" s="27">
        <v>0</v>
      </c>
    </row>
    <row r="630" spans="1:17" ht="21.95" customHeight="1">
      <c r="A630" s="8"/>
      <c r="B630" s="8"/>
      <c r="C630" s="23"/>
      <c r="D630" s="24" t="s">
        <v>2600</v>
      </c>
      <c r="E630" s="9" t="s">
        <v>2601</v>
      </c>
      <c r="F630" s="25">
        <v>25447</v>
      </c>
      <c r="G630" s="26">
        <v>23868.81</v>
      </c>
      <c r="H630" s="27">
        <v>1922.15</v>
      </c>
      <c r="I630" s="27">
        <v>910</v>
      </c>
      <c r="J630" s="27">
        <v>3900</v>
      </c>
      <c r="K630" s="27">
        <v>0</v>
      </c>
      <c r="L630" s="27">
        <v>0</v>
      </c>
      <c r="M630" s="27">
        <v>0</v>
      </c>
      <c r="N630" s="27">
        <v>0</v>
      </c>
      <c r="O630" s="27">
        <v>8932</v>
      </c>
      <c r="P630" s="27">
        <v>8204.66</v>
      </c>
      <c r="Q630" s="27">
        <v>0</v>
      </c>
    </row>
    <row r="631" spans="1:17" ht="21.95" customHeight="1">
      <c r="A631" s="8" t="s">
        <v>309</v>
      </c>
      <c r="B631" s="8" t="s">
        <v>337</v>
      </c>
      <c r="C631" s="23" t="s">
        <v>296</v>
      </c>
      <c r="D631" s="24" t="s">
        <v>445</v>
      </c>
      <c r="E631" s="9" t="s">
        <v>2602</v>
      </c>
      <c r="F631" s="25">
        <v>700</v>
      </c>
      <c r="G631" s="26">
        <v>700</v>
      </c>
      <c r="H631" s="27">
        <v>700</v>
      </c>
      <c r="I631" s="27">
        <v>0</v>
      </c>
      <c r="J631" s="27">
        <v>0</v>
      </c>
      <c r="K631" s="27">
        <v>0</v>
      </c>
      <c r="L631" s="27">
        <v>0</v>
      </c>
      <c r="M631" s="27">
        <v>0</v>
      </c>
      <c r="N631" s="27">
        <v>0</v>
      </c>
      <c r="O631" s="27">
        <v>0</v>
      </c>
      <c r="P631" s="27">
        <v>0</v>
      </c>
      <c r="Q631" s="27">
        <v>0</v>
      </c>
    </row>
    <row r="632" spans="1:17" ht="21.95" customHeight="1">
      <c r="A632" s="8" t="s">
        <v>309</v>
      </c>
      <c r="B632" s="8" t="s">
        <v>2204</v>
      </c>
      <c r="C632" s="23" t="s">
        <v>396</v>
      </c>
      <c r="D632" s="24" t="s">
        <v>540</v>
      </c>
      <c r="E632" s="9" t="s">
        <v>2603</v>
      </c>
      <c r="F632" s="25">
        <v>200</v>
      </c>
      <c r="G632" s="26">
        <v>200.15</v>
      </c>
      <c r="H632" s="27">
        <v>200.15</v>
      </c>
      <c r="I632" s="27">
        <v>0</v>
      </c>
      <c r="J632" s="27">
        <v>0</v>
      </c>
      <c r="K632" s="27">
        <v>0</v>
      </c>
      <c r="L632" s="27">
        <v>0</v>
      </c>
      <c r="M632" s="27">
        <v>0</v>
      </c>
      <c r="N632" s="27">
        <v>0</v>
      </c>
      <c r="O632" s="27">
        <v>0</v>
      </c>
      <c r="P632" s="27">
        <v>0</v>
      </c>
      <c r="Q632" s="27">
        <v>0</v>
      </c>
    </row>
    <row r="633" spans="1:17" ht="21.95" customHeight="1">
      <c r="A633" s="8" t="s">
        <v>309</v>
      </c>
      <c r="B633" s="8" t="s">
        <v>302</v>
      </c>
      <c r="C633" s="23" t="s">
        <v>327</v>
      </c>
      <c r="D633" s="24" t="s">
        <v>598</v>
      </c>
      <c r="E633" s="9" t="s">
        <v>2604</v>
      </c>
      <c r="F633" s="25">
        <v>60</v>
      </c>
      <c r="G633" s="26">
        <v>60</v>
      </c>
      <c r="H633" s="27">
        <v>0</v>
      </c>
      <c r="I633" s="27">
        <v>60</v>
      </c>
      <c r="J633" s="27">
        <v>0</v>
      </c>
      <c r="K633" s="27">
        <v>0</v>
      </c>
      <c r="L633" s="27">
        <v>0</v>
      </c>
      <c r="M633" s="27">
        <v>0</v>
      </c>
      <c r="N633" s="27">
        <v>0</v>
      </c>
      <c r="O633" s="27">
        <v>0</v>
      </c>
      <c r="P633" s="27">
        <v>0</v>
      </c>
      <c r="Q633" s="27">
        <v>0</v>
      </c>
    </row>
    <row r="634" spans="1:17" ht="21.95" customHeight="1">
      <c r="A634" s="8" t="s">
        <v>300</v>
      </c>
      <c r="B634" s="8" t="s">
        <v>302</v>
      </c>
      <c r="C634" s="23" t="s">
        <v>327</v>
      </c>
      <c r="D634" s="24" t="s">
        <v>661</v>
      </c>
      <c r="E634" s="9" t="s">
        <v>2605</v>
      </c>
      <c r="F634" s="25">
        <v>200</v>
      </c>
      <c r="G634" s="26">
        <v>200</v>
      </c>
      <c r="H634" s="27">
        <v>200</v>
      </c>
      <c r="I634" s="27">
        <v>0</v>
      </c>
      <c r="J634" s="27">
        <v>0</v>
      </c>
      <c r="K634" s="27">
        <v>0</v>
      </c>
      <c r="L634" s="27">
        <v>0</v>
      </c>
      <c r="M634" s="27">
        <v>0</v>
      </c>
      <c r="N634" s="27">
        <v>0</v>
      </c>
      <c r="O634" s="27">
        <v>0</v>
      </c>
      <c r="P634" s="27">
        <v>0</v>
      </c>
      <c r="Q634" s="27">
        <v>0</v>
      </c>
    </row>
    <row r="635" spans="1:17" ht="21.95" customHeight="1">
      <c r="A635" s="8" t="s">
        <v>349</v>
      </c>
      <c r="B635" s="8" t="s">
        <v>301</v>
      </c>
      <c r="C635" s="23" t="s">
        <v>337</v>
      </c>
      <c r="D635" s="24" t="s">
        <v>680</v>
      </c>
      <c r="E635" s="9" t="s">
        <v>2606</v>
      </c>
      <c r="F635" s="25">
        <v>200</v>
      </c>
      <c r="G635" s="26">
        <v>200</v>
      </c>
      <c r="H635" s="27">
        <v>200</v>
      </c>
      <c r="I635" s="27">
        <v>0</v>
      </c>
      <c r="J635" s="27">
        <v>0</v>
      </c>
      <c r="K635" s="27">
        <v>0</v>
      </c>
      <c r="L635" s="27">
        <v>0</v>
      </c>
      <c r="M635" s="27">
        <v>0</v>
      </c>
      <c r="N635" s="27">
        <v>0</v>
      </c>
      <c r="O635" s="27">
        <v>0</v>
      </c>
      <c r="P635" s="27">
        <v>0</v>
      </c>
      <c r="Q635" s="27">
        <v>0</v>
      </c>
    </row>
    <row r="636" spans="1:17" ht="26.1" customHeight="1">
      <c r="A636" s="8" t="s">
        <v>314</v>
      </c>
      <c r="B636" s="8" t="s">
        <v>296</v>
      </c>
      <c r="C636" s="23" t="s">
        <v>354</v>
      </c>
      <c r="D636" s="24" t="s">
        <v>785</v>
      </c>
      <c r="E636" s="9" t="s">
        <v>2607</v>
      </c>
      <c r="F636" s="28"/>
      <c r="G636" s="26">
        <v>6000</v>
      </c>
      <c r="H636" s="27">
        <v>0</v>
      </c>
      <c r="I636" s="27">
        <v>0</v>
      </c>
      <c r="J636" s="27">
        <v>0</v>
      </c>
      <c r="K636" s="27">
        <v>0</v>
      </c>
      <c r="L636" s="27">
        <v>0</v>
      </c>
      <c r="M636" s="27">
        <v>0</v>
      </c>
      <c r="N636" s="27">
        <v>0</v>
      </c>
      <c r="O636" s="27">
        <v>6000</v>
      </c>
      <c r="P636" s="27">
        <v>0</v>
      </c>
      <c r="Q636" s="27">
        <v>0</v>
      </c>
    </row>
    <row r="637" spans="1:17" ht="23.1" customHeight="1">
      <c r="A637" s="8" t="s">
        <v>314</v>
      </c>
      <c r="B637" s="8" t="s">
        <v>301</v>
      </c>
      <c r="C637" s="23" t="s">
        <v>327</v>
      </c>
      <c r="D637" s="24" t="s">
        <v>799</v>
      </c>
      <c r="E637" s="9" t="s">
        <v>2608</v>
      </c>
      <c r="F637" s="25">
        <v>400</v>
      </c>
      <c r="G637" s="26">
        <v>450</v>
      </c>
      <c r="H637" s="27">
        <v>0</v>
      </c>
      <c r="I637" s="27">
        <v>450</v>
      </c>
      <c r="J637" s="27">
        <v>0</v>
      </c>
      <c r="K637" s="27">
        <v>0</v>
      </c>
      <c r="L637" s="27">
        <v>0</v>
      </c>
      <c r="M637" s="27">
        <v>0</v>
      </c>
      <c r="N637" s="27">
        <v>0</v>
      </c>
      <c r="O637" s="27">
        <v>0</v>
      </c>
      <c r="P637" s="27">
        <v>0</v>
      </c>
      <c r="Q637" s="27">
        <v>0</v>
      </c>
    </row>
    <row r="638" spans="1:17" ht="26.1" customHeight="1">
      <c r="A638" s="8" t="s">
        <v>314</v>
      </c>
      <c r="B638" s="8" t="s">
        <v>2198</v>
      </c>
      <c r="C638" s="23" t="s">
        <v>327</v>
      </c>
      <c r="D638" s="24" t="s">
        <v>867</v>
      </c>
      <c r="E638" s="9" t="s">
        <v>2609</v>
      </c>
      <c r="F638" s="25">
        <v>970</v>
      </c>
      <c r="G638" s="26">
        <v>881</v>
      </c>
      <c r="H638" s="27">
        <v>0</v>
      </c>
      <c r="I638" s="27">
        <v>0</v>
      </c>
      <c r="J638" s="27">
        <v>0</v>
      </c>
      <c r="K638" s="27">
        <v>0</v>
      </c>
      <c r="L638" s="27">
        <v>0</v>
      </c>
      <c r="M638" s="27">
        <v>0</v>
      </c>
      <c r="N638" s="27">
        <v>0</v>
      </c>
      <c r="O638" s="27">
        <v>881</v>
      </c>
      <c r="P638" s="27">
        <v>0</v>
      </c>
      <c r="Q638" s="27">
        <v>0</v>
      </c>
    </row>
    <row r="639" spans="1:17" ht="26.1" customHeight="1">
      <c r="A639" s="8" t="s">
        <v>314</v>
      </c>
      <c r="B639" s="8" t="s">
        <v>2198</v>
      </c>
      <c r="C639" s="23" t="s">
        <v>295</v>
      </c>
      <c r="D639" s="24" t="s">
        <v>869</v>
      </c>
      <c r="E639" s="9" t="s">
        <v>2610</v>
      </c>
      <c r="F639" s="25">
        <v>222</v>
      </c>
      <c r="G639" s="26">
        <v>401</v>
      </c>
      <c r="H639" s="27">
        <v>0</v>
      </c>
      <c r="I639" s="27">
        <v>0</v>
      </c>
      <c r="J639" s="27">
        <v>0</v>
      </c>
      <c r="K639" s="27">
        <v>0</v>
      </c>
      <c r="L639" s="27">
        <v>0</v>
      </c>
      <c r="M639" s="27">
        <v>0</v>
      </c>
      <c r="N639" s="27">
        <v>0</v>
      </c>
      <c r="O639" s="27">
        <v>401</v>
      </c>
      <c r="P639" s="27">
        <v>0</v>
      </c>
      <c r="Q639" s="27">
        <v>0</v>
      </c>
    </row>
    <row r="640" spans="1:17" ht="26.1" customHeight="1">
      <c r="A640" s="8" t="s">
        <v>314</v>
      </c>
      <c r="B640" s="8" t="s">
        <v>302</v>
      </c>
      <c r="C640" s="23" t="s">
        <v>327</v>
      </c>
      <c r="D640" s="24" t="s">
        <v>887</v>
      </c>
      <c r="E640" s="9" t="s">
        <v>2611</v>
      </c>
      <c r="F640" s="25">
        <v>500</v>
      </c>
      <c r="G640" s="26">
        <v>400</v>
      </c>
      <c r="H640" s="27">
        <v>0</v>
      </c>
      <c r="I640" s="27">
        <v>400</v>
      </c>
      <c r="J640" s="27">
        <v>0</v>
      </c>
      <c r="K640" s="27">
        <v>0</v>
      </c>
      <c r="L640" s="27">
        <v>0</v>
      </c>
      <c r="M640" s="27">
        <v>0</v>
      </c>
      <c r="N640" s="27">
        <v>0</v>
      </c>
      <c r="O640" s="27">
        <v>0</v>
      </c>
      <c r="P640" s="27">
        <v>0</v>
      </c>
      <c r="Q640" s="27">
        <v>0</v>
      </c>
    </row>
    <row r="641" spans="1:17" ht="26.1" customHeight="1">
      <c r="A641" s="8" t="s">
        <v>318</v>
      </c>
      <c r="B641" s="8" t="s">
        <v>2165</v>
      </c>
      <c r="C641" s="23" t="s">
        <v>295</v>
      </c>
      <c r="D641" s="24" t="s">
        <v>950</v>
      </c>
      <c r="E641" s="9" t="s">
        <v>2612</v>
      </c>
      <c r="F641" s="25">
        <v>1401</v>
      </c>
      <c r="G641" s="26">
        <v>1500</v>
      </c>
      <c r="H641" s="27">
        <v>0</v>
      </c>
      <c r="I641" s="27">
        <v>0</v>
      </c>
      <c r="J641" s="27">
        <v>0</v>
      </c>
      <c r="K641" s="27">
        <v>0</v>
      </c>
      <c r="L641" s="27">
        <v>0</v>
      </c>
      <c r="M641" s="27">
        <v>0</v>
      </c>
      <c r="N641" s="27">
        <v>0</v>
      </c>
      <c r="O641" s="27">
        <v>1500</v>
      </c>
      <c r="P641" s="27">
        <v>0</v>
      </c>
      <c r="Q641" s="27">
        <v>0</v>
      </c>
    </row>
    <row r="642" spans="1:17" ht="26.1" customHeight="1">
      <c r="A642" s="8" t="s">
        <v>318</v>
      </c>
      <c r="B642" s="8" t="s">
        <v>2165</v>
      </c>
      <c r="C642" s="23" t="s">
        <v>302</v>
      </c>
      <c r="D642" s="24" t="s">
        <v>952</v>
      </c>
      <c r="E642" s="9" t="s">
        <v>2613</v>
      </c>
      <c r="F642" s="25">
        <v>280</v>
      </c>
      <c r="G642" s="26">
        <v>150</v>
      </c>
      <c r="H642" s="27">
        <v>0</v>
      </c>
      <c r="I642" s="27">
        <v>0</v>
      </c>
      <c r="J642" s="27">
        <v>0</v>
      </c>
      <c r="K642" s="27">
        <v>0</v>
      </c>
      <c r="L642" s="27">
        <v>0</v>
      </c>
      <c r="M642" s="27">
        <v>0</v>
      </c>
      <c r="N642" s="27">
        <v>0</v>
      </c>
      <c r="O642" s="27">
        <v>150</v>
      </c>
      <c r="P642" s="27">
        <v>0</v>
      </c>
      <c r="Q642" s="27">
        <v>0</v>
      </c>
    </row>
    <row r="643" spans="1:17" ht="21.95" customHeight="1">
      <c r="A643" s="8" t="s">
        <v>341</v>
      </c>
      <c r="B643" s="8" t="s">
        <v>327</v>
      </c>
      <c r="C643" s="23" t="s">
        <v>302</v>
      </c>
      <c r="D643" s="24" t="s">
        <v>975</v>
      </c>
      <c r="E643" s="9" t="s">
        <v>2614</v>
      </c>
      <c r="F643" s="25">
        <v>20</v>
      </c>
      <c r="G643" s="26">
        <v>20</v>
      </c>
      <c r="H643" s="27">
        <v>20</v>
      </c>
      <c r="I643" s="27">
        <v>0</v>
      </c>
      <c r="J643" s="27">
        <v>0</v>
      </c>
      <c r="K643" s="27">
        <v>0</v>
      </c>
      <c r="L643" s="27">
        <v>0</v>
      </c>
      <c r="M643" s="27">
        <v>0</v>
      </c>
      <c r="N643" s="27">
        <v>0</v>
      </c>
      <c r="O643" s="27">
        <v>0</v>
      </c>
      <c r="P643" s="27">
        <v>0</v>
      </c>
      <c r="Q643" s="27">
        <v>0</v>
      </c>
    </row>
    <row r="644" spans="1:17" ht="21.95" customHeight="1">
      <c r="A644" s="8" t="s">
        <v>331</v>
      </c>
      <c r="B644" s="8" t="s">
        <v>295</v>
      </c>
      <c r="C644" s="23" t="s">
        <v>327</v>
      </c>
      <c r="D644" s="24" t="s">
        <v>1006</v>
      </c>
      <c r="E644" s="9" t="s">
        <v>2615</v>
      </c>
      <c r="F644" s="25">
        <v>260</v>
      </c>
      <c r="G644" s="26">
        <v>200</v>
      </c>
      <c r="H644" s="27">
        <v>200</v>
      </c>
      <c r="I644" s="27">
        <v>0</v>
      </c>
      <c r="J644" s="27">
        <v>0</v>
      </c>
      <c r="K644" s="27">
        <v>0</v>
      </c>
      <c r="L644" s="27">
        <v>0</v>
      </c>
      <c r="M644" s="27">
        <v>0</v>
      </c>
      <c r="N644" s="27">
        <v>0</v>
      </c>
      <c r="O644" s="27">
        <v>0</v>
      </c>
      <c r="P644" s="27">
        <v>0</v>
      </c>
      <c r="Q644" s="27">
        <v>0</v>
      </c>
    </row>
    <row r="645" spans="1:17" ht="21.95" customHeight="1">
      <c r="A645" s="8" t="s">
        <v>331</v>
      </c>
      <c r="B645" s="8" t="s">
        <v>295</v>
      </c>
      <c r="C645" s="23" t="s">
        <v>327</v>
      </c>
      <c r="D645" s="24" t="s">
        <v>1006</v>
      </c>
      <c r="E645" s="9" t="s">
        <v>2616</v>
      </c>
      <c r="F645" s="25">
        <v>300</v>
      </c>
      <c r="G645" s="26">
        <v>300</v>
      </c>
      <c r="H645" s="27">
        <v>0</v>
      </c>
      <c r="I645" s="27">
        <v>0</v>
      </c>
      <c r="J645" s="27">
        <v>0</v>
      </c>
      <c r="K645" s="27">
        <v>0</v>
      </c>
      <c r="L645" s="27">
        <v>0</v>
      </c>
      <c r="M645" s="27">
        <v>0</v>
      </c>
      <c r="N645" s="27">
        <v>0</v>
      </c>
      <c r="O645" s="27">
        <v>0</v>
      </c>
      <c r="P645" s="27">
        <v>300</v>
      </c>
      <c r="Q645" s="27">
        <v>0</v>
      </c>
    </row>
    <row r="646" spans="1:17" ht="21.95" customHeight="1">
      <c r="A646" s="8" t="s">
        <v>331</v>
      </c>
      <c r="B646" s="8" t="s">
        <v>296</v>
      </c>
      <c r="C646" s="23" t="s">
        <v>327</v>
      </c>
      <c r="D646" s="24" t="s">
        <v>1016</v>
      </c>
      <c r="E646" s="9" t="s">
        <v>2617</v>
      </c>
      <c r="F646" s="25">
        <v>100</v>
      </c>
      <c r="G646" s="26">
        <v>400</v>
      </c>
      <c r="H646" s="27">
        <v>400</v>
      </c>
      <c r="I646" s="27">
        <v>0</v>
      </c>
      <c r="J646" s="27">
        <v>0</v>
      </c>
      <c r="K646" s="27">
        <v>0</v>
      </c>
      <c r="L646" s="27">
        <v>0</v>
      </c>
      <c r="M646" s="27">
        <v>0</v>
      </c>
      <c r="N646" s="27">
        <v>0</v>
      </c>
      <c r="O646" s="27">
        <v>0</v>
      </c>
      <c r="P646" s="27">
        <v>0</v>
      </c>
      <c r="Q646" s="27">
        <v>0</v>
      </c>
    </row>
    <row r="647" spans="1:17" ht="21.95" customHeight="1">
      <c r="A647" s="8" t="s">
        <v>331</v>
      </c>
      <c r="B647" s="8" t="s">
        <v>302</v>
      </c>
      <c r="C647" s="23" t="s">
        <v>327</v>
      </c>
      <c r="D647" s="24" t="s">
        <v>1024</v>
      </c>
      <c r="E647" s="9" t="s">
        <v>2618</v>
      </c>
      <c r="F647" s="25">
        <v>350</v>
      </c>
      <c r="G647" s="26">
        <v>350</v>
      </c>
      <c r="H647" s="27">
        <v>0</v>
      </c>
      <c r="I647" s="27">
        <v>0</v>
      </c>
      <c r="J647" s="27">
        <v>0</v>
      </c>
      <c r="K647" s="27">
        <v>0</v>
      </c>
      <c r="L647" s="27">
        <v>0</v>
      </c>
      <c r="M647" s="27">
        <v>0</v>
      </c>
      <c r="N647" s="27">
        <v>0</v>
      </c>
      <c r="O647" s="27">
        <v>0</v>
      </c>
      <c r="P647" s="27">
        <v>350</v>
      </c>
      <c r="Q647" s="27">
        <v>0</v>
      </c>
    </row>
    <row r="648" spans="1:17" ht="21.95" customHeight="1">
      <c r="A648" s="8" t="s">
        <v>1179</v>
      </c>
      <c r="B648" s="8" t="s">
        <v>327</v>
      </c>
      <c r="C648" s="23" t="s">
        <v>2165</v>
      </c>
      <c r="D648" s="24" t="s">
        <v>1188</v>
      </c>
      <c r="E648" s="9" t="s">
        <v>2619</v>
      </c>
      <c r="F648" s="25">
        <v>2</v>
      </c>
      <c r="G648" s="26">
        <v>2</v>
      </c>
      <c r="H648" s="27">
        <v>2</v>
      </c>
      <c r="I648" s="27">
        <v>0</v>
      </c>
      <c r="J648" s="27">
        <v>0</v>
      </c>
      <c r="K648" s="27">
        <v>0</v>
      </c>
      <c r="L648" s="27">
        <v>0</v>
      </c>
      <c r="M648" s="27">
        <v>0</v>
      </c>
      <c r="N648" s="27">
        <v>0</v>
      </c>
      <c r="O648" s="27">
        <v>0</v>
      </c>
      <c r="P648" s="27">
        <v>0</v>
      </c>
      <c r="Q648" s="27">
        <v>0</v>
      </c>
    </row>
    <row r="649" spans="1:17" ht="21.95" customHeight="1">
      <c r="A649" s="8" t="s">
        <v>358</v>
      </c>
      <c r="B649" s="8" t="s">
        <v>302</v>
      </c>
      <c r="C649" s="23" t="s">
        <v>327</v>
      </c>
      <c r="D649" s="24" t="s">
        <v>1223</v>
      </c>
      <c r="E649" s="9" t="s">
        <v>2326</v>
      </c>
      <c r="F649" s="25">
        <v>15972</v>
      </c>
      <c r="G649" s="26">
        <v>7344.66</v>
      </c>
      <c r="H649" s="27">
        <v>0</v>
      </c>
      <c r="I649" s="27">
        <v>0</v>
      </c>
      <c r="J649" s="27">
        <v>0</v>
      </c>
      <c r="K649" s="27">
        <v>0</v>
      </c>
      <c r="L649" s="27">
        <v>0</v>
      </c>
      <c r="M649" s="27">
        <v>0</v>
      </c>
      <c r="N649" s="27">
        <v>0</v>
      </c>
      <c r="O649" s="27">
        <v>0</v>
      </c>
      <c r="P649" s="27">
        <v>7344.66</v>
      </c>
      <c r="Q649" s="27">
        <v>0</v>
      </c>
    </row>
    <row r="650" spans="1:17" ht="21.95" customHeight="1">
      <c r="A650" s="8" t="s">
        <v>358</v>
      </c>
      <c r="B650" s="8" t="s">
        <v>302</v>
      </c>
      <c r="C650" s="23" t="s">
        <v>327</v>
      </c>
      <c r="D650" s="24" t="s">
        <v>1223</v>
      </c>
      <c r="E650" s="9" t="s">
        <v>2620</v>
      </c>
      <c r="F650" s="25">
        <v>210</v>
      </c>
      <c r="G650" s="26">
        <v>210</v>
      </c>
      <c r="H650" s="27">
        <v>0</v>
      </c>
      <c r="I650" s="27">
        <v>0</v>
      </c>
      <c r="J650" s="27">
        <v>0</v>
      </c>
      <c r="K650" s="27">
        <v>0</v>
      </c>
      <c r="L650" s="27">
        <v>0</v>
      </c>
      <c r="M650" s="27">
        <v>0</v>
      </c>
      <c r="N650" s="27">
        <v>0</v>
      </c>
      <c r="O650" s="27">
        <v>0</v>
      </c>
      <c r="P650" s="27">
        <v>210</v>
      </c>
      <c r="Q650" s="27">
        <v>0</v>
      </c>
    </row>
    <row r="651" spans="1:17" ht="21.95" customHeight="1">
      <c r="A651" s="8" t="s">
        <v>1232</v>
      </c>
      <c r="B651" s="8" t="s">
        <v>337</v>
      </c>
      <c r="C651" s="23" t="s">
        <v>327</v>
      </c>
      <c r="D651" s="24" t="s">
        <v>1237</v>
      </c>
      <c r="E651" s="9" t="s">
        <v>2621</v>
      </c>
      <c r="F651" s="25">
        <v>3100</v>
      </c>
      <c r="G651" s="26">
        <v>3900</v>
      </c>
      <c r="H651" s="27">
        <v>0</v>
      </c>
      <c r="I651" s="27">
        <v>0</v>
      </c>
      <c r="J651" s="27">
        <v>3900</v>
      </c>
      <c r="K651" s="27">
        <v>0</v>
      </c>
      <c r="L651" s="27">
        <v>0</v>
      </c>
      <c r="M651" s="27">
        <v>0</v>
      </c>
      <c r="N651" s="27">
        <v>0</v>
      </c>
      <c r="O651" s="27">
        <v>0</v>
      </c>
      <c r="P651" s="27">
        <v>0</v>
      </c>
      <c r="Q651" s="27">
        <v>0</v>
      </c>
    </row>
    <row r="652" spans="1:17" ht="21.95" customHeight="1">
      <c r="A652" s="8"/>
      <c r="B652" s="8"/>
      <c r="C652" s="23"/>
      <c r="D652" s="24" t="s">
        <v>2622</v>
      </c>
      <c r="E652" s="9" t="s">
        <v>2623</v>
      </c>
      <c r="F652" s="25">
        <v>607</v>
      </c>
      <c r="G652" s="26">
        <v>600</v>
      </c>
      <c r="H652" s="27">
        <v>392</v>
      </c>
      <c r="I652" s="27">
        <v>0</v>
      </c>
      <c r="J652" s="27">
        <v>0</v>
      </c>
      <c r="K652" s="27">
        <v>0</v>
      </c>
      <c r="L652" s="27">
        <v>178</v>
      </c>
      <c r="M652" s="27">
        <v>0</v>
      </c>
      <c r="N652" s="27">
        <v>0</v>
      </c>
      <c r="O652" s="27">
        <v>0</v>
      </c>
      <c r="P652" s="27">
        <v>30</v>
      </c>
      <c r="Q652" s="27">
        <v>0</v>
      </c>
    </row>
    <row r="653" spans="1:17" ht="21.95" customHeight="1">
      <c r="A653" s="8"/>
      <c r="B653" s="8"/>
      <c r="C653" s="23"/>
      <c r="D653" s="24" t="s">
        <v>2624</v>
      </c>
      <c r="E653" s="9" t="s">
        <v>2625</v>
      </c>
      <c r="F653" s="25">
        <v>31</v>
      </c>
      <c r="G653" s="26">
        <v>31</v>
      </c>
      <c r="H653" s="27">
        <v>31</v>
      </c>
      <c r="I653" s="27">
        <v>0</v>
      </c>
      <c r="J653" s="27">
        <v>0</v>
      </c>
      <c r="K653" s="27">
        <v>0</v>
      </c>
      <c r="L653" s="27">
        <v>0</v>
      </c>
      <c r="M653" s="27">
        <v>0</v>
      </c>
      <c r="N653" s="27">
        <v>0</v>
      </c>
      <c r="O653" s="27">
        <v>0</v>
      </c>
      <c r="P653" s="27">
        <v>0</v>
      </c>
      <c r="Q653" s="27">
        <v>0</v>
      </c>
    </row>
    <row r="654" spans="1:17" ht="21.95" customHeight="1">
      <c r="A654" s="8" t="s">
        <v>300</v>
      </c>
      <c r="B654" s="8" t="s">
        <v>327</v>
      </c>
      <c r="C654" s="23" t="s">
        <v>327</v>
      </c>
      <c r="D654" s="24" t="s">
        <v>616</v>
      </c>
      <c r="E654" s="9" t="s">
        <v>2626</v>
      </c>
      <c r="F654" s="28"/>
      <c r="G654" s="26">
        <v>31</v>
      </c>
      <c r="H654" s="27">
        <v>31</v>
      </c>
      <c r="I654" s="27">
        <v>0</v>
      </c>
      <c r="J654" s="27">
        <v>0</v>
      </c>
      <c r="K654" s="27">
        <v>0</v>
      </c>
      <c r="L654" s="27">
        <v>0</v>
      </c>
      <c r="M654" s="27">
        <v>0</v>
      </c>
      <c r="N654" s="27">
        <v>0</v>
      </c>
      <c r="O654" s="27">
        <v>0</v>
      </c>
      <c r="P654" s="27">
        <v>0</v>
      </c>
      <c r="Q654" s="27">
        <v>0</v>
      </c>
    </row>
    <row r="655" spans="1:17" ht="21.95" customHeight="1">
      <c r="A655" s="8"/>
      <c r="B655" s="8"/>
      <c r="C655" s="23"/>
      <c r="D655" s="24" t="s">
        <v>2627</v>
      </c>
      <c r="E655" s="9" t="s">
        <v>2628</v>
      </c>
      <c r="F655" s="25">
        <v>442</v>
      </c>
      <c r="G655" s="26">
        <v>420</v>
      </c>
      <c r="H655" s="27">
        <v>242</v>
      </c>
      <c r="I655" s="27">
        <v>0</v>
      </c>
      <c r="J655" s="27">
        <v>0</v>
      </c>
      <c r="K655" s="27">
        <v>0</v>
      </c>
      <c r="L655" s="27">
        <v>178</v>
      </c>
      <c r="M655" s="27">
        <v>0</v>
      </c>
      <c r="N655" s="27">
        <v>0</v>
      </c>
      <c r="O655" s="27">
        <v>0</v>
      </c>
      <c r="P655" s="27">
        <v>0</v>
      </c>
      <c r="Q655" s="27">
        <v>0</v>
      </c>
    </row>
    <row r="656" spans="1:17" ht="21.95" customHeight="1">
      <c r="A656" s="8" t="s">
        <v>395</v>
      </c>
      <c r="B656" s="8" t="s">
        <v>396</v>
      </c>
      <c r="C656" s="23" t="s">
        <v>354</v>
      </c>
      <c r="D656" s="24" t="s">
        <v>609</v>
      </c>
      <c r="E656" s="9" t="s">
        <v>2629</v>
      </c>
      <c r="F656" s="28"/>
      <c r="G656" s="26">
        <v>178</v>
      </c>
      <c r="H656" s="27">
        <v>0</v>
      </c>
      <c r="I656" s="27">
        <v>0</v>
      </c>
      <c r="J656" s="27">
        <v>0</v>
      </c>
      <c r="K656" s="27">
        <v>0</v>
      </c>
      <c r="L656" s="27">
        <v>178</v>
      </c>
      <c r="M656" s="27">
        <v>0</v>
      </c>
      <c r="N656" s="27">
        <v>0</v>
      </c>
      <c r="O656" s="27">
        <v>0</v>
      </c>
      <c r="P656" s="27">
        <v>0</v>
      </c>
      <c r="Q656" s="27">
        <v>0</v>
      </c>
    </row>
    <row r="657" spans="1:18" ht="21.95" customHeight="1">
      <c r="A657" s="8" t="s">
        <v>395</v>
      </c>
      <c r="B657" s="8" t="s">
        <v>396</v>
      </c>
      <c r="C657" s="23" t="s">
        <v>302</v>
      </c>
      <c r="D657" s="24" t="s">
        <v>611</v>
      </c>
      <c r="E657" s="9" t="s">
        <v>2630</v>
      </c>
      <c r="F657" s="28"/>
      <c r="G657" s="26">
        <v>242</v>
      </c>
      <c r="H657" s="27">
        <v>242</v>
      </c>
      <c r="I657" s="27">
        <v>0</v>
      </c>
      <c r="J657" s="27">
        <v>0</v>
      </c>
      <c r="K657" s="27">
        <v>0</v>
      </c>
      <c r="L657" s="27">
        <v>0</v>
      </c>
      <c r="M657" s="27">
        <v>0</v>
      </c>
      <c r="N657" s="27">
        <v>0</v>
      </c>
      <c r="O657" s="27">
        <v>0</v>
      </c>
      <c r="P657" s="27">
        <v>0</v>
      </c>
      <c r="Q657" s="27">
        <v>0</v>
      </c>
    </row>
    <row r="658" spans="1:18" ht="21.95" customHeight="1">
      <c r="A658" s="8"/>
      <c r="B658" s="8"/>
      <c r="C658" s="23"/>
      <c r="D658" s="24" t="s">
        <v>2631</v>
      </c>
      <c r="E658" s="9" t="s">
        <v>2632</v>
      </c>
      <c r="F658" s="25">
        <v>30</v>
      </c>
      <c r="G658" s="26">
        <v>30</v>
      </c>
      <c r="H658" s="27">
        <v>30</v>
      </c>
      <c r="I658" s="27">
        <v>0</v>
      </c>
      <c r="J658" s="27">
        <v>0</v>
      </c>
      <c r="K658" s="27">
        <v>0</v>
      </c>
      <c r="L658" s="27">
        <v>0</v>
      </c>
      <c r="M658" s="27">
        <v>0</v>
      </c>
      <c r="N658" s="27">
        <v>0</v>
      </c>
      <c r="O658" s="27">
        <v>0</v>
      </c>
      <c r="P658" s="27">
        <v>0</v>
      </c>
      <c r="Q658" s="27">
        <v>0</v>
      </c>
    </row>
    <row r="659" spans="1:18" ht="21.95" customHeight="1">
      <c r="A659" s="8" t="s">
        <v>395</v>
      </c>
      <c r="B659" s="8" t="s">
        <v>396</v>
      </c>
      <c r="C659" s="23" t="s">
        <v>396</v>
      </c>
      <c r="D659" s="24" t="s">
        <v>607</v>
      </c>
      <c r="E659" s="9" t="s">
        <v>2633</v>
      </c>
      <c r="F659" s="28"/>
      <c r="G659" s="26">
        <v>30</v>
      </c>
      <c r="H659" s="27">
        <v>30</v>
      </c>
      <c r="I659" s="27">
        <v>0</v>
      </c>
      <c r="J659" s="27">
        <v>0</v>
      </c>
      <c r="K659" s="27">
        <v>0</v>
      </c>
      <c r="L659" s="27">
        <v>0</v>
      </c>
      <c r="M659" s="27">
        <v>0</v>
      </c>
      <c r="N659" s="27">
        <v>0</v>
      </c>
      <c r="O659" s="27">
        <v>0</v>
      </c>
      <c r="P659" s="27">
        <v>0</v>
      </c>
      <c r="Q659" s="27">
        <v>0</v>
      </c>
    </row>
    <row r="660" spans="1:18" ht="21.95" customHeight="1">
      <c r="A660" s="8"/>
      <c r="B660" s="8"/>
      <c r="C660" s="23"/>
      <c r="D660" s="24" t="s">
        <v>2634</v>
      </c>
      <c r="E660" s="9" t="s">
        <v>2635</v>
      </c>
      <c r="F660" s="25">
        <v>30</v>
      </c>
      <c r="G660" s="26">
        <v>30</v>
      </c>
      <c r="H660" s="27">
        <v>0</v>
      </c>
      <c r="I660" s="27">
        <v>0</v>
      </c>
      <c r="J660" s="27">
        <v>0</v>
      </c>
      <c r="K660" s="27">
        <v>0</v>
      </c>
      <c r="L660" s="27">
        <v>0</v>
      </c>
      <c r="M660" s="27">
        <v>0</v>
      </c>
      <c r="N660" s="27">
        <v>0</v>
      </c>
      <c r="O660" s="27">
        <v>0</v>
      </c>
      <c r="P660" s="27">
        <v>30</v>
      </c>
      <c r="Q660" s="27">
        <v>0</v>
      </c>
    </row>
    <row r="661" spans="1:18" ht="21.95" customHeight="1">
      <c r="A661" s="8" t="s">
        <v>309</v>
      </c>
      <c r="B661" s="8" t="s">
        <v>2636</v>
      </c>
      <c r="C661" s="23" t="s">
        <v>396</v>
      </c>
      <c r="D661" s="24" t="s">
        <v>1244</v>
      </c>
      <c r="E661" s="9" t="s">
        <v>2637</v>
      </c>
      <c r="F661" s="28"/>
      <c r="G661" s="26">
        <v>30</v>
      </c>
      <c r="H661" s="27">
        <v>0</v>
      </c>
      <c r="I661" s="27">
        <v>0</v>
      </c>
      <c r="J661" s="27">
        <v>0</v>
      </c>
      <c r="K661" s="27">
        <v>0</v>
      </c>
      <c r="L661" s="27">
        <v>0</v>
      </c>
      <c r="M661" s="27">
        <v>0</v>
      </c>
      <c r="N661" s="27">
        <v>0</v>
      </c>
      <c r="O661" s="27">
        <v>0</v>
      </c>
      <c r="P661" s="27">
        <v>30</v>
      </c>
      <c r="Q661" s="27">
        <v>0</v>
      </c>
    </row>
    <row r="662" spans="1:18" ht="21.95" customHeight="1">
      <c r="A662" s="8"/>
      <c r="B662" s="8"/>
      <c r="C662" s="23"/>
      <c r="D662" s="24" t="s">
        <v>2638</v>
      </c>
      <c r="E662" s="9" t="s">
        <v>2639</v>
      </c>
      <c r="F662" s="25">
        <v>74</v>
      </c>
      <c r="G662" s="26">
        <v>89</v>
      </c>
      <c r="H662" s="27">
        <v>89</v>
      </c>
      <c r="I662" s="27">
        <v>0</v>
      </c>
      <c r="J662" s="27">
        <v>0</v>
      </c>
      <c r="K662" s="27">
        <v>0</v>
      </c>
      <c r="L662" s="27">
        <v>0</v>
      </c>
      <c r="M662" s="27">
        <v>0</v>
      </c>
      <c r="N662" s="27">
        <v>0</v>
      </c>
      <c r="O662" s="27">
        <v>0</v>
      </c>
      <c r="P662" s="27">
        <v>0</v>
      </c>
      <c r="Q662" s="27">
        <v>0</v>
      </c>
    </row>
    <row r="663" spans="1:18" ht="21.95" customHeight="1">
      <c r="A663" s="8" t="s">
        <v>326</v>
      </c>
      <c r="B663" s="8" t="s">
        <v>295</v>
      </c>
      <c r="C663" s="23" t="s">
        <v>327</v>
      </c>
      <c r="D663" s="24" t="s">
        <v>410</v>
      </c>
      <c r="E663" s="9" t="s">
        <v>2640</v>
      </c>
      <c r="F663" s="28"/>
      <c r="G663" s="26">
        <v>69</v>
      </c>
      <c r="H663" s="27">
        <v>69</v>
      </c>
      <c r="I663" s="27">
        <v>0</v>
      </c>
      <c r="J663" s="27">
        <v>0</v>
      </c>
      <c r="K663" s="27">
        <v>0</v>
      </c>
      <c r="L663" s="27">
        <v>0</v>
      </c>
      <c r="M663" s="27">
        <v>0</v>
      </c>
      <c r="N663" s="27">
        <v>0</v>
      </c>
      <c r="O663" s="27">
        <v>0</v>
      </c>
      <c r="P663" s="27">
        <v>0</v>
      </c>
      <c r="Q663" s="27">
        <v>0</v>
      </c>
    </row>
    <row r="664" spans="1:18" ht="21.95" customHeight="1">
      <c r="A664" s="8" t="s">
        <v>326</v>
      </c>
      <c r="B664" s="8" t="s">
        <v>295</v>
      </c>
      <c r="C664" s="23" t="s">
        <v>327</v>
      </c>
      <c r="D664" s="24" t="s">
        <v>410</v>
      </c>
      <c r="E664" s="9" t="s">
        <v>2641</v>
      </c>
      <c r="F664" s="28"/>
      <c r="G664" s="26">
        <v>10</v>
      </c>
      <c r="H664" s="27">
        <v>10</v>
      </c>
      <c r="I664" s="27">
        <v>0</v>
      </c>
      <c r="J664" s="27">
        <v>0</v>
      </c>
      <c r="K664" s="27">
        <v>0</v>
      </c>
      <c r="L664" s="27">
        <v>0</v>
      </c>
      <c r="M664" s="27">
        <v>0</v>
      </c>
      <c r="N664" s="27">
        <v>0</v>
      </c>
      <c r="O664" s="27">
        <v>0</v>
      </c>
      <c r="P664" s="27">
        <v>0</v>
      </c>
      <c r="Q664" s="27">
        <v>0</v>
      </c>
    </row>
    <row r="665" spans="1:18" ht="21.95" customHeight="1">
      <c r="A665" s="8" t="s">
        <v>326</v>
      </c>
      <c r="B665" s="8" t="s">
        <v>295</v>
      </c>
      <c r="C665" s="23" t="s">
        <v>319</v>
      </c>
      <c r="D665" s="24" t="s">
        <v>1204</v>
      </c>
      <c r="E665" s="9" t="s">
        <v>2642</v>
      </c>
      <c r="F665" s="28"/>
      <c r="G665" s="26">
        <v>10</v>
      </c>
      <c r="H665" s="27">
        <v>10</v>
      </c>
      <c r="I665" s="27">
        <v>0</v>
      </c>
      <c r="J665" s="27">
        <v>0</v>
      </c>
      <c r="K665" s="27">
        <v>0</v>
      </c>
      <c r="L665" s="27">
        <v>0</v>
      </c>
      <c r="M665" s="27">
        <v>0</v>
      </c>
      <c r="N665" s="27">
        <v>0</v>
      </c>
      <c r="O665" s="27">
        <v>0</v>
      </c>
      <c r="P665" s="27">
        <v>0</v>
      </c>
      <c r="Q665" s="27">
        <v>0</v>
      </c>
    </row>
    <row r="666" spans="1:18" ht="25.5" customHeight="1">
      <c r="A666" s="29"/>
      <c r="B666" s="29"/>
      <c r="C666" s="29"/>
      <c r="D666" s="29"/>
      <c r="E666" s="29"/>
      <c r="F666" s="29"/>
      <c r="G666" s="32"/>
      <c r="H666" s="32"/>
      <c r="I666" s="32"/>
      <c r="J666" s="32"/>
      <c r="K666" s="32"/>
      <c r="L666" s="32"/>
      <c r="M666" s="32"/>
      <c r="N666" s="32"/>
      <c r="O666" s="32"/>
      <c r="P666" s="32"/>
      <c r="Q666" s="32"/>
      <c r="R666" s="29"/>
    </row>
    <row r="667" spans="1:18" ht="25.5" customHeight="1">
      <c r="A667" s="29"/>
      <c r="B667" s="29"/>
      <c r="C667" s="29"/>
      <c r="D667" s="29"/>
      <c r="E667" s="29"/>
      <c r="F667" s="29"/>
      <c r="G667" s="32"/>
      <c r="H667" s="32"/>
      <c r="I667" s="32"/>
      <c r="J667" s="32"/>
      <c r="K667" s="32"/>
      <c r="L667" s="32"/>
      <c r="M667" s="32"/>
      <c r="N667" s="32"/>
      <c r="O667" s="32"/>
      <c r="P667" s="32"/>
      <c r="Q667" s="32"/>
      <c r="R667" s="29"/>
    </row>
    <row r="668" spans="1:18" ht="25.5" customHeight="1">
      <c r="A668" s="29"/>
      <c r="B668" s="29"/>
      <c r="C668" s="29"/>
      <c r="D668" s="29"/>
      <c r="E668" s="29"/>
      <c r="F668" s="29"/>
      <c r="G668" s="32"/>
      <c r="H668" s="32"/>
      <c r="I668" s="32"/>
      <c r="J668" s="32"/>
      <c r="K668" s="32"/>
      <c r="L668" s="32"/>
      <c r="M668" s="32"/>
      <c r="N668" s="32"/>
      <c r="O668" s="32"/>
      <c r="P668" s="32"/>
      <c r="Q668" s="32"/>
      <c r="R668" s="29"/>
    </row>
  </sheetData>
  <mergeCells count="20">
    <mergeCell ref="O4:O5"/>
    <mergeCell ref="P4:P5"/>
    <mergeCell ref="Q3:Q5"/>
    <mergeCell ref="A1:Q1"/>
    <mergeCell ref="A3:C3"/>
    <mergeCell ref="F3:P3"/>
    <mergeCell ref="A4:A5"/>
    <mergeCell ref="B4:B5"/>
    <mergeCell ref="C4:C5"/>
    <mergeCell ref="D3:D5"/>
    <mergeCell ref="E3:E5"/>
    <mergeCell ref="F4:F5"/>
    <mergeCell ref="G4:G5"/>
    <mergeCell ref="H4:H5"/>
    <mergeCell ref="I4:I5"/>
    <mergeCell ref="J4:J5"/>
    <mergeCell ref="K4:K5"/>
    <mergeCell ref="L4:L5"/>
    <mergeCell ref="M4:M5"/>
    <mergeCell ref="N4:N5"/>
  </mergeCells>
  <phoneticPr fontId="0" type="noConversion"/>
  <printOptions horizontalCentered="1"/>
  <pageMargins left="0.39305555555555599" right="0.39305555555555599" top="0.98402777777777795" bottom="0.78680555555555598" header="0.47222222222222199" footer="0.47222222222222199"/>
  <pageSetup paperSize="9" scale="84" firstPageNumber="4294963191" orientation="landscape" useFirstPageNumber="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385"/>
  <sheetViews>
    <sheetView showGridLines="0" showZeros="0" workbookViewId="0">
      <selection activeCell="O22" sqref="O22"/>
    </sheetView>
  </sheetViews>
  <sheetFormatPr defaultColWidth="9.1640625" defaultRowHeight="11.25"/>
  <cols>
    <col min="1" max="3" width="5.6640625" customWidth="1"/>
    <col min="4" max="4" width="34.33203125" customWidth="1"/>
    <col min="5" max="5" width="32" customWidth="1"/>
    <col min="6" max="7" width="14.6640625" style="2" customWidth="1"/>
    <col min="8" max="8" width="13.5" style="2" customWidth="1"/>
    <col min="9" max="9" width="14.33203125" style="2" customWidth="1"/>
    <col min="10" max="11" width="13.6640625" style="2" customWidth="1"/>
    <col min="12" max="12" width="13" style="2" customWidth="1"/>
    <col min="13" max="13" width="33" style="3" customWidth="1"/>
    <col min="14" max="14" width="1.1640625" customWidth="1"/>
    <col min="15" max="16" width="9" customWidth="1"/>
  </cols>
  <sheetData>
    <row r="1" spans="1:16" ht="30" customHeight="1">
      <c r="A1" s="358" t="s">
        <v>2643</v>
      </c>
      <c r="B1" s="358"/>
      <c r="C1" s="358"/>
      <c r="D1" s="358"/>
      <c r="E1" s="358"/>
      <c r="F1" s="438"/>
      <c r="G1" s="438"/>
      <c r="H1" s="438"/>
      <c r="I1" s="438"/>
      <c r="J1" s="438"/>
      <c r="K1" s="438"/>
      <c r="L1" s="438"/>
      <c r="M1" s="438"/>
      <c r="N1" s="1"/>
      <c r="O1" s="1"/>
      <c r="P1" s="1"/>
    </row>
    <row r="2" spans="1:16" ht="18.75" customHeight="1">
      <c r="A2" s="4"/>
      <c r="B2" s="4"/>
      <c r="C2" s="4"/>
      <c r="D2" s="4"/>
      <c r="E2" s="4"/>
      <c r="F2" s="5"/>
      <c r="G2" s="5"/>
      <c r="H2" s="5"/>
      <c r="I2" s="11"/>
      <c r="J2" s="12"/>
      <c r="K2" s="12"/>
      <c r="L2" s="12"/>
      <c r="M2" s="13" t="s">
        <v>21</v>
      </c>
      <c r="N2" s="1"/>
      <c r="O2" s="1"/>
      <c r="P2" s="1"/>
    </row>
    <row r="3" spans="1:16" ht="20.25" customHeight="1">
      <c r="A3" s="6" t="s">
        <v>284</v>
      </c>
      <c r="B3" s="6"/>
      <c r="C3" s="6"/>
      <c r="D3" s="350" t="s">
        <v>285</v>
      </c>
      <c r="E3" s="360" t="s">
        <v>286</v>
      </c>
      <c r="F3" s="439" t="s">
        <v>288</v>
      </c>
      <c r="G3" s="439" t="s">
        <v>2644</v>
      </c>
      <c r="H3" s="439"/>
      <c r="I3" s="439" t="s">
        <v>2645</v>
      </c>
      <c r="J3" s="439"/>
      <c r="K3" s="439"/>
      <c r="L3" s="439"/>
      <c r="M3" s="441" t="s">
        <v>2646</v>
      </c>
      <c r="N3" s="1"/>
      <c r="O3" s="1"/>
      <c r="P3" s="1"/>
    </row>
    <row r="4" spans="1:16" ht="12.75" customHeight="1">
      <c r="A4" s="350" t="s">
        <v>290</v>
      </c>
      <c r="B4" s="350" t="s">
        <v>291</v>
      </c>
      <c r="C4" s="350" t="s">
        <v>292</v>
      </c>
      <c r="D4" s="350"/>
      <c r="E4" s="360"/>
      <c r="F4" s="439"/>
      <c r="G4" s="439" t="s">
        <v>2647</v>
      </c>
      <c r="H4" s="439" t="s">
        <v>2648</v>
      </c>
      <c r="I4" s="439" t="s">
        <v>2649</v>
      </c>
      <c r="J4" s="439" t="s">
        <v>2650</v>
      </c>
      <c r="K4" s="440" t="s">
        <v>2651</v>
      </c>
      <c r="L4" s="439" t="s">
        <v>2652</v>
      </c>
      <c r="M4" s="442"/>
      <c r="N4" s="1"/>
      <c r="O4" s="1"/>
      <c r="P4" s="1"/>
    </row>
    <row r="5" spans="1:16" ht="31.5" customHeight="1">
      <c r="A5" s="350"/>
      <c r="B5" s="350"/>
      <c r="C5" s="350"/>
      <c r="D5" s="350"/>
      <c r="E5" s="360"/>
      <c r="F5" s="439"/>
      <c r="G5" s="439"/>
      <c r="H5" s="439"/>
      <c r="I5" s="439"/>
      <c r="J5" s="439"/>
      <c r="K5" s="440"/>
      <c r="L5" s="439"/>
      <c r="M5" s="443"/>
      <c r="N5" s="14"/>
      <c r="O5" s="14"/>
      <c r="P5" s="1"/>
    </row>
    <row r="6" spans="1:16" s="1" customFormat="1" ht="26.1" customHeight="1">
      <c r="A6" s="8"/>
      <c r="B6" s="8"/>
      <c r="C6" s="8"/>
      <c r="D6" s="9"/>
      <c r="E6" s="9" t="s">
        <v>24</v>
      </c>
      <c r="F6" s="10">
        <v>182899.99999999901</v>
      </c>
      <c r="G6" s="10">
        <v>172506.33999999901</v>
      </c>
      <c r="H6" s="10">
        <v>10393.66</v>
      </c>
      <c r="I6" s="10">
        <v>33819.57</v>
      </c>
      <c r="J6" s="10">
        <v>37028</v>
      </c>
      <c r="K6" s="10">
        <v>65515.77</v>
      </c>
      <c r="L6" s="10">
        <v>46536.66</v>
      </c>
      <c r="M6" s="15"/>
    </row>
    <row r="7" spans="1:16" ht="26.1" customHeight="1">
      <c r="A7" s="8"/>
      <c r="B7" s="8"/>
      <c r="C7" s="8"/>
      <c r="D7" s="9" t="s">
        <v>1355</v>
      </c>
      <c r="E7" s="9" t="s">
        <v>1356</v>
      </c>
      <c r="F7" s="10">
        <v>1016.63</v>
      </c>
      <c r="G7" s="10">
        <v>1016.63</v>
      </c>
      <c r="H7" s="10">
        <v>0</v>
      </c>
      <c r="I7" s="10">
        <v>564.47</v>
      </c>
      <c r="J7" s="10">
        <v>0</v>
      </c>
      <c r="K7" s="10">
        <v>135.4</v>
      </c>
      <c r="L7" s="10">
        <v>316.76</v>
      </c>
      <c r="M7" s="15"/>
      <c r="N7" s="1"/>
      <c r="O7" s="1"/>
      <c r="P7" s="14"/>
    </row>
    <row r="8" spans="1:16" ht="26.1" customHeight="1">
      <c r="A8" s="8"/>
      <c r="B8" s="8"/>
      <c r="C8" s="8"/>
      <c r="D8" s="9" t="s">
        <v>2653</v>
      </c>
      <c r="E8" s="9" t="s">
        <v>2654</v>
      </c>
      <c r="F8" s="10">
        <v>634.63</v>
      </c>
      <c r="G8" s="10">
        <v>634.63</v>
      </c>
      <c r="H8" s="10">
        <v>0</v>
      </c>
      <c r="I8" s="10">
        <v>182.47</v>
      </c>
      <c r="J8" s="10">
        <v>0</v>
      </c>
      <c r="K8" s="10">
        <v>135.4</v>
      </c>
      <c r="L8" s="10">
        <v>316.76</v>
      </c>
      <c r="M8" s="15"/>
      <c r="N8" s="1"/>
      <c r="O8" s="1"/>
      <c r="P8" s="14"/>
    </row>
    <row r="9" spans="1:16" ht="26.1" customHeight="1">
      <c r="A9" s="8" t="s">
        <v>309</v>
      </c>
      <c r="B9" s="8" t="s">
        <v>327</v>
      </c>
      <c r="C9" s="8" t="s">
        <v>327</v>
      </c>
      <c r="D9" s="9" t="s">
        <v>2655</v>
      </c>
      <c r="E9" s="9" t="s">
        <v>2656</v>
      </c>
      <c r="F9" s="10">
        <v>276.68</v>
      </c>
      <c r="G9" s="10">
        <v>276.68</v>
      </c>
      <c r="H9" s="10">
        <v>0</v>
      </c>
      <c r="I9" s="10">
        <v>0</v>
      </c>
      <c r="J9" s="10">
        <v>0</v>
      </c>
      <c r="K9" s="10">
        <v>0</v>
      </c>
      <c r="L9" s="10">
        <v>276.68</v>
      </c>
      <c r="M9" s="15"/>
      <c r="N9" s="1"/>
      <c r="O9" s="1"/>
      <c r="P9" s="14"/>
    </row>
    <row r="10" spans="1:16" ht="26.1" customHeight="1">
      <c r="A10" s="8" t="s">
        <v>309</v>
      </c>
      <c r="B10" s="8" t="s">
        <v>327</v>
      </c>
      <c r="C10" s="8" t="s">
        <v>327</v>
      </c>
      <c r="D10" s="9" t="s">
        <v>2655</v>
      </c>
      <c r="E10" s="9" t="s">
        <v>2657</v>
      </c>
      <c r="F10" s="10">
        <v>14.33</v>
      </c>
      <c r="G10" s="10">
        <v>14.33</v>
      </c>
      <c r="H10" s="10">
        <v>0</v>
      </c>
      <c r="I10" s="10">
        <v>0</v>
      </c>
      <c r="J10" s="10">
        <v>0</v>
      </c>
      <c r="K10" s="10">
        <v>14.33</v>
      </c>
      <c r="L10" s="10">
        <v>0</v>
      </c>
      <c r="M10" s="15"/>
      <c r="N10" s="1"/>
      <c r="O10" s="1"/>
      <c r="P10" s="14"/>
    </row>
    <row r="11" spans="1:16" ht="26.1" customHeight="1">
      <c r="A11" s="8" t="s">
        <v>309</v>
      </c>
      <c r="B11" s="8" t="s">
        <v>327</v>
      </c>
      <c r="C11" s="8" t="s">
        <v>327</v>
      </c>
      <c r="D11" s="9" t="s">
        <v>2655</v>
      </c>
      <c r="E11" s="9" t="s">
        <v>2658</v>
      </c>
      <c r="F11" s="10">
        <v>60.8</v>
      </c>
      <c r="G11" s="10">
        <v>60.8</v>
      </c>
      <c r="H11" s="10">
        <v>0</v>
      </c>
      <c r="I11" s="10">
        <v>0</v>
      </c>
      <c r="J11" s="10">
        <v>0</v>
      </c>
      <c r="K11" s="10">
        <v>60.8</v>
      </c>
      <c r="L11" s="10">
        <v>0</v>
      </c>
      <c r="M11" s="15"/>
      <c r="N11" s="1"/>
      <c r="O11" s="1"/>
      <c r="P11" s="14"/>
    </row>
    <row r="12" spans="1:16" ht="26.1" customHeight="1">
      <c r="A12" s="8" t="s">
        <v>314</v>
      </c>
      <c r="B12" s="8" t="s">
        <v>296</v>
      </c>
      <c r="C12" s="8" t="s">
        <v>296</v>
      </c>
      <c r="D12" s="9" t="s">
        <v>2659</v>
      </c>
      <c r="E12" s="9" t="s">
        <v>2660</v>
      </c>
      <c r="F12" s="10">
        <v>46.56</v>
      </c>
      <c r="G12" s="10">
        <v>46.56</v>
      </c>
      <c r="H12" s="10">
        <v>0</v>
      </c>
      <c r="I12" s="10">
        <v>46.56</v>
      </c>
      <c r="J12" s="10">
        <v>0</v>
      </c>
      <c r="K12" s="10">
        <v>0</v>
      </c>
      <c r="L12" s="10">
        <v>0</v>
      </c>
      <c r="M12" s="15"/>
      <c r="N12" s="1"/>
      <c r="O12" s="1"/>
      <c r="P12" s="14"/>
    </row>
    <row r="13" spans="1:16" ht="26.1" customHeight="1">
      <c r="A13" s="8" t="s">
        <v>318</v>
      </c>
      <c r="B13" s="8" t="s">
        <v>2163</v>
      </c>
      <c r="C13" s="8" t="s">
        <v>337</v>
      </c>
      <c r="D13" s="9" t="s">
        <v>2661</v>
      </c>
      <c r="E13" s="9" t="s">
        <v>2662</v>
      </c>
      <c r="F13" s="10">
        <v>6.88</v>
      </c>
      <c r="G13" s="10">
        <v>6.88</v>
      </c>
      <c r="H13" s="10">
        <v>0</v>
      </c>
      <c r="I13" s="10">
        <v>0</v>
      </c>
      <c r="J13" s="10">
        <v>0</v>
      </c>
      <c r="K13" s="10">
        <v>0</v>
      </c>
      <c r="L13" s="10">
        <v>6.88</v>
      </c>
      <c r="M13" s="15"/>
      <c r="N13" s="1"/>
      <c r="O13" s="1"/>
      <c r="P13" s="14"/>
    </row>
    <row r="14" spans="1:16" ht="26.1" customHeight="1">
      <c r="A14" s="8" t="s">
        <v>318</v>
      </c>
      <c r="B14" s="8" t="s">
        <v>2163</v>
      </c>
      <c r="C14" s="8" t="s">
        <v>327</v>
      </c>
      <c r="D14" s="9" t="s">
        <v>2663</v>
      </c>
      <c r="E14" s="9" t="s">
        <v>2664</v>
      </c>
      <c r="F14" s="10">
        <v>17.510000000000002</v>
      </c>
      <c r="G14" s="10">
        <v>17.510000000000002</v>
      </c>
      <c r="H14" s="10">
        <v>0</v>
      </c>
      <c r="I14" s="10">
        <v>17.510000000000002</v>
      </c>
      <c r="J14" s="10">
        <v>0</v>
      </c>
      <c r="K14" s="10">
        <v>0</v>
      </c>
      <c r="L14" s="10">
        <v>0</v>
      </c>
      <c r="M14" s="15"/>
      <c r="N14" s="1"/>
      <c r="O14" s="14"/>
      <c r="P14" s="14"/>
    </row>
    <row r="15" spans="1:16" ht="26.1" customHeight="1">
      <c r="A15" s="8" t="s">
        <v>314</v>
      </c>
      <c r="B15" s="8" t="s">
        <v>2200</v>
      </c>
      <c r="C15" s="8" t="s">
        <v>295</v>
      </c>
      <c r="D15" s="9" t="s">
        <v>2665</v>
      </c>
      <c r="E15" s="9" t="s">
        <v>2666</v>
      </c>
      <c r="F15" s="10">
        <v>2.77</v>
      </c>
      <c r="G15" s="10">
        <v>2.77</v>
      </c>
      <c r="H15" s="10">
        <v>0</v>
      </c>
      <c r="I15" s="10">
        <v>2.77</v>
      </c>
      <c r="J15" s="10">
        <v>0</v>
      </c>
      <c r="K15" s="10">
        <v>0</v>
      </c>
      <c r="L15" s="10">
        <v>0</v>
      </c>
      <c r="M15" s="15"/>
      <c r="N15" s="1"/>
      <c r="O15" s="1"/>
      <c r="P15" s="1"/>
    </row>
    <row r="16" spans="1:16" ht="26.1" customHeight="1">
      <c r="A16" s="8" t="s">
        <v>314</v>
      </c>
      <c r="B16" s="8" t="s">
        <v>2200</v>
      </c>
      <c r="C16" s="8" t="s">
        <v>327</v>
      </c>
      <c r="D16" s="9" t="s">
        <v>2667</v>
      </c>
      <c r="E16" s="9" t="s">
        <v>2668</v>
      </c>
      <c r="F16" s="10">
        <v>0.06</v>
      </c>
      <c r="G16" s="10">
        <v>0.06</v>
      </c>
      <c r="H16" s="10">
        <v>0</v>
      </c>
      <c r="I16" s="10">
        <v>0.06</v>
      </c>
      <c r="J16" s="10">
        <v>0</v>
      </c>
      <c r="K16" s="10">
        <v>0</v>
      </c>
      <c r="L16" s="10">
        <v>0</v>
      </c>
      <c r="M16" s="15"/>
      <c r="N16" s="14"/>
      <c r="O16" s="1"/>
      <c r="P16" s="1"/>
    </row>
    <row r="17" spans="1:16" ht="26.1" customHeight="1">
      <c r="A17" s="8" t="s">
        <v>1165</v>
      </c>
      <c r="B17" s="8" t="s">
        <v>295</v>
      </c>
      <c r="C17" s="8" t="s">
        <v>327</v>
      </c>
      <c r="D17" s="9" t="s">
        <v>2669</v>
      </c>
      <c r="E17" s="9" t="s">
        <v>2669</v>
      </c>
      <c r="F17" s="10">
        <v>33.200000000000003</v>
      </c>
      <c r="G17" s="10">
        <v>33.200000000000003</v>
      </c>
      <c r="H17" s="10">
        <v>0</v>
      </c>
      <c r="I17" s="10">
        <v>0</v>
      </c>
      <c r="J17" s="10">
        <v>0</v>
      </c>
      <c r="K17" s="10">
        <v>0</v>
      </c>
      <c r="L17" s="10">
        <v>33.200000000000003</v>
      </c>
      <c r="M17" s="15"/>
      <c r="N17" s="1"/>
      <c r="O17" s="1"/>
      <c r="P17" s="1"/>
    </row>
    <row r="18" spans="1:16" ht="26.1" customHeight="1">
      <c r="A18" s="8" t="s">
        <v>314</v>
      </c>
      <c r="B18" s="8" t="s">
        <v>2163</v>
      </c>
      <c r="C18" s="8" t="s">
        <v>302</v>
      </c>
      <c r="D18" s="9" t="s">
        <v>2670</v>
      </c>
      <c r="E18" s="9" t="s">
        <v>2671</v>
      </c>
      <c r="F18" s="10">
        <v>2.67</v>
      </c>
      <c r="G18" s="10">
        <v>2.67</v>
      </c>
      <c r="H18" s="10">
        <v>0</v>
      </c>
      <c r="I18" s="10">
        <v>2.67</v>
      </c>
      <c r="J18" s="10">
        <v>0</v>
      </c>
      <c r="K18" s="10">
        <v>0</v>
      </c>
      <c r="L18" s="10">
        <v>0</v>
      </c>
      <c r="M18" s="15"/>
      <c r="N18" s="1"/>
      <c r="O18" s="1"/>
      <c r="P18" s="1"/>
    </row>
    <row r="19" spans="1:16" ht="26.1" customHeight="1">
      <c r="A19" s="8" t="s">
        <v>309</v>
      </c>
      <c r="B19" s="8" t="s">
        <v>327</v>
      </c>
      <c r="C19" s="8" t="s">
        <v>327</v>
      </c>
      <c r="D19" s="9" t="s">
        <v>2655</v>
      </c>
      <c r="E19" s="9" t="s">
        <v>2672</v>
      </c>
      <c r="F19" s="10">
        <v>68.400000000000006</v>
      </c>
      <c r="G19" s="10">
        <v>68.400000000000006</v>
      </c>
      <c r="H19" s="10">
        <v>0</v>
      </c>
      <c r="I19" s="10">
        <v>68.400000000000006</v>
      </c>
      <c r="J19" s="10">
        <v>0</v>
      </c>
      <c r="K19" s="10">
        <v>0</v>
      </c>
      <c r="L19" s="10">
        <v>0</v>
      </c>
      <c r="M19" s="15"/>
      <c r="N19" s="1"/>
      <c r="O19" s="1"/>
      <c r="P19" s="1"/>
    </row>
    <row r="20" spans="1:16" ht="26.1" customHeight="1">
      <c r="A20" s="8" t="s">
        <v>309</v>
      </c>
      <c r="B20" s="8" t="s">
        <v>327</v>
      </c>
      <c r="C20" s="8" t="s">
        <v>327</v>
      </c>
      <c r="D20" s="9" t="s">
        <v>2655</v>
      </c>
      <c r="E20" s="9" t="s">
        <v>2673</v>
      </c>
      <c r="F20" s="10">
        <v>2.14</v>
      </c>
      <c r="G20" s="10">
        <v>2.14</v>
      </c>
      <c r="H20" s="10">
        <v>0</v>
      </c>
      <c r="I20" s="10">
        <v>2.14</v>
      </c>
      <c r="J20" s="10">
        <v>0</v>
      </c>
      <c r="K20" s="10">
        <v>0</v>
      </c>
      <c r="L20" s="10">
        <v>0</v>
      </c>
      <c r="M20" s="15"/>
      <c r="N20" s="1"/>
      <c r="O20" s="1"/>
      <c r="P20" s="1"/>
    </row>
    <row r="21" spans="1:16" ht="26.1" customHeight="1">
      <c r="A21" s="8" t="s">
        <v>309</v>
      </c>
      <c r="B21" s="8" t="s">
        <v>327</v>
      </c>
      <c r="C21" s="8" t="s">
        <v>327</v>
      </c>
      <c r="D21" s="9" t="s">
        <v>2655</v>
      </c>
      <c r="E21" s="9" t="s">
        <v>2674</v>
      </c>
      <c r="F21" s="10">
        <v>31.4</v>
      </c>
      <c r="G21" s="10">
        <v>31.4</v>
      </c>
      <c r="H21" s="10">
        <v>0</v>
      </c>
      <c r="I21" s="10">
        <v>31.4</v>
      </c>
      <c r="J21" s="10">
        <v>0</v>
      </c>
      <c r="K21" s="10">
        <v>0</v>
      </c>
      <c r="L21" s="10">
        <v>0</v>
      </c>
      <c r="M21" s="15"/>
      <c r="N21" s="14"/>
      <c r="O21" s="1"/>
      <c r="P21" s="1"/>
    </row>
    <row r="22" spans="1:16" ht="26.1" customHeight="1">
      <c r="A22" s="8" t="s">
        <v>314</v>
      </c>
      <c r="B22" s="8" t="s">
        <v>296</v>
      </c>
      <c r="C22" s="8" t="s">
        <v>327</v>
      </c>
      <c r="D22" s="9" t="s">
        <v>2675</v>
      </c>
      <c r="E22" s="9" t="s">
        <v>2676</v>
      </c>
      <c r="F22" s="10">
        <v>1.95</v>
      </c>
      <c r="G22" s="10">
        <v>1.95</v>
      </c>
      <c r="H22" s="10">
        <v>0</v>
      </c>
      <c r="I22" s="10">
        <v>0</v>
      </c>
      <c r="J22" s="10">
        <v>0</v>
      </c>
      <c r="K22" s="10">
        <v>1.95</v>
      </c>
      <c r="L22" s="10">
        <v>0</v>
      </c>
      <c r="M22" s="15"/>
      <c r="N22" s="14"/>
      <c r="O22" s="1"/>
      <c r="P22" s="1"/>
    </row>
    <row r="23" spans="1:16" ht="26.1" customHeight="1">
      <c r="A23" s="8" t="s">
        <v>314</v>
      </c>
      <c r="B23" s="8" t="s">
        <v>296</v>
      </c>
      <c r="C23" s="8" t="s">
        <v>327</v>
      </c>
      <c r="D23" s="9" t="s">
        <v>2675</v>
      </c>
      <c r="E23" s="9" t="s">
        <v>2677</v>
      </c>
      <c r="F23" s="10">
        <v>58.32</v>
      </c>
      <c r="G23" s="10">
        <v>58.32</v>
      </c>
      <c r="H23" s="10">
        <v>0</v>
      </c>
      <c r="I23" s="10">
        <v>0</v>
      </c>
      <c r="J23" s="10">
        <v>0</v>
      </c>
      <c r="K23" s="10">
        <v>58.32</v>
      </c>
      <c r="L23" s="10">
        <v>0</v>
      </c>
      <c r="M23" s="15"/>
      <c r="N23" s="14"/>
      <c r="O23" s="1"/>
      <c r="P23" s="1"/>
    </row>
    <row r="24" spans="1:16" ht="26.1" customHeight="1">
      <c r="A24" s="8" t="s">
        <v>314</v>
      </c>
      <c r="B24" s="8" t="s">
        <v>301</v>
      </c>
      <c r="C24" s="8" t="s">
        <v>327</v>
      </c>
      <c r="D24" s="9" t="s">
        <v>2678</v>
      </c>
      <c r="E24" s="9" t="s">
        <v>2679</v>
      </c>
      <c r="F24" s="10">
        <v>10.96</v>
      </c>
      <c r="G24" s="10">
        <v>10.96</v>
      </c>
      <c r="H24" s="10">
        <v>0</v>
      </c>
      <c r="I24" s="10">
        <v>10.96</v>
      </c>
      <c r="J24" s="10">
        <v>0</v>
      </c>
      <c r="K24" s="10">
        <v>0</v>
      </c>
      <c r="L24" s="10">
        <v>0</v>
      </c>
      <c r="M24" s="15"/>
      <c r="N24" s="14"/>
      <c r="O24" s="1"/>
      <c r="P24" s="1"/>
    </row>
    <row r="25" spans="1:16" ht="26.1" customHeight="1">
      <c r="A25" s="8"/>
      <c r="B25" s="8"/>
      <c r="C25" s="8"/>
      <c r="D25" s="9" t="s">
        <v>2680</v>
      </c>
      <c r="E25" s="9" t="s">
        <v>2681</v>
      </c>
      <c r="F25" s="10">
        <v>382</v>
      </c>
      <c r="G25" s="10">
        <v>382</v>
      </c>
      <c r="H25" s="10">
        <v>0</v>
      </c>
      <c r="I25" s="10">
        <v>382</v>
      </c>
      <c r="J25" s="10">
        <v>0</v>
      </c>
      <c r="K25" s="10">
        <v>0</v>
      </c>
      <c r="L25" s="10">
        <v>0</v>
      </c>
      <c r="M25" s="15"/>
      <c r="N25" s="14"/>
      <c r="O25" s="14"/>
      <c r="P25" s="1"/>
    </row>
    <row r="26" spans="1:16" ht="26.1" customHeight="1">
      <c r="A26" s="8" t="s">
        <v>309</v>
      </c>
      <c r="B26" s="8" t="s">
        <v>327</v>
      </c>
      <c r="C26" s="8" t="s">
        <v>396</v>
      </c>
      <c r="D26" s="9" t="s">
        <v>2682</v>
      </c>
      <c r="E26" s="9" t="s">
        <v>2683</v>
      </c>
      <c r="F26" s="10">
        <v>7</v>
      </c>
      <c r="G26" s="10">
        <v>7</v>
      </c>
      <c r="H26" s="10">
        <v>0</v>
      </c>
      <c r="I26" s="10">
        <v>7</v>
      </c>
      <c r="J26" s="10">
        <v>0</v>
      </c>
      <c r="K26" s="10">
        <v>0</v>
      </c>
      <c r="L26" s="10">
        <v>0</v>
      </c>
      <c r="M26" s="15"/>
      <c r="N26" s="1"/>
      <c r="O26" s="14"/>
      <c r="P26" s="1"/>
    </row>
    <row r="27" spans="1:16" ht="26.1" customHeight="1">
      <c r="A27" s="8" t="s">
        <v>309</v>
      </c>
      <c r="B27" s="8" t="s">
        <v>327</v>
      </c>
      <c r="C27" s="8" t="s">
        <v>295</v>
      </c>
      <c r="D27" s="9" t="s">
        <v>2684</v>
      </c>
      <c r="E27" s="9" t="s">
        <v>2685</v>
      </c>
      <c r="F27" s="10">
        <v>13</v>
      </c>
      <c r="G27" s="10">
        <v>13</v>
      </c>
      <c r="H27" s="10">
        <v>0</v>
      </c>
      <c r="I27" s="10">
        <v>13</v>
      </c>
      <c r="J27" s="10">
        <v>0</v>
      </c>
      <c r="K27" s="10">
        <v>0</v>
      </c>
      <c r="L27" s="10">
        <v>0</v>
      </c>
      <c r="M27" s="15"/>
      <c r="N27" s="1"/>
      <c r="O27" s="14"/>
      <c r="P27" s="1"/>
    </row>
    <row r="28" spans="1:16" ht="26.1" customHeight="1">
      <c r="A28" s="8" t="s">
        <v>309</v>
      </c>
      <c r="B28" s="8" t="s">
        <v>327</v>
      </c>
      <c r="C28" s="8" t="s">
        <v>295</v>
      </c>
      <c r="D28" s="9" t="s">
        <v>2684</v>
      </c>
      <c r="E28" s="9" t="s">
        <v>2686</v>
      </c>
      <c r="F28" s="10">
        <v>7</v>
      </c>
      <c r="G28" s="10">
        <v>7</v>
      </c>
      <c r="H28" s="10">
        <v>0</v>
      </c>
      <c r="I28" s="10">
        <v>7</v>
      </c>
      <c r="J28" s="10">
        <v>0</v>
      </c>
      <c r="K28" s="10">
        <v>0</v>
      </c>
      <c r="L28" s="10">
        <v>0</v>
      </c>
      <c r="M28" s="15"/>
      <c r="N28" s="1"/>
      <c r="O28" s="14"/>
      <c r="P28" s="1"/>
    </row>
    <row r="29" spans="1:16" ht="26.1" customHeight="1">
      <c r="A29" s="8" t="s">
        <v>309</v>
      </c>
      <c r="B29" s="8" t="s">
        <v>327</v>
      </c>
      <c r="C29" s="8" t="s">
        <v>319</v>
      </c>
      <c r="D29" s="9" t="s">
        <v>2687</v>
      </c>
      <c r="E29" s="9" t="s">
        <v>2688</v>
      </c>
      <c r="F29" s="10">
        <v>150</v>
      </c>
      <c r="G29" s="10">
        <v>150</v>
      </c>
      <c r="H29" s="10">
        <v>0</v>
      </c>
      <c r="I29" s="10">
        <v>150</v>
      </c>
      <c r="J29" s="10">
        <v>0</v>
      </c>
      <c r="K29" s="10">
        <v>0</v>
      </c>
      <c r="L29" s="10">
        <v>0</v>
      </c>
      <c r="M29" s="15"/>
      <c r="O29" s="14"/>
    </row>
    <row r="30" spans="1:16" ht="26.1" customHeight="1">
      <c r="A30" s="8" t="s">
        <v>309</v>
      </c>
      <c r="B30" s="8" t="s">
        <v>327</v>
      </c>
      <c r="C30" s="8" t="s">
        <v>296</v>
      </c>
      <c r="D30" s="9" t="s">
        <v>2689</v>
      </c>
      <c r="E30" s="9" t="s">
        <v>2690</v>
      </c>
      <c r="F30" s="10">
        <v>12</v>
      </c>
      <c r="G30" s="10">
        <v>12</v>
      </c>
      <c r="H30" s="10">
        <v>0</v>
      </c>
      <c r="I30" s="10">
        <v>12</v>
      </c>
      <c r="J30" s="10">
        <v>0</v>
      </c>
      <c r="K30" s="10">
        <v>0</v>
      </c>
      <c r="L30" s="10">
        <v>0</v>
      </c>
      <c r="M30" s="15"/>
      <c r="O30" s="14"/>
    </row>
    <row r="31" spans="1:16" ht="26.1" customHeight="1">
      <c r="A31" s="8" t="s">
        <v>309</v>
      </c>
      <c r="B31" s="8" t="s">
        <v>327</v>
      </c>
      <c r="C31" s="8" t="s">
        <v>295</v>
      </c>
      <c r="D31" s="9" t="s">
        <v>2684</v>
      </c>
      <c r="E31" s="9" t="s">
        <v>2691</v>
      </c>
      <c r="F31" s="10">
        <v>5</v>
      </c>
      <c r="G31" s="10">
        <v>5</v>
      </c>
      <c r="H31" s="10">
        <v>0</v>
      </c>
      <c r="I31" s="10">
        <v>5</v>
      </c>
      <c r="J31" s="10">
        <v>0</v>
      </c>
      <c r="K31" s="10">
        <v>0</v>
      </c>
      <c r="L31" s="10">
        <v>0</v>
      </c>
      <c r="M31" s="15"/>
      <c r="O31" s="14"/>
    </row>
    <row r="32" spans="1:16" ht="26.1" customHeight="1">
      <c r="A32" s="8" t="s">
        <v>309</v>
      </c>
      <c r="B32" s="8" t="s">
        <v>327</v>
      </c>
      <c r="C32" s="8" t="s">
        <v>319</v>
      </c>
      <c r="D32" s="9" t="s">
        <v>2687</v>
      </c>
      <c r="E32" s="9" t="s">
        <v>2692</v>
      </c>
      <c r="F32" s="10">
        <v>27</v>
      </c>
      <c r="G32" s="10">
        <v>27</v>
      </c>
      <c r="H32" s="10">
        <v>0</v>
      </c>
      <c r="I32" s="10">
        <v>27</v>
      </c>
      <c r="J32" s="10">
        <v>0</v>
      </c>
      <c r="K32" s="10">
        <v>0</v>
      </c>
      <c r="L32" s="10">
        <v>0</v>
      </c>
      <c r="M32" s="15"/>
      <c r="O32" s="14"/>
    </row>
    <row r="33" spans="1:15" ht="26.1" customHeight="1">
      <c r="A33" s="8" t="s">
        <v>309</v>
      </c>
      <c r="B33" s="8" t="s">
        <v>327</v>
      </c>
      <c r="C33" s="8" t="s">
        <v>295</v>
      </c>
      <c r="D33" s="9" t="s">
        <v>2684</v>
      </c>
      <c r="E33" s="9" t="s">
        <v>2693</v>
      </c>
      <c r="F33" s="10">
        <v>7</v>
      </c>
      <c r="G33" s="10">
        <v>7</v>
      </c>
      <c r="H33" s="10">
        <v>0</v>
      </c>
      <c r="I33" s="10">
        <v>7</v>
      </c>
      <c r="J33" s="10">
        <v>0</v>
      </c>
      <c r="K33" s="10">
        <v>0</v>
      </c>
      <c r="L33" s="10">
        <v>0</v>
      </c>
      <c r="M33" s="15"/>
      <c r="O33" s="14"/>
    </row>
    <row r="34" spans="1:15" ht="26.1" customHeight="1">
      <c r="A34" s="8" t="s">
        <v>309</v>
      </c>
      <c r="B34" s="8" t="s">
        <v>327</v>
      </c>
      <c r="C34" s="8" t="s">
        <v>295</v>
      </c>
      <c r="D34" s="9" t="s">
        <v>2684</v>
      </c>
      <c r="E34" s="9" t="s">
        <v>2694</v>
      </c>
      <c r="F34" s="10">
        <v>7</v>
      </c>
      <c r="G34" s="10">
        <v>7</v>
      </c>
      <c r="H34" s="10">
        <v>0</v>
      </c>
      <c r="I34" s="10">
        <v>7</v>
      </c>
      <c r="J34" s="10">
        <v>0</v>
      </c>
      <c r="K34" s="10">
        <v>0</v>
      </c>
      <c r="L34" s="10">
        <v>0</v>
      </c>
      <c r="M34" s="15"/>
      <c r="O34" s="14"/>
    </row>
    <row r="35" spans="1:15" ht="26.1" customHeight="1">
      <c r="A35" s="8" t="s">
        <v>309</v>
      </c>
      <c r="B35" s="8" t="s">
        <v>327</v>
      </c>
      <c r="C35" s="8" t="s">
        <v>295</v>
      </c>
      <c r="D35" s="9" t="s">
        <v>2684</v>
      </c>
      <c r="E35" s="9" t="s">
        <v>2695</v>
      </c>
      <c r="F35" s="10">
        <v>33</v>
      </c>
      <c r="G35" s="10">
        <v>33</v>
      </c>
      <c r="H35" s="10">
        <v>0</v>
      </c>
      <c r="I35" s="10">
        <v>33</v>
      </c>
      <c r="J35" s="10">
        <v>0</v>
      </c>
      <c r="K35" s="10">
        <v>0</v>
      </c>
      <c r="L35" s="10">
        <v>0</v>
      </c>
      <c r="M35" s="15"/>
      <c r="O35" s="14"/>
    </row>
    <row r="36" spans="1:15" ht="26.1" customHeight="1">
      <c r="A36" s="8" t="s">
        <v>309</v>
      </c>
      <c r="B36" s="8" t="s">
        <v>327</v>
      </c>
      <c r="C36" s="8" t="s">
        <v>295</v>
      </c>
      <c r="D36" s="9" t="s">
        <v>2684</v>
      </c>
      <c r="E36" s="9" t="s">
        <v>2696</v>
      </c>
      <c r="F36" s="10">
        <v>7</v>
      </c>
      <c r="G36" s="10">
        <v>7</v>
      </c>
      <c r="H36" s="10">
        <v>0</v>
      </c>
      <c r="I36" s="10">
        <v>7</v>
      </c>
      <c r="J36" s="10">
        <v>0</v>
      </c>
      <c r="K36" s="10">
        <v>0</v>
      </c>
      <c r="L36" s="10">
        <v>0</v>
      </c>
      <c r="M36" s="15"/>
      <c r="O36" s="14"/>
    </row>
    <row r="37" spans="1:15" ht="26.1" customHeight="1">
      <c r="A37" s="8" t="s">
        <v>309</v>
      </c>
      <c r="B37" s="8" t="s">
        <v>327</v>
      </c>
      <c r="C37" s="8" t="s">
        <v>295</v>
      </c>
      <c r="D37" s="9" t="s">
        <v>2684</v>
      </c>
      <c r="E37" s="9" t="s">
        <v>2697</v>
      </c>
      <c r="F37" s="10">
        <v>26</v>
      </c>
      <c r="G37" s="10">
        <v>26</v>
      </c>
      <c r="H37" s="10">
        <v>0</v>
      </c>
      <c r="I37" s="10">
        <v>26</v>
      </c>
      <c r="J37" s="10">
        <v>0</v>
      </c>
      <c r="K37" s="10">
        <v>0</v>
      </c>
      <c r="L37" s="10">
        <v>0</v>
      </c>
      <c r="M37" s="15"/>
      <c r="O37" s="14"/>
    </row>
    <row r="38" spans="1:15" ht="26.1" customHeight="1">
      <c r="A38" s="8" t="s">
        <v>309</v>
      </c>
      <c r="B38" s="8" t="s">
        <v>327</v>
      </c>
      <c r="C38" s="8" t="s">
        <v>295</v>
      </c>
      <c r="D38" s="9" t="s">
        <v>2684</v>
      </c>
      <c r="E38" s="9" t="s">
        <v>2698</v>
      </c>
      <c r="F38" s="10">
        <v>5</v>
      </c>
      <c r="G38" s="10">
        <v>5</v>
      </c>
      <c r="H38" s="10">
        <v>0</v>
      </c>
      <c r="I38" s="10">
        <v>5</v>
      </c>
      <c r="J38" s="10">
        <v>0</v>
      </c>
      <c r="K38" s="10">
        <v>0</v>
      </c>
      <c r="L38" s="10">
        <v>0</v>
      </c>
      <c r="M38" s="15"/>
      <c r="O38" s="14"/>
    </row>
    <row r="39" spans="1:15" ht="26.1" customHeight="1">
      <c r="A39" s="8" t="s">
        <v>309</v>
      </c>
      <c r="B39" s="8" t="s">
        <v>327</v>
      </c>
      <c r="C39" s="8" t="s">
        <v>301</v>
      </c>
      <c r="D39" s="9" t="s">
        <v>2699</v>
      </c>
      <c r="E39" s="9" t="s">
        <v>2700</v>
      </c>
      <c r="F39" s="10">
        <v>35</v>
      </c>
      <c r="G39" s="10">
        <v>35</v>
      </c>
      <c r="H39" s="10">
        <v>0</v>
      </c>
      <c r="I39" s="10">
        <v>35</v>
      </c>
      <c r="J39" s="10">
        <v>0</v>
      </c>
      <c r="K39" s="10">
        <v>0</v>
      </c>
      <c r="L39" s="10">
        <v>0</v>
      </c>
      <c r="M39" s="15"/>
      <c r="N39" s="14"/>
      <c r="O39" s="14"/>
    </row>
    <row r="40" spans="1:15" ht="26.1" customHeight="1">
      <c r="A40" s="8" t="s">
        <v>309</v>
      </c>
      <c r="B40" s="8" t="s">
        <v>327</v>
      </c>
      <c r="C40" s="8" t="s">
        <v>295</v>
      </c>
      <c r="D40" s="9" t="s">
        <v>2684</v>
      </c>
      <c r="E40" s="9" t="s">
        <v>2701</v>
      </c>
      <c r="F40" s="10">
        <v>22</v>
      </c>
      <c r="G40" s="10">
        <v>22</v>
      </c>
      <c r="H40" s="10">
        <v>0</v>
      </c>
      <c r="I40" s="10">
        <v>22</v>
      </c>
      <c r="J40" s="10">
        <v>0</v>
      </c>
      <c r="K40" s="10">
        <v>0</v>
      </c>
      <c r="L40" s="10">
        <v>0</v>
      </c>
      <c r="M40" s="15"/>
      <c r="N40" s="14"/>
    </row>
    <row r="41" spans="1:15" ht="26.1" customHeight="1">
      <c r="A41" s="8" t="s">
        <v>309</v>
      </c>
      <c r="B41" s="8" t="s">
        <v>327</v>
      </c>
      <c r="C41" s="8" t="s">
        <v>350</v>
      </c>
      <c r="D41" s="9" t="s">
        <v>2702</v>
      </c>
      <c r="E41" s="9" t="s">
        <v>2703</v>
      </c>
      <c r="F41" s="10">
        <v>3</v>
      </c>
      <c r="G41" s="10">
        <v>3</v>
      </c>
      <c r="H41" s="10">
        <v>0</v>
      </c>
      <c r="I41" s="10">
        <v>3</v>
      </c>
      <c r="J41" s="10">
        <v>0</v>
      </c>
      <c r="K41" s="10">
        <v>0</v>
      </c>
      <c r="L41" s="10">
        <v>0</v>
      </c>
      <c r="M41" s="15"/>
    </row>
    <row r="42" spans="1:15" ht="26.1" customHeight="1">
      <c r="A42" s="8" t="s">
        <v>309</v>
      </c>
      <c r="B42" s="8" t="s">
        <v>327</v>
      </c>
      <c r="C42" s="8" t="s">
        <v>295</v>
      </c>
      <c r="D42" s="9" t="s">
        <v>2684</v>
      </c>
      <c r="E42" s="9" t="s">
        <v>2704</v>
      </c>
      <c r="F42" s="10">
        <v>16</v>
      </c>
      <c r="G42" s="10">
        <v>16</v>
      </c>
      <c r="H42" s="10">
        <v>0</v>
      </c>
      <c r="I42" s="10">
        <v>16</v>
      </c>
      <c r="J42" s="10">
        <v>0</v>
      </c>
      <c r="K42" s="10">
        <v>0</v>
      </c>
      <c r="L42" s="10">
        <v>0</v>
      </c>
      <c r="M42" s="15"/>
    </row>
    <row r="43" spans="1:15" ht="26.1" customHeight="1">
      <c r="A43" s="8"/>
      <c r="B43" s="8"/>
      <c r="C43" s="8"/>
      <c r="D43" s="9" t="s">
        <v>1359</v>
      </c>
      <c r="E43" s="9" t="s">
        <v>1360</v>
      </c>
      <c r="F43" s="10">
        <v>723.41</v>
      </c>
      <c r="G43" s="10">
        <v>723.41</v>
      </c>
      <c r="H43" s="10">
        <v>0</v>
      </c>
      <c r="I43" s="10">
        <v>406.08</v>
      </c>
      <c r="J43" s="10">
        <v>0</v>
      </c>
      <c r="K43" s="10">
        <v>92.07</v>
      </c>
      <c r="L43" s="10">
        <v>225.26</v>
      </c>
      <c r="M43" s="15"/>
    </row>
    <row r="44" spans="1:15" ht="26.1" customHeight="1">
      <c r="A44" s="8"/>
      <c r="B44" s="8"/>
      <c r="C44" s="8"/>
      <c r="D44" s="9" t="s">
        <v>2653</v>
      </c>
      <c r="E44" s="9" t="s">
        <v>2654</v>
      </c>
      <c r="F44" s="10">
        <v>442.41</v>
      </c>
      <c r="G44" s="10">
        <v>442.41</v>
      </c>
      <c r="H44" s="10">
        <v>0</v>
      </c>
      <c r="I44" s="10">
        <v>125.08</v>
      </c>
      <c r="J44" s="10">
        <v>0</v>
      </c>
      <c r="K44" s="10">
        <v>92.07</v>
      </c>
      <c r="L44" s="10">
        <v>225.26</v>
      </c>
      <c r="M44" s="15"/>
    </row>
    <row r="45" spans="1:15" ht="26.1" customHeight="1">
      <c r="A45" s="8" t="s">
        <v>309</v>
      </c>
      <c r="B45" s="8" t="s">
        <v>295</v>
      </c>
      <c r="C45" s="8" t="s">
        <v>327</v>
      </c>
      <c r="D45" s="9" t="s">
        <v>2655</v>
      </c>
      <c r="E45" s="9" t="s">
        <v>2656</v>
      </c>
      <c r="F45" s="10">
        <v>196.81</v>
      </c>
      <c r="G45" s="10">
        <v>196.81</v>
      </c>
      <c r="H45" s="10">
        <v>0</v>
      </c>
      <c r="I45" s="10">
        <v>0</v>
      </c>
      <c r="J45" s="10">
        <v>0</v>
      </c>
      <c r="K45" s="10">
        <v>0</v>
      </c>
      <c r="L45" s="10">
        <v>196.81</v>
      </c>
      <c r="M45" s="15"/>
    </row>
    <row r="46" spans="1:15" ht="26.1" customHeight="1">
      <c r="A46" s="8" t="s">
        <v>309</v>
      </c>
      <c r="B46" s="8" t="s">
        <v>295</v>
      </c>
      <c r="C46" s="8" t="s">
        <v>327</v>
      </c>
      <c r="D46" s="9" t="s">
        <v>2655</v>
      </c>
      <c r="E46" s="9" t="s">
        <v>2657</v>
      </c>
      <c r="F46" s="10">
        <v>10.07</v>
      </c>
      <c r="G46" s="10">
        <v>10.07</v>
      </c>
      <c r="H46" s="10">
        <v>0</v>
      </c>
      <c r="I46" s="10">
        <v>0</v>
      </c>
      <c r="J46" s="10">
        <v>0</v>
      </c>
      <c r="K46" s="10">
        <v>10.07</v>
      </c>
      <c r="L46" s="10">
        <v>0</v>
      </c>
      <c r="M46" s="15"/>
    </row>
    <row r="47" spans="1:15" ht="26.1" customHeight="1">
      <c r="A47" s="8" t="s">
        <v>309</v>
      </c>
      <c r="B47" s="8" t="s">
        <v>295</v>
      </c>
      <c r="C47" s="8" t="s">
        <v>327</v>
      </c>
      <c r="D47" s="9" t="s">
        <v>2655</v>
      </c>
      <c r="E47" s="9" t="s">
        <v>2658</v>
      </c>
      <c r="F47" s="10">
        <v>43.2</v>
      </c>
      <c r="G47" s="10">
        <v>43.2</v>
      </c>
      <c r="H47" s="10">
        <v>0</v>
      </c>
      <c r="I47" s="10">
        <v>0</v>
      </c>
      <c r="J47" s="10">
        <v>0</v>
      </c>
      <c r="K47" s="10">
        <v>43.2</v>
      </c>
      <c r="L47" s="10">
        <v>0</v>
      </c>
      <c r="M47" s="15"/>
    </row>
    <row r="48" spans="1:15" ht="26.1" customHeight="1">
      <c r="A48" s="8" t="s">
        <v>314</v>
      </c>
      <c r="B48" s="8" t="s">
        <v>296</v>
      </c>
      <c r="C48" s="8" t="s">
        <v>296</v>
      </c>
      <c r="D48" s="9" t="s">
        <v>2659</v>
      </c>
      <c r="E48" s="9" t="s">
        <v>2660</v>
      </c>
      <c r="F48" s="10">
        <v>33.1</v>
      </c>
      <c r="G48" s="10">
        <v>33.1</v>
      </c>
      <c r="H48" s="10">
        <v>0</v>
      </c>
      <c r="I48" s="10">
        <v>33.1</v>
      </c>
      <c r="J48" s="10">
        <v>0</v>
      </c>
      <c r="K48" s="10">
        <v>0</v>
      </c>
      <c r="L48" s="10">
        <v>0</v>
      </c>
      <c r="M48" s="15"/>
    </row>
    <row r="49" spans="1:13" ht="26.1" customHeight="1">
      <c r="A49" s="8" t="s">
        <v>318</v>
      </c>
      <c r="B49" s="8" t="s">
        <v>2163</v>
      </c>
      <c r="C49" s="8" t="s">
        <v>337</v>
      </c>
      <c r="D49" s="9" t="s">
        <v>2661</v>
      </c>
      <c r="E49" s="9" t="s">
        <v>2662</v>
      </c>
      <c r="F49" s="10">
        <v>4.83</v>
      </c>
      <c r="G49" s="10">
        <v>4.83</v>
      </c>
      <c r="H49" s="10">
        <v>0</v>
      </c>
      <c r="I49" s="10">
        <v>0</v>
      </c>
      <c r="J49" s="10">
        <v>0</v>
      </c>
      <c r="K49" s="10">
        <v>0</v>
      </c>
      <c r="L49" s="10">
        <v>4.83</v>
      </c>
      <c r="M49" s="15"/>
    </row>
    <row r="50" spans="1:13" ht="26.1" customHeight="1">
      <c r="A50" s="8" t="s">
        <v>318</v>
      </c>
      <c r="B50" s="8" t="s">
        <v>2163</v>
      </c>
      <c r="C50" s="8" t="s">
        <v>327</v>
      </c>
      <c r="D50" s="9" t="s">
        <v>2663</v>
      </c>
      <c r="E50" s="9" t="s">
        <v>2664</v>
      </c>
      <c r="F50" s="10">
        <v>12.45</v>
      </c>
      <c r="G50" s="10">
        <v>12.45</v>
      </c>
      <c r="H50" s="10">
        <v>0</v>
      </c>
      <c r="I50" s="10">
        <v>12.45</v>
      </c>
      <c r="J50" s="10">
        <v>0</v>
      </c>
      <c r="K50" s="10">
        <v>0</v>
      </c>
      <c r="L50" s="10">
        <v>0</v>
      </c>
      <c r="M50" s="15"/>
    </row>
    <row r="51" spans="1:13" ht="26.1" customHeight="1">
      <c r="A51" s="8" t="s">
        <v>314</v>
      </c>
      <c r="B51" s="8" t="s">
        <v>2200</v>
      </c>
      <c r="C51" s="8" t="s">
        <v>295</v>
      </c>
      <c r="D51" s="9" t="s">
        <v>2665</v>
      </c>
      <c r="E51" s="9" t="s">
        <v>2666</v>
      </c>
      <c r="F51" s="10">
        <v>1.97</v>
      </c>
      <c r="G51" s="10">
        <v>1.97</v>
      </c>
      <c r="H51" s="10">
        <v>0</v>
      </c>
      <c r="I51" s="10">
        <v>1.97</v>
      </c>
      <c r="J51" s="10">
        <v>0</v>
      </c>
      <c r="K51" s="10">
        <v>0</v>
      </c>
      <c r="L51" s="10">
        <v>0</v>
      </c>
      <c r="M51" s="15"/>
    </row>
    <row r="52" spans="1:13" ht="26.1" customHeight="1">
      <c r="A52" s="8" t="s">
        <v>314</v>
      </c>
      <c r="B52" s="8" t="s">
        <v>2200</v>
      </c>
      <c r="C52" s="8" t="s">
        <v>327</v>
      </c>
      <c r="D52" s="9" t="s">
        <v>2667</v>
      </c>
      <c r="E52" s="9" t="s">
        <v>2668</v>
      </c>
      <c r="F52" s="10">
        <v>0.06</v>
      </c>
      <c r="G52" s="10">
        <v>0.06</v>
      </c>
      <c r="H52" s="10">
        <v>0</v>
      </c>
      <c r="I52" s="10">
        <v>0.06</v>
      </c>
      <c r="J52" s="10">
        <v>0</v>
      </c>
      <c r="K52" s="10">
        <v>0</v>
      </c>
      <c r="L52" s="10">
        <v>0</v>
      </c>
      <c r="M52" s="15"/>
    </row>
    <row r="53" spans="1:13" ht="26.1" customHeight="1">
      <c r="A53" s="8" t="s">
        <v>1165</v>
      </c>
      <c r="B53" s="8" t="s">
        <v>295</v>
      </c>
      <c r="C53" s="8" t="s">
        <v>327</v>
      </c>
      <c r="D53" s="9" t="s">
        <v>2669</v>
      </c>
      <c r="E53" s="9" t="s">
        <v>2669</v>
      </c>
      <c r="F53" s="10">
        <v>23.62</v>
      </c>
      <c r="G53" s="10">
        <v>23.62</v>
      </c>
      <c r="H53" s="10">
        <v>0</v>
      </c>
      <c r="I53" s="10">
        <v>0</v>
      </c>
      <c r="J53" s="10">
        <v>0</v>
      </c>
      <c r="K53" s="10">
        <v>0</v>
      </c>
      <c r="L53" s="10">
        <v>23.62</v>
      </c>
      <c r="M53" s="15"/>
    </row>
    <row r="54" spans="1:13" ht="26.1" customHeight="1">
      <c r="A54" s="8" t="s">
        <v>314</v>
      </c>
      <c r="B54" s="8" t="s">
        <v>2163</v>
      </c>
      <c r="C54" s="8" t="s">
        <v>302</v>
      </c>
      <c r="D54" s="9" t="s">
        <v>2670</v>
      </c>
      <c r="E54" s="9" t="s">
        <v>2671</v>
      </c>
      <c r="F54" s="10">
        <v>1.9</v>
      </c>
      <c r="G54" s="10">
        <v>1.9</v>
      </c>
      <c r="H54" s="10">
        <v>0</v>
      </c>
      <c r="I54" s="10">
        <v>1.9</v>
      </c>
      <c r="J54" s="10">
        <v>0</v>
      </c>
      <c r="K54" s="10">
        <v>0</v>
      </c>
      <c r="L54" s="10">
        <v>0</v>
      </c>
      <c r="M54" s="15"/>
    </row>
    <row r="55" spans="1:13" ht="26.1" customHeight="1">
      <c r="A55" s="8" t="s">
        <v>309</v>
      </c>
      <c r="B55" s="8" t="s">
        <v>295</v>
      </c>
      <c r="C55" s="8" t="s">
        <v>327</v>
      </c>
      <c r="D55" s="9" t="s">
        <v>2655</v>
      </c>
      <c r="E55" s="9" t="s">
        <v>2672</v>
      </c>
      <c r="F55" s="10">
        <v>48.6</v>
      </c>
      <c r="G55" s="10">
        <v>48.6</v>
      </c>
      <c r="H55" s="10">
        <v>0</v>
      </c>
      <c r="I55" s="10">
        <v>48.6</v>
      </c>
      <c r="J55" s="10">
        <v>0</v>
      </c>
      <c r="K55" s="10">
        <v>0</v>
      </c>
      <c r="L55" s="10">
        <v>0</v>
      </c>
      <c r="M55" s="15"/>
    </row>
    <row r="56" spans="1:13" ht="26.1" customHeight="1">
      <c r="A56" s="8" t="s">
        <v>309</v>
      </c>
      <c r="B56" s="8" t="s">
        <v>295</v>
      </c>
      <c r="C56" s="8" t="s">
        <v>327</v>
      </c>
      <c r="D56" s="9" t="s">
        <v>2655</v>
      </c>
      <c r="E56" s="9" t="s">
        <v>2673</v>
      </c>
      <c r="F56" s="10">
        <v>1.52</v>
      </c>
      <c r="G56" s="10">
        <v>1.52</v>
      </c>
      <c r="H56" s="10">
        <v>0</v>
      </c>
      <c r="I56" s="10">
        <v>1.52</v>
      </c>
      <c r="J56" s="10">
        <v>0</v>
      </c>
      <c r="K56" s="10">
        <v>0</v>
      </c>
      <c r="L56" s="10">
        <v>0</v>
      </c>
      <c r="M56" s="15"/>
    </row>
    <row r="57" spans="1:13" ht="26.1" customHeight="1">
      <c r="A57" s="8" t="s">
        <v>309</v>
      </c>
      <c r="B57" s="8" t="s">
        <v>295</v>
      </c>
      <c r="C57" s="8" t="s">
        <v>327</v>
      </c>
      <c r="D57" s="9" t="s">
        <v>2655</v>
      </c>
      <c r="E57" s="9" t="s">
        <v>2674</v>
      </c>
      <c r="F57" s="10">
        <v>22.14</v>
      </c>
      <c r="G57" s="10">
        <v>22.14</v>
      </c>
      <c r="H57" s="10">
        <v>0</v>
      </c>
      <c r="I57" s="10">
        <v>22.14</v>
      </c>
      <c r="J57" s="10">
        <v>0</v>
      </c>
      <c r="K57" s="10">
        <v>0</v>
      </c>
      <c r="L57" s="10">
        <v>0</v>
      </c>
      <c r="M57" s="15"/>
    </row>
    <row r="58" spans="1:13" ht="26.1" customHeight="1">
      <c r="A58" s="8" t="s">
        <v>314</v>
      </c>
      <c r="B58" s="8" t="s">
        <v>296</v>
      </c>
      <c r="C58" s="8" t="s">
        <v>327</v>
      </c>
      <c r="D58" s="9" t="s">
        <v>2675</v>
      </c>
      <c r="E58" s="9" t="s">
        <v>2677</v>
      </c>
      <c r="F58" s="10">
        <v>38.799999999999997</v>
      </c>
      <c r="G58" s="10">
        <v>38.799999999999997</v>
      </c>
      <c r="H58" s="10">
        <v>0</v>
      </c>
      <c r="I58" s="10">
        <v>0</v>
      </c>
      <c r="J58" s="10">
        <v>0</v>
      </c>
      <c r="K58" s="10">
        <v>38.799999999999997</v>
      </c>
      <c r="L58" s="10">
        <v>0</v>
      </c>
      <c r="M58" s="15"/>
    </row>
    <row r="59" spans="1:13" ht="26.1" customHeight="1">
      <c r="A59" s="8" t="s">
        <v>314</v>
      </c>
      <c r="B59" s="8" t="s">
        <v>301</v>
      </c>
      <c r="C59" s="8" t="s">
        <v>327</v>
      </c>
      <c r="D59" s="9" t="s">
        <v>2678</v>
      </c>
      <c r="E59" s="9" t="s">
        <v>2679</v>
      </c>
      <c r="F59" s="10">
        <v>3.34</v>
      </c>
      <c r="G59" s="10">
        <v>3.34</v>
      </c>
      <c r="H59" s="10">
        <v>0</v>
      </c>
      <c r="I59" s="10">
        <v>3.34</v>
      </c>
      <c r="J59" s="10">
        <v>0</v>
      </c>
      <c r="K59" s="10">
        <v>0</v>
      </c>
      <c r="L59" s="10">
        <v>0</v>
      </c>
      <c r="M59" s="15"/>
    </row>
    <row r="60" spans="1:13" ht="26.1" customHeight="1">
      <c r="A60" s="8"/>
      <c r="B60" s="8"/>
      <c r="C60" s="8"/>
      <c r="D60" s="9" t="s">
        <v>2680</v>
      </c>
      <c r="E60" s="9" t="s">
        <v>2681</v>
      </c>
      <c r="F60" s="10">
        <v>281</v>
      </c>
      <c r="G60" s="10">
        <v>281</v>
      </c>
      <c r="H60" s="10">
        <v>0</v>
      </c>
      <c r="I60" s="10">
        <v>281</v>
      </c>
      <c r="J60" s="10">
        <v>0</v>
      </c>
      <c r="K60" s="10">
        <v>0</v>
      </c>
      <c r="L60" s="10">
        <v>0</v>
      </c>
      <c r="M60" s="15"/>
    </row>
    <row r="61" spans="1:13" ht="26.1" customHeight="1">
      <c r="A61" s="8" t="s">
        <v>309</v>
      </c>
      <c r="B61" s="8" t="s">
        <v>295</v>
      </c>
      <c r="C61" s="8" t="s">
        <v>295</v>
      </c>
      <c r="D61" s="9" t="s">
        <v>2684</v>
      </c>
      <c r="E61" s="9" t="s">
        <v>2705</v>
      </c>
      <c r="F61" s="10">
        <v>6</v>
      </c>
      <c r="G61" s="10">
        <v>6</v>
      </c>
      <c r="H61" s="10">
        <v>0</v>
      </c>
      <c r="I61" s="10">
        <v>6</v>
      </c>
      <c r="J61" s="10">
        <v>0</v>
      </c>
      <c r="K61" s="10">
        <v>0</v>
      </c>
      <c r="L61" s="10">
        <v>0</v>
      </c>
      <c r="M61" s="15"/>
    </row>
    <row r="62" spans="1:13" ht="26.1" customHeight="1">
      <c r="A62" s="8" t="s">
        <v>309</v>
      </c>
      <c r="B62" s="8" t="s">
        <v>295</v>
      </c>
      <c r="C62" s="8" t="s">
        <v>295</v>
      </c>
      <c r="D62" s="9" t="s">
        <v>2684</v>
      </c>
      <c r="E62" s="9" t="s">
        <v>2706</v>
      </c>
      <c r="F62" s="10">
        <v>25</v>
      </c>
      <c r="G62" s="10">
        <v>25</v>
      </c>
      <c r="H62" s="10">
        <v>0</v>
      </c>
      <c r="I62" s="10">
        <v>25</v>
      </c>
      <c r="J62" s="10">
        <v>0</v>
      </c>
      <c r="K62" s="10">
        <v>0</v>
      </c>
      <c r="L62" s="10">
        <v>0</v>
      </c>
      <c r="M62" s="15"/>
    </row>
    <row r="63" spans="1:13" ht="26.1" customHeight="1">
      <c r="A63" s="8" t="s">
        <v>309</v>
      </c>
      <c r="B63" s="8" t="s">
        <v>295</v>
      </c>
      <c r="C63" s="8" t="s">
        <v>319</v>
      </c>
      <c r="D63" s="9" t="s">
        <v>2707</v>
      </c>
      <c r="E63" s="9" t="s">
        <v>2707</v>
      </c>
      <c r="F63" s="10">
        <v>15</v>
      </c>
      <c r="G63" s="10">
        <v>15</v>
      </c>
      <c r="H63" s="10">
        <v>0</v>
      </c>
      <c r="I63" s="10">
        <v>15</v>
      </c>
      <c r="J63" s="10">
        <v>0</v>
      </c>
      <c r="K63" s="10">
        <v>0</v>
      </c>
      <c r="L63" s="10">
        <v>0</v>
      </c>
      <c r="M63" s="15"/>
    </row>
    <row r="64" spans="1:13" ht="26.1" customHeight="1">
      <c r="A64" s="8" t="s">
        <v>309</v>
      </c>
      <c r="B64" s="8" t="s">
        <v>295</v>
      </c>
      <c r="C64" s="8" t="s">
        <v>296</v>
      </c>
      <c r="D64" s="9" t="s">
        <v>2708</v>
      </c>
      <c r="E64" s="9" t="s">
        <v>2709</v>
      </c>
      <c r="F64" s="10">
        <v>25</v>
      </c>
      <c r="G64" s="10">
        <v>25</v>
      </c>
      <c r="H64" s="10">
        <v>0</v>
      </c>
      <c r="I64" s="10">
        <v>25</v>
      </c>
      <c r="J64" s="10">
        <v>0</v>
      </c>
      <c r="K64" s="10">
        <v>0</v>
      </c>
      <c r="L64" s="10">
        <v>0</v>
      </c>
      <c r="M64" s="15"/>
    </row>
    <row r="65" spans="1:13" ht="26.1" customHeight="1">
      <c r="A65" s="8" t="s">
        <v>309</v>
      </c>
      <c r="B65" s="8" t="s">
        <v>295</v>
      </c>
      <c r="C65" s="8" t="s">
        <v>396</v>
      </c>
      <c r="D65" s="9" t="s">
        <v>2710</v>
      </c>
      <c r="E65" s="9" t="s">
        <v>2710</v>
      </c>
      <c r="F65" s="10">
        <v>20</v>
      </c>
      <c r="G65" s="10">
        <v>20</v>
      </c>
      <c r="H65" s="10">
        <v>0</v>
      </c>
      <c r="I65" s="10">
        <v>20</v>
      </c>
      <c r="J65" s="10">
        <v>0</v>
      </c>
      <c r="K65" s="10">
        <v>0</v>
      </c>
      <c r="L65" s="10">
        <v>0</v>
      </c>
      <c r="M65" s="15"/>
    </row>
    <row r="66" spans="1:13" ht="26.1" customHeight="1">
      <c r="A66" s="8" t="s">
        <v>309</v>
      </c>
      <c r="B66" s="8" t="s">
        <v>295</v>
      </c>
      <c r="C66" s="8" t="s">
        <v>319</v>
      </c>
      <c r="D66" s="9" t="s">
        <v>2707</v>
      </c>
      <c r="E66" s="9" t="s">
        <v>2711</v>
      </c>
      <c r="F66" s="10">
        <v>110</v>
      </c>
      <c r="G66" s="10">
        <v>110</v>
      </c>
      <c r="H66" s="10">
        <v>0</v>
      </c>
      <c r="I66" s="10">
        <v>110</v>
      </c>
      <c r="J66" s="10">
        <v>0</v>
      </c>
      <c r="K66" s="10">
        <v>0</v>
      </c>
      <c r="L66" s="10">
        <v>0</v>
      </c>
      <c r="M66" s="15"/>
    </row>
    <row r="67" spans="1:13" ht="26.1" customHeight="1">
      <c r="A67" s="8" t="s">
        <v>309</v>
      </c>
      <c r="B67" s="8" t="s">
        <v>295</v>
      </c>
      <c r="C67" s="8" t="s">
        <v>295</v>
      </c>
      <c r="D67" s="9" t="s">
        <v>2684</v>
      </c>
      <c r="E67" s="9" t="s">
        <v>2712</v>
      </c>
      <c r="F67" s="10">
        <v>25</v>
      </c>
      <c r="G67" s="10">
        <v>25</v>
      </c>
      <c r="H67" s="10">
        <v>0</v>
      </c>
      <c r="I67" s="10">
        <v>25</v>
      </c>
      <c r="J67" s="10">
        <v>0</v>
      </c>
      <c r="K67" s="10">
        <v>0</v>
      </c>
      <c r="L67" s="10">
        <v>0</v>
      </c>
      <c r="M67" s="15"/>
    </row>
    <row r="68" spans="1:13" ht="26.1" customHeight="1">
      <c r="A68" s="8" t="s">
        <v>309</v>
      </c>
      <c r="B68" s="8" t="s">
        <v>295</v>
      </c>
      <c r="C68" s="8" t="s">
        <v>295</v>
      </c>
      <c r="D68" s="9" t="s">
        <v>2684</v>
      </c>
      <c r="E68" s="9" t="s">
        <v>2713</v>
      </c>
      <c r="F68" s="10">
        <v>15</v>
      </c>
      <c r="G68" s="10">
        <v>15</v>
      </c>
      <c r="H68" s="10">
        <v>0</v>
      </c>
      <c r="I68" s="10">
        <v>15</v>
      </c>
      <c r="J68" s="10">
        <v>0</v>
      </c>
      <c r="K68" s="10">
        <v>0</v>
      </c>
      <c r="L68" s="10">
        <v>0</v>
      </c>
      <c r="M68" s="15"/>
    </row>
    <row r="69" spans="1:13" ht="26.1" customHeight="1">
      <c r="A69" s="8" t="s">
        <v>309</v>
      </c>
      <c r="B69" s="8" t="s">
        <v>295</v>
      </c>
      <c r="C69" s="8" t="s">
        <v>295</v>
      </c>
      <c r="D69" s="9" t="s">
        <v>2684</v>
      </c>
      <c r="E69" s="9" t="s">
        <v>2714</v>
      </c>
      <c r="F69" s="10">
        <v>25</v>
      </c>
      <c r="G69" s="10">
        <v>25</v>
      </c>
      <c r="H69" s="10">
        <v>0</v>
      </c>
      <c r="I69" s="10">
        <v>25</v>
      </c>
      <c r="J69" s="10">
        <v>0</v>
      </c>
      <c r="K69" s="10">
        <v>0</v>
      </c>
      <c r="L69" s="10">
        <v>0</v>
      </c>
      <c r="M69" s="15"/>
    </row>
    <row r="70" spans="1:13" ht="26.1" customHeight="1">
      <c r="A70" s="8" t="s">
        <v>309</v>
      </c>
      <c r="B70" s="8" t="s">
        <v>295</v>
      </c>
      <c r="C70" s="8" t="s">
        <v>337</v>
      </c>
      <c r="D70" s="9" t="s">
        <v>2715</v>
      </c>
      <c r="E70" s="9" t="s">
        <v>2716</v>
      </c>
      <c r="F70" s="10">
        <v>15</v>
      </c>
      <c r="G70" s="10">
        <v>15</v>
      </c>
      <c r="H70" s="10">
        <v>0</v>
      </c>
      <c r="I70" s="10">
        <v>15</v>
      </c>
      <c r="J70" s="10">
        <v>0</v>
      </c>
      <c r="K70" s="10">
        <v>0</v>
      </c>
      <c r="L70" s="10">
        <v>0</v>
      </c>
      <c r="M70" s="15"/>
    </row>
    <row r="71" spans="1:13" ht="26.1" customHeight="1">
      <c r="A71" s="8"/>
      <c r="B71" s="8"/>
      <c r="C71" s="8"/>
      <c r="D71" s="9" t="s">
        <v>1367</v>
      </c>
      <c r="E71" s="9" t="s">
        <v>1368</v>
      </c>
      <c r="F71" s="10">
        <v>778.22</v>
      </c>
      <c r="G71" s="10">
        <v>778.22</v>
      </c>
      <c r="H71" s="10">
        <v>0</v>
      </c>
      <c r="I71" s="10">
        <v>317.66000000000003</v>
      </c>
      <c r="J71" s="10">
        <v>0</v>
      </c>
      <c r="K71" s="10">
        <v>125.64</v>
      </c>
      <c r="L71" s="10">
        <v>334.92</v>
      </c>
      <c r="M71" s="15"/>
    </row>
    <row r="72" spans="1:13" ht="26.1" customHeight="1">
      <c r="A72" s="8"/>
      <c r="B72" s="8"/>
      <c r="C72" s="8"/>
      <c r="D72" s="9" t="s">
        <v>2653</v>
      </c>
      <c r="E72" s="9" t="s">
        <v>2654</v>
      </c>
      <c r="F72" s="10">
        <v>651.22</v>
      </c>
      <c r="G72" s="10">
        <v>651.22</v>
      </c>
      <c r="H72" s="10">
        <v>0</v>
      </c>
      <c r="I72" s="10">
        <v>190.66</v>
      </c>
      <c r="J72" s="10">
        <v>0</v>
      </c>
      <c r="K72" s="10">
        <v>125.64</v>
      </c>
      <c r="L72" s="10">
        <v>334.92</v>
      </c>
      <c r="M72" s="15"/>
    </row>
    <row r="73" spans="1:13" ht="26.1" customHeight="1">
      <c r="A73" s="8" t="s">
        <v>309</v>
      </c>
      <c r="B73" s="8" t="s">
        <v>337</v>
      </c>
      <c r="C73" s="8" t="s">
        <v>327</v>
      </c>
      <c r="D73" s="9" t="s">
        <v>2655</v>
      </c>
      <c r="E73" s="9" t="s">
        <v>2656</v>
      </c>
      <c r="F73" s="10">
        <v>293.06</v>
      </c>
      <c r="G73" s="10">
        <v>293.06</v>
      </c>
      <c r="H73" s="10">
        <v>0</v>
      </c>
      <c r="I73" s="10">
        <v>0</v>
      </c>
      <c r="J73" s="10">
        <v>0</v>
      </c>
      <c r="K73" s="10">
        <v>0</v>
      </c>
      <c r="L73" s="10">
        <v>293.06</v>
      </c>
      <c r="M73" s="15"/>
    </row>
    <row r="74" spans="1:13" ht="26.1" customHeight="1">
      <c r="A74" s="8" t="s">
        <v>309</v>
      </c>
      <c r="B74" s="8" t="s">
        <v>337</v>
      </c>
      <c r="C74" s="8" t="s">
        <v>327</v>
      </c>
      <c r="D74" s="9" t="s">
        <v>2655</v>
      </c>
      <c r="E74" s="9" t="s">
        <v>2657</v>
      </c>
      <c r="F74" s="10">
        <v>13.93</v>
      </c>
      <c r="G74" s="10">
        <v>13.93</v>
      </c>
      <c r="H74" s="10">
        <v>0</v>
      </c>
      <c r="I74" s="10">
        <v>0</v>
      </c>
      <c r="J74" s="10">
        <v>0</v>
      </c>
      <c r="K74" s="10">
        <v>13.93</v>
      </c>
      <c r="L74" s="10">
        <v>0</v>
      </c>
      <c r="M74" s="15"/>
    </row>
    <row r="75" spans="1:13" ht="26.1" customHeight="1">
      <c r="A75" s="8" t="s">
        <v>309</v>
      </c>
      <c r="B75" s="8" t="s">
        <v>337</v>
      </c>
      <c r="C75" s="8" t="s">
        <v>327</v>
      </c>
      <c r="D75" s="9" t="s">
        <v>2655</v>
      </c>
      <c r="E75" s="9" t="s">
        <v>2658</v>
      </c>
      <c r="F75" s="10">
        <v>67.2</v>
      </c>
      <c r="G75" s="10">
        <v>67.2</v>
      </c>
      <c r="H75" s="10">
        <v>0</v>
      </c>
      <c r="I75" s="10">
        <v>0</v>
      </c>
      <c r="J75" s="10">
        <v>0</v>
      </c>
      <c r="K75" s="10">
        <v>67.2</v>
      </c>
      <c r="L75" s="10">
        <v>0</v>
      </c>
      <c r="M75" s="15"/>
    </row>
    <row r="76" spans="1:13" ht="26.1" customHeight="1">
      <c r="A76" s="8" t="s">
        <v>314</v>
      </c>
      <c r="B76" s="8" t="s">
        <v>296</v>
      </c>
      <c r="C76" s="8" t="s">
        <v>296</v>
      </c>
      <c r="D76" s="9" t="s">
        <v>2659</v>
      </c>
      <c r="E76" s="9" t="s">
        <v>2660</v>
      </c>
      <c r="F76" s="10">
        <v>49.12</v>
      </c>
      <c r="G76" s="10">
        <v>49.12</v>
      </c>
      <c r="H76" s="10">
        <v>0</v>
      </c>
      <c r="I76" s="10">
        <v>49.12</v>
      </c>
      <c r="J76" s="10">
        <v>0</v>
      </c>
      <c r="K76" s="10">
        <v>0</v>
      </c>
      <c r="L76" s="10">
        <v>0</v>
      </c>
      <c r="M76" s="15"/>
    </row>
    <row r="77" spans="1:13" ht="26.1" customHeight="1">
      <c r="A77" s="8" t="s">
        <v>318</v>
      </c>
      <c r="B77" s="8" t="s">
        <v>2163</v>
      </c>
      <c r="C77" s="8" t="s">
        <v>337</v>
      </c>
      <c r="D77" s="9" t="s">
        <v>2661</v>
      </c>
      <c r="E77" s="9" t="s">
        <v>2662</v>
      </c>
      <c r="F77" s="10">
        <v>6.69</v>
      </c>
      <c r="G77" s="10">
        <v>6.69</v>
      </c>
      <c r="H77" s="10">
        <v>0</v>
      </c>
      <c r="I77" s="10">
        <v>0</v>
      </c>
      <c r="J77" s="10">
        <v>0</v>
      </c>
      <c r="K77" s="10">
        <v>0</v>
      </c>
      <c r="L77" s="10">
        <v>6.69</v>
      </c>
      <c r="M77" s="15"/>
    </row>
    <row r="78" spans="1:13" ht="26.1" customHeight="1">
      <c r="A78" s="8" t="s">
        <v>318</v>
      </c>
      <c r="B78" s="8" t="s">
        <v>2163</v>
      </c>
      <c r="C78" s="8" t="s">
        <v>327</v>
      </c>
      <c r="D78" s="9" t="s">
        <v>2663</v>
      </c>
      <c r="E78" s="9" t="s">
        <v>2664</v>
      </c>
      <c r="F78" s="10">
        <v>18.45</v>
      </c>
      <c r="G78" s="10">
        <v>18.45</v>
      </c>
      <c r="H78" s="10">
        <v>0</v>
      </c>
      <c r="I78" s="10">
        <v>18.45</v>
      </c>
      <c r="J78" s="10">
        <v>0</v>
      </c>
      <c r="K78" s="10">
        <v>0</v>
      </c>
      <c r="L78" s="10">
        <v>0</v>
      </c>
      <c r="M78" s="15"/>
    </row>
    <row r="79" spans="1:13" ht="26.1" customHeight="1">
      <c r="A79" s="8" t="s">
        <v>314</v>
      </c>
      <c r="B79" s="8" t="s">
        <v>2200</v>
      </c>
      <c r="C79" s="8" t="s">
        <v>295</v>
      </c>
      <c r="D79" s="9" t="s">
        <v>2665</v>
      </c>
      <c r="E79" s="9" t="s">
        <v>2666</v>
      </c>
      <c r="F79" s="10">
        <v>2.93</v>
      </c>
      <c r="G79" s="10">
        <v>2.93</v>
      </c>
      <c r="H79" s="10">
        <v>0</v>
      </c>
      <c r="I79" s="10">
        <v>2.93</v>
      </c>
      <c r="J79" s="10">
        <v>0</v>
      </c>
      <c r="K79" s="10">
        <v>0</v>
      </c>
      <c r="L79" s="10">
        <v>0</v>
      </c>
      <c r="M79" s="15"/>
    </row>
    <row r="80" spans="1:13" ht="26.1" customHeight="1">
      <c r="A80" s="8" t="s">
        <v>314</v>
      </c>
      <c r="B80" s="8" t="s">
        <v>2200</v>
      </c>
      <c r="C80" s="8" t="s">
        <v>327</v>
      </c>
      <c r="D80" s="9" t="s">
        <v>2667</v>
      </c>
      <c r="E80" s="9" t="s">
        <v>2668</v>
      </c>
      <c r="F80" s="10">
        <v>0.19</v>
      </c>
      <c r="G80" s="10">
        <v>0.19</v>
      </c>
      <c r="H80" s="10">
        <v>0</v>
      </c>
      <c r="I80" s="10">
        <v>0.19</v>
      </c>
      <c r="J80" s="10">
        <v>0</v>
      </c>
      <c r="K80" s="10">
        <v>0</v>
      </c>
      <c r="L80" s="10">
        <v>0</v>
      </c>
      <c r="M80" s="15"/>
    </row>
    <row r="81" spans="1:13" ht="26.1" customHeight="1">
      <c r="A81" s="8" t="s">
        <v>1165</v>
      </c>
      <c r="B81" s="8" t="s">
        <v>295</v>
      </c>
      <c r="C81" s="8" t="s">
        <v>327</v>
      </c>
      <c r="D81" s="9" t="s">
        <v>2669</v>
      </c>
      <c r="E81" s="9" t="s">
        <v>2669</v>
      </c>
      <c r="F81" s="10">
        <v>35.17</v>
      </c>
      <c r="G81" s="10">
        <v>35.17</v>
      </c>
      <c r="H81" s="10">
        <v>0</v>
      </c>
      <c r="I81" s="10">
        <v>0</v>
      </c>
      <c r="J81" s="10">
        <v>0</v>
      </c>
      <c r="K81" s="10">
        <v>0</v>
      </c>
      <c r="L81" s="10">
        <v>35.17</v>
      </c>
      <c r="M81" s="15"/>
    </row>
    <row r="82" spans="1:13" ht="26.1" customHeight="1">
      <c r="A82" s="8" t="s">
        <v>314</v>
      </c>
      <c r="B82" s="8" t="s">
        <v>2163</v>
      </c>
      <c r="C82" s="8" t="s">
        <v>302</v>
      </c>
      <c r="D82" s="9" t="s">
        <v>2670</v>
      </c>
      <c r="E82" s="9" t="s">
        <v>2671</v>
      </c>
      <c r="F82" s="10">
        <v>2.79</v>
      </c>
      <c r="G82" s="10">
        <v>2.79</v>
      </c>
      <c r="H82" s="10">
        <v>0</v>
      </c>
      <c r="I82" s="10">
        <v>2.79</v>
      </c>
      <c r="J82" s="10">
        <v>0</v>
      </c>
      <c r="K82" s="10">
        <v>0</v>
      </c>
      <c r="L82" s="10">
        <v>0</v>
      </c>
      <c r="M82" s="15"/>
    </row>
    <row r="83" spans="1:13" ht="26.1" customHeight="1">
      <c r="A83" s="8" t="s">
        <v>309</v>
      </c>
      <c r="B83" s="8" t="s">
        <v>337</v>
      </c>
      <c r="C83" s="8" t="s">
        <v>327</v>
      </c>
      <c r="D83" s="9" t="s">
        <v>2655</v>
      </c>
      <c r="E83" s="9" t="s">
        <v>2672</v>
      </c>
      <c r="F83" s="10">
        <v>75.599999999999994</v>
      </c>
      <c r="G83" s="10">
        <v>75.599999999999994</v>
      </c>
      <c r="H83" s="10">
        <v>0</v>
      </c>
      <c r="I83" s="10">
        <v>75.599999999999994</v>
      </c>
      <c r="J83" s="10">
        <v>0</v>
      </c>
      <c r="K83" s="10">
        <v>0</v>
      </c>
      <c r="L83" s="10">
        <v>0</v>
      </c>
      <c r="M83" s="15"/>
    </row>
    <row r="84" spans="1:13" ht="26.1" customHeight="1">
      <c r="A84" s="8" t="s">
        <v>309</v>
      </c>
      <c r="B84" s="8" t="s">
        <v>337</v>
      </c>
      <c r="C84" s="8" t="s">
        <v>327</v>
      </c>
      <c r="D84" s="9" t="s">
        <v>2655</v>
      </c>
      <c r="E84" s="9" t="s">
        <v>2673</v>
      </c>
      <c r="F84" s="10">
        <v>2.23</v>
      </c>
      <c r="G84" s="10">
        <v>2.23</v>
      </c>
      <c r="H84" s="10">
        <v>0</v>
      </c>
      <c r="I84" s="10">
        <v>2.23</v>
      </c>
      <c r="J84" s="10">
        <v>0</v>
      </c>
      <c r="K84" s="10">
        <v>0</v>
      </c>
      <c r="L84" s="10">
        <v>0</v>
      </c>
      <c r="M84" s="15"/>
    </row>
    <row r="85" spans="1:13" ht="26.1" customHeight="1">
      <c r="A85" s="8" t="s">
        <v>309</v>
      </c>
      <c r="B85" s="8" t="s">
        <v>337</v>
      </c>
      <c r="C85" s="8" t="s">
        <v>327</v>
      </c>
      <c r="D85" s="9" t="s">
        <v>2655</v>
      </c>
      <c r="E85" s="9" t="s">
        <v>2674</v>
      </c>
      <c r="F85" s="10">
        <v>33.380000000000003</v>
      </c>
      <c r="G85" s="10">
        <v>33.380000000000003</v>
      </c>
      <c r="H85" s="10">
        <v>0</v>
      </c>
      <c r="I85" s="10">
        <v>33.380000000000003</v>
      </c>
      <c r="J85" s="10">
        <v>0</v>
      </c>
      <c r="K85" s="10">
        <v>0</v>
      </c>
      <c r="L85" s="10">
        <v>0</v>
      </c>
      <c r="M85" s="15"/>
    </row>
    <row r="86" spans="1:13" ht="26.1" customHeight="1">
      <c r="A86" s="8" t="s">
        <v>314</v>
      </c>
      <c r="B86" s="8" t="s">
        <v>296</v>
      </c>
      <c r="C86" s="8" t="s">
        <v>327</v>
      </c>
      <c r="D86" s="9" t="s">
        <v>2675</v>
      </c>
      <c r="E86" s="9" t="s">
        <v>2677</v>
      </c>
      <c r="F86" s="10">
        <v>44.51</v>
      </c>
      <c r="G86" s="10">
        <v>44.51</v>
      </c>
      <c r="H86" s="10">
        <v>0</v>
      </c>
      <c r="I86" s="10">
        <v>0</v>
      </c>
      <c r="J86" s="10">
        <v>0</v>
      </c>
      <c r="K86" s="10">
        <v>44.51</v>
      </c>
      <c r="L86" s="10">
        <v>0</v>
      </c>
      <c r="M86" s="15"/>
    </row>
    <row r="87" spans="1:13" ht="26.1" customHeight="1">
      <c r="A87" s="8" t="s">
        <v>314</v>
      </c>
      <c r="B87" s="8" t="s">
        <v>301</v>
      </c>
      <c r="C87" s="8" t="s">
        <v>327</v>
      </c>
      <c r="D87" s="9" t="s">
        <v>2678</v>
      </c>
      <c r="E87" s="9" t="s">
        <v>2679</v>
      </c>
      <c r="F87" s="10">
        <v>5.97</v>
      </c>
      <c r="G87" s="10">
        <v>5.97</v>
      </c>
      <c r="H87" s="10">
        <v>0</v>
      </c>
      <c r="I87" s="10">
        <v>5.97</v>
      </c>
      <c r="J87" s="10">
        <v>0</v>
      </c>
      <c r="K87" s="10">
        <v>0</v>
      </c>
      <c r="L87" s="10">
        <v>0</v>
      </c>
      <c r="M87" s="15"/>
    </row>
    <row r="88" spans="1:13" ht="26.1" customHeight="1">
      <c r="A88" s="8"/>
      <c r="B88" s="8"/>
      <c r="C88" s="8"/>
      <c r="D88" s="9" t="s">
        <v>2680</v>
      </c>
      <c r="E88" s="9" t="s">
        <v>2681</v>
      </c>
      <c r="F88" s="10">
        <v>127</v>
      </c>
      <c r="G88" s="10">
        <v>127</v>
      </c>
      <c r="H88" s="10">
        <v>0</v>
      </c>
      <c r="I88" s="10">
        <v>127</v>
      </c>
      <c r="J88" s="10">
        <v>0</v>
      </c>
      <c r="K88" s="10">
        <v>0</v>
      </c>
      <c r="L88" s="10">
        <v>0</v>
      </c>
      <c r="M88" s="15"/>
    </row>
    <row r="89" spans="1:13" ht="26.1" customHeight="1">
      <c r="A89" s="8" t="s">
        <v>309</v>
      </c>
      <c r="B89" s="8" t="s">
        <v>337</v>
      </c>
      <c r="C89" s="8" t="s">
        <v>295</v>
      </c>
      <c r="D89" s="9" t="s">
        <v>2684</v>
      </c>
      <c r="E89" s="9" t="s">
        <v>2717</v>
      </c>
      <c r="F89" s="10">
        <v>18</v>
      </c>
      <c r="G89" s="10">
        <v>18</v>
      </c>
      <c r="H89" s="10">
        <v>0</v>
      </c>
      <c r="I89" s="10">
        <v>18</v>
      </c>
      <c r="J89" s="10">
        <v>0</v>
      </c>
      <c r="K89" s="10">
        <v>0</v>
      </c>
      <c r="L89" s="10">
        <v>0</v>
      </c>
      <c r="M89" s="15"/>
    </row>
    <row r="90" spans="1:13" ht="26.1" customHeight="1">
      <c r="A90" s="8" t="s">
        <v>309</v>
      </c>
      <c r="B90" s="8" t="s">
        <v>337</v>
      </c>
      <c r="C90" s="8" t="s">
        <v>295</v>
      </c>
      <c r="D90" s="9" t="s">
        <v>2684</v>
      </c>
      <c r="E90" s="9" t="s">
        <v>2697</v>
      </c>
      <c r="F90" s="10">
        <v>8</v>
      </c>
      <c r="G90" s="10">
        <v>8</v>
      </c>
      <c r="H90" s="10">
        <v>0</v>
      </c>
      <c r="I90" s="10">
        <v>8</v>
      </c>
      <c r="J90" s="10">
        <v>0</v>
      </c>
      <c r="K90" s="10">
        <v>0</v>
      </c>
      <c r="L90" s="10">
        <v>0</v>
      </c>
      <c r="M90" s="15"/>
    </row>
    <row r="91" spans="1:13" ht="26.1" customHeight="1">
      <c r="A91" s="8" t="s">
        <v>309</v>
      </c>
      <c r="B91" s="8" t="s">
        <v>337</v>
      </c>
      <c r="C91" s="8" t="s">
        <v>301</v>
      </c>
      <c r="D91" s="9" t="s">
        <v>2718</v>
      </c>
      <c r="E91" s="9" t="s">
        <v>2719</v>
      </c>
      <c r="F91" s="10">
        <v>22</v>
      </c>
      <c r="G91" s="10">
        <v>22</v>
      </c>
      <c r="H91" s="10">
        <v>0</v>
      </c>
      <c r="I91" s="10">
        <v>22</v>
      </c>
      <c r="J91" s="10">
        <v>0</v>
      </c>
      <c r="K91" s="10">
        <v>0</v>
      </c>
      <c r="L91" s="10">
        <v>0</v>
      </c>
      <c r="M91" s="15"/>
    </row>
    <row r="92" spans="1:13" ht="26.1" customHeight="1">
      <c r="A92" s="8" t="s">
        <v>309</v>
      </c>
      <c r="B92" s="8" t="s">
        <v>337</v>
      </c>
      <c r="C92" s="8" t="s">
        <v>295</v>
      </c>
      <c r="D92" s="9" t="s">
        <v>2684</v>
      </c>
      <c r="E92" s="9" t="s">
        <v>2720</v>
      </c>
      <c r="F92" s="10">
        <v>28</v>
      </c>
      <c r="G92" s="10">
        <v>28</v>
      </c>
      <c r="H92" s="10">
        <v>0</v>
      </c>
      <c r="I92" s="10">
        <v>28</v>
      </c>
      <c r="J92" s="10">
        <v>0</v>
      </c>
      <c r="K92" s="10">
        <v>0</v>
      </c>
      <c r="L92" s="10">
        <v>0</v>
      </c>
      <c r="M92" s="15"/>
    </row>
    <row r="93" spans="1:13" ht="26.1" customHeight="1">
      <c r="A93" s="8" t="s">
        <v>309</v>
      </c>
      <c r="B93" s="8" t="s">
        <v>337</v>
      </c>
      <c r="C93" s="8" t="s">
        <v>337</v>
      </c>
      <c r="D93" s="9" t="s">
        <v>2715</v>
      </c>
      <c r="E93" s="9" t="s">
        <v>2721</v>
      </c>
      <c r="F93" s="10">
        <v>33</v>
      </c>
      <c r="G93" s="10">
        <v>33</v>
      </c>
      <c r="H93" s="10">
        <v>0</v>
      </c>
      <c r="I93" s="10">
        <v>33</v>
      </c>
      <c r="J93" s="10">
        <v>0</v>
      </c>
      <c r="K93" s="10">
        <v>0</v>
      </c>
      <c r="L93" s="10">
        <v>0</v>
      </c>
      <c r="M93" s="15"/>
    </row>
    <row r="94" spans="1:13" ht="26.1" customHeight="1">
      <c r="A94" s="8" t="s">
        <v>309</v>
      </c>
      <c r="B94" s="8" t="s">
        <v>337</v>
      </c>
      <c r="C94" s="8" t="s">
        <v>295</v>
      </c>
      <c r="D94" s="9" t="s">
        <v>2684</v>
      </c>
      <c r="E94" s="9" t="s">
        <v>2722</v>
      </c>
      <c r="F94" s="10">
        <v>18</v>
      </c>
      <c r="G94" s="10">
        <v>18</v>
      </c>
      <c r="H94" s="10">
        <v>0</v>
      </c>
      <c r="I94" s="10">
        <v>18</v>
      </c>
      <c r="J94" s="10">
        <v>0</v>
      </c>
      <c r="K94" s="10">
        <v>0</v>
      </c>
      <c r="L94" s="10">
        <v>0</v>
      </c>
      <c r="M94" s="15"/>
    </row>
    <row r="95" spans="1:13" ht="26.1" customHeight="1">
      <c r="A95" s="8"/>
      <c r="B95" s="8"/>
      <c r="C95" s="8"/>
      <c r="D95" s="9" t="s">
        <v>1365</v>
      </c>
      <c r="E95" s="9" t="s">
        <v>1366</v>
      </c>
      <c r="F95" s="10">
        <v>85.47</v>
      </c>
      <c r="G95" s="10">
        <v>85.47</v>
      </c>
      <c r="H95" s="10">
        <v>0</v>
      </c>
      <c r="I95" s="10">
        <v>30.16</v>
      </c>
      <c r="J95" s="10">
        <v>0</v>
      </c>
      <c r="K95" s="10">
        <v>11.2</v>
      </c>
      <c r="L95" s="10">
        <v>44.11</v>
      </c>
      <c r="M95" s="15"/>
    </row>
    <row r="96" spans="1:13" ht="26.1" customHeight="1">
      <c r="A96" s="8"/>
      <c r="B96" s="8"/>
      <c r="C96" s="8"/>
      <c r="D96" s="9" t="s">
        <v>2653</v>
      </c>
      <c r="E96" s="9" t="s">
        <v>2654</v>
      </c>
      <c r="F96" s="10">
        <v>79.47</v>
      </c>
      <c r="G96" s="10">
        <v>79.47</v>
      </c>
      <c r="H96" s="10">
        <v>0</v>
      </c>
      <c r="I96" s="10">
        <v>24.16</v>
      </c>
      <c r="J96" s="10">
        <v>0</v>
      </c>
      <c r="K96" s="10">
        <v>11.2</v>
      </c>
      <c r="L96" s="10">
        <v>44.11</v>
      </c>
      <c r="M96" s="15"/>
    </row>
    <row r="97" spans="1:13" ht="26.1" customHeight="1">
      <c r="A97" s="8" t="s">
        <v>309</v>
      </c>
      <c r="B97" s="8" t="s">
        <v>337</v>
      </c>
      <c r="C97" s="8" t="s">
        <v>2723</v>
      </c>
      <c r="D97" s="9" t="s">
        <v>2724</v>
      </c>
      <c r="E97" s="9" t="s">
        <v>2656</v>
      </c>
      <c r="F97" s="10">
        <v>39.380000000000003</v>
      </c>
      <c r="G97" s="10">
        <v>39.380000000000003</v>
      </c>
      <c r="H97" s="10">
        <v>0</v>
      </c>
      <c r="I97" s="10">
        <v>0</v>
      </c>
      <c r="J97" s="10">
        <v>0</v>
      </c>
      <c r="K97" s="10">
        <v>0</v>
      </c>
      <c r="L97" s="10">
        <v>39.380000000000003</v>
      </c>
      <c r="M97" s="15"/>
    </row>
    <row r="98" spans="1:13" ht="26.1" customHeight="1">
      <c r="A98" s="8" t="s">
        <v>309</v>
      </c>
      <c r="B98" s="8" t="s">
        <v>337</v>
      </c>
      <c r="C98" s="8" t="s">
        <v>2723</v>
      </c>
      <c r="D98" s="9" t="s">
        <v>2724</v>
      </c>
      <c r="E98" s="9" t="s">
        <v>2658</v>
      </c>
      <c r="F98" s="10">
        <v>11.2</v>
      </c>
      <c r="G98" s="10">
        <v>11.2</v>
      </c>
      <c r="H98" s="10">
        <v>0</v>
      </c>
      <c r="I98" s="10">
        <v>0</v>
      </c>
      <c r="J98" s="10">
        <v>0</v>
      </c>
      <c r="K98" s="10">
        <v>11.2</v>
      </c>
      <c r="L98" s="10">
        <v>0</v>
      </c>
      <c r="M98" s="15"/>
    </row>
    <row r="99" spans="1:13" ht="26.1" customHeight="1">
      <c r="A99" s="8" t="s">
        <v>314</v>
      </c>
      <c r="B99" s="8" t="s">
        <v>296</v>
      </c>
      <c r="C99" s="8" t="s">
        <v>296</v>
      </c>
      <c r="D99" s="9" t="s">
        <v>2659</v>
      </c>
      <c r="E99" s="9" t="s">
        <v>2660</v>
      </c>
      <c r="F99" s="10">
        <v>6.3</v>
      </c>
      <c r="G99" s="10">
        <v>6.3</v>
      </c>
      <c r="H99" s="10">
        <v>0</v>
      </c>
      <c r="I99" s="10">
        <v>6.3</v>
      </c>
      <c r="J99" s="10">
        <v>0</v>
      </c>
      <c r="K99" s="10">
        <v>0</v>
      </c>
      <c r="L99" s="10">
        <v>0</v>
      </c>
      <c r="M99" s="15"/>
    </row>
    <row r="100" spans="1:13" ht="26.1" customHeight="1">
      <c r="A100" s="8" t="s">
        <v>318</v>
      </c>
      <c r="B100" s="8" t="s">
        <v>2163</v>
      </c>
      <c r="C100" s="8" t="s">
        <v>295</v>
      </c>
      <c r="D100" s="9" t="s">
        <v>2725</v>
      </c>
      <c r="E100" s="9" t="s">
        <v>2664</v>
      </c>
      <c r="F100" s="10">
        <v>2.35</v>
      </c>
      <c r="G100" s="10">
        <v>2.35</v>
      </c>
      <c r="H100" s="10">
        <v>0</v>
      </c>
      <c r="I100" s="10">
        <v>2.35</v>
      </c>
      <c r="J100" s="10">
        <v>0</v>
      </c>
      <c r="K100" s="10">
        <v>0</v>
      </c>
      <c r="L100" s="10">
        <v>0</v>
      </c>
      <c r="M100" s="15"/>
    </row>
    <row r="101" spans="1:13" ht="26.1" customHeight="1">
      <c r="A101" s="8" t="s">
        <v>314</v>
      </c>
      <c r="B101" s="8" t="s">
        <v>2200</v>
      </c>
      <c r="C101" s="8" t="s">
        <v>295</v>
      </c>
      <c r="D101" s="9" t="s">
        <v>2665</v>
      </c>
      <c r="E101" s="9" t="s">
        <v>2666</v>
      </c>
      <c r="F101" s="10">
        <v>0.39</v>
      </c>
      <c r="G101" s="10">
        <v>0.39</v>
      </c>
      <c r="H101" s="10">
        <v>0</v>
      </c>
      <c r="I101" s="10">
        <v>0.39</v>
      </c>
      <c r="J101" s="10">
        <v>0</v>
      </c>
      <c r="K101" s="10">
        <v>0</v>
      </c>
      <c r="L101" s="10">
        <v>0</v>
      </c>
      <c r="M101" s="15"/>
    </row>
    <row r="102" spans="1:13" ht="26.1" customHeight="1">
      <c r="A102" s="8" t="s">
        <v>314</v>
      </c>
      <c r="B102" s="8" t="s">
        <v>2200</v>
      </c>
      <c r="C102" s="8" t="s">
        <v>327</v>
      </c>
      <c r="D102" s="9" t="s">
        <v>2667</v>
      </c>
      <c r="E102" s="9" t="s">
        <v>2668</v>
      </c>
      <c r="F102" s="10">
        <v>0.22</v>
      </c>
      <c r="G102" s="10">
        <v>0.22</v>
      </c>
      <c r="H102" s="10">
        <v>0</v>
      </c>
      <c r="I102" s="10">
        <v>0.22</v>
      </c>
      <c r="J102" s="10">
        <v>0</v>
      </c>
      <c r="K102" s="10">
        <v>0</v>
      </c>
      <c r="L102" s="10">
        <v>0</v>
      </c>
      <c r="M102" s="15"/>
    </row>
    <row r="103" spans="1:13" ht="26.1" customHeight="1">
      <c r="A103" s="8" t="s">
        <v>1165</v>
      </c>
      <c r="B103" s="8" t="s">
        <v>295</v>
      </c>
      <c r="C103" s="8" t="s">
        <v>327</v>
      </c>
      <c r="D103" s="9" t="s">
        <v>2669</v>
      </c>
      <c r="E103" s="9" t="s">
        <v>2669</v>
      </c>
      <c r="F103" s="10">
        <v>4.7300000000000004</v>
      </c>
      <c r="G103" s="10">
        <v>4.7300000000000004</v>
      </c>
      <c r="H103" s="10">
        <v>0</v>
      </c>
      <c r="I103" s="10">
        <v>0</v>
      </c>
      <c r="J103" s="10">
        <v>0</v>
      </c>
      <c r="K103" s="10">
        <v>0</v>
      </c>
      <c r="L103" s="10">
        <v>4.7300000000000004</v>
      </c>
      <c r="M103" s="15"/>
    </row>
    <row r="104" spans="1:13" ht="26.1" customHeight="1">
      <c r="A104" s="8" t="s">
        <v>314</v>
      </c>
      <c r="B104" s="8" t="s">
        <v>2163</v>
      </c>
      <c r="C104" s="8" t="s">
        <v>302</v>
      </c>
      <c r="D104" s="9" t="s">
        <v>2670</v>
      </c>
      <c r="E104" s="9" t="s">
        <v>2671</v>
      </c>
      <c r="F104" s="10">
        <v>0.33</v>
      </c>
      <c r="G104" s="10">
        <v>0.33</v>
      </c>
      <c r="H104" s="10">
        <v>0</v>
      </c>
      <c r="I104" s="10">
        <v>0.33</v>
      </c>
      <c r="J104" s="10">
        <v>0</v>
      </c>
      <c r="K104" s="10">
        <v>0</v>
      </c>
      <c r="L104" s="10">
        <v>0</v>
      </c>
      <c r="M104" s="15"/>
    </row>
    <row r="105" spans="1:13" ht="26.1" customHeight="1">
      <c r="A105" s="8" t="s">
        <v>309</v>
      </c>
      <c r="B105" s="8" t="s">
        <v>337</v>
      </c>
      <c r="C105" s="8" t="s">
        <v>2723</v>
      </c>
      <c r="D105" s="9" t="s">
        <v>2724</v>
      </c>
      <c r="E105" s="9" t="s">
        <v>2672</v>
      </c>
      <c r="F105" s="10">
        <v>9.4499999999999993</v>
      </c>
      <c r="G105" s="10">
        <v>9.4499999999999993</v>
      </c>
      <c r="H105" s="10">
        <v>0</v>
      </c>
      <c r="I105" s="10">
        <v>9.4499999999999993</v>
      </c>
      <c r="J105" s="10">
        <v>0</v>
      </c>
      <c r="K105" s="10">
        <v>0</v>
      </c>
      <c r="L105" s="10">
        <v>0</v>
      </c>
      <c r="M105" s="15"/>
    </row>
    <row r="106" spans="1:13" ht="26.1" customHeight="1">
      <c r="A106" s="8" t="s">
        <v>309</v>
      </c>
      <c r="B106" s="8" t="s">
        <v>337</v>
      </c>
      <c r="C106" s="8" t="s">
        <v>2723</v>
      </c>
      <c r="D106" s="9" t="s">
        <v>2724</v>
      </c>
      <c r="E106" s="9" t="s">
        <v>2673</v>
      </c>
      <c r="F106" s="10">
        <v>0.26</v>
      </c>
      <c r="G106" s="10">
        <v>0.26</v>
      </c>
      <c r="H106" s="10">
        <v>0</v>
      </c>
      <c r="I106" s="10">
        <v>0.26</v>
      </c>
      <c r="J106" s="10">
        <v>0</v>
      </c>
      <c r="K106" s="10">
        <v>0</v>
      </c>
      <c r="L106" s="10">
        <v>0</v>
      </c>
      <c r="M106" s="15"/>
    </row>
    <row r="107" spans="1:13" ht="26.1" customHeight="1">
      <c r="A107" s="8" t="s">
        <v>309</v>
      </c>
      <c r="B107" s="8" t="s">
        <v>337</v>
      </c>
      <c r="C107" s="8" t="s">
        <v>2723</v>
      </c>
      <c r="D107" s="9" t="s">
        <v>2724</v>
      </c>
      <c r="E107" s="9" t="s">
        <v>2674</v>
      </c>
      <c r="F107" s="10">
        <v>4.8600000000000003</v>
      </c>
      <c r="G107" s="10">
        <v>4.8600000000000003</v>
      </c>
      <c r="H107" s="10">
        <v>0</v>
      </c>
      <c r="I107" s="10">
        <v>4.8600000000000003</v>
      </c>
      <c r="J107" s="10">
        <v>0</v>
      </c>
      <c r="K107" s="10">
        <v>0</v>
      </c>
      <c r="L107" s="10">
        <v>0</v>
      </c>
      <c r="M107" s="15"/>
    </row>
    <row r="108" spans="1:13" ht="26.1" customHeight="1">
      <c r="A108" s="8"/>
      <c r="B108" s="8"/>
      <c r="C108" s="8"/>
      <c r="D108" s="9" t="s">
        <v>2680</v>
      </c>
      <c r="E108" s="9" t="s">
        <v>2681</v>
      </c>
      <c r="F108" s="10">
        <v>6</v>
      </c>
      <c r="G108" s="10">
        <v>6</v>
      </c>
      <c r="H108" s="10">
        <v>0</v>
      </c>
      <c r="I108" s="10">
        <v>6</v>
      </c>
      <c r="J108" s="10">
        <v>0</v>
      </c>
      <c r="K108" s="10">
        <v>0</v>
      </c>
      <c r="L108" s="10">
        <v>0</v>
      </c>
      <c r="M108" s="15"/>
    </row>
    <row r="109" spans="1:13" ht="26.1" customHeight="1">
      <c r="A109" s="8" t="s">
        <v>309</v>
      </c>
      <c r="B109" s="8" t="s">
        <v>337</v>
      </c>
      <c r="C109" s="8" t="s">
        <v>302</v>
      </c>
      <c r="D109" s="9" t="s">
        <v>2726</v>
      </c>
      <c r="E109" s="9" t="s">
        <v>2727</v>
      </c>
      <c r="F109" s="10">
        <v>4</v>
      </c>
      <c r="G109" s="10">
        <v>4</v>
      </c>
      <c r="H109" s="10">
        <v>0</v>
      </c>
      <c r="I109" s="10">
        <v>4</v>
      </c>
      <c r="J109" s="10">
        <v>0</v>
      </c>
      <c r="K109" s="10">
        <v>0</v>
      </c>
      <c r="L109" s="10">
        <v>0</v>
      </c>
      <c r="M109" s="15"/>
    </row>
    <row r="110" spans="1:13" ht="26.1" customHeight="1">
      <c r="A110" s="8" t="s">
        <v>309</v>
      </c>
      <c r="B110" s="8" t="s">
        <v>337</v>
      </c>
      <c r="C110" s="8" t="s">
        <v>302</v>
      </c>
      <c r="D110" s="9" t="s">
        <v>2726</v>
      </c>
      <c r="E110" s="9" t="s">
        <v>2728</v>
      </c>
      <c r="F110" s="10">
        <v>2</v>
      </c>
      <c r="G110" s="10">
        <v>2</v>
      </c>
      <c r="H110" s="10">
        <v>0</v>
      </c>
      <c r="I110" s="10">
        <v>2</v>
      </c>
      <c r="J110" s="10">
        <v>0</v>
      </c>
      <c r="K110" s="10">
        <v>0</v>
      </c>
      <c r="L110" s="10">
        <v>0</v>
      </c>
      <c r="M110" s="15"/>
    </row>
    <row r="111" spans="1:13" ht="26.1" customHeight="1">
      <c r="A111" s="8"/>
      <c r="B111" s="8"/>
      <c r="C111" s="8"/>
      <c r="D111" s="9" t="s">
        <v>1371</v>
      </c>
      <c r="E111" s="9" t="s">
        <v>1372</v>
      </c>
      <c r="F111" s="10">
        <v>303.17</v>
      </c>
      <c r="G111" s="10">
        <v>303.17</v>
      </c>
      <c r="H111" s="10">
        <v>0</v>
      </c>
      <c r="I111" s="10">
        <v>158.30000000000001</v>
      </c>
      <c r="J111" s="10">
        <v>0</v>
      </c>
      <c r="K111" s="10">
        <v>36.19</v>
      </c>
      <c r="L111" s="10">
        <v>108.68</v>
      </c>
      <c r="M111" s="15"/>
    </row>
    <row r="112" spans="1:13" ht="26.1" customHeight="1">
      <c r="A112" s="8"/>
      <c r="B112" s="8"/>
      <c r="C112" s="8"/>
      <c r="D112" s="9" t="s">
        <v>2653</v>
      </c>
      <c r="E112" s="9" t="s">
        <v>2654</v>
      </c>
      <c r="F112" s="10">
        <v>203.17</v>
      </c>
      <c r="G112" s="10">
        <v>203.17</v>
      </c>
      <c r="H112" s="10">
        <v>0</v>
      </c>
      <c r="I112" s="10">
        <v>58.3</v>
      </c>
      <c r="J112" s="10">
        <v>0</v>
      </c>
      <c r="K112" s="10">
        <v>36.19</v>
      </c>
      <c r="L112" s="10">
        <v>108.68</v>
      </c>
      <c r="M112" s="15"/>
    </row>
    <row r="113" spans="1:13" ht="26.1" customHeight="1">
      <c r="A113" s="8" t="s">
        <v>309</v>
      </c>
      <c r="B113" s="8" t="s">
        <v>327</v>
      </c>
      <c r="C113" s="8" t="s">
        <v>327</v>
      </c>
      <c r="D113" s="9" t="s">
        <v>2655</v>
      </c>
      <c r="E113" s="9" t="s">
        <v>2656</v>
      </c>
      <c r="F113" s="10">
        <v>96.16</v>
      </c>
      <c r="G113" s="10">
        <v>96.16</v>
      </c>
      <c r="H113" s="10">
        <v>0</v>
      </c>
      <c r="I113" s="10">
        <v>0</v>
      </c>
      <c r="J113" s="10">
        <v>0</v>
      </c>
      <c r="K113" s="10">
        <v>0</v>
      </c>
      <c r="L113" s="10">
        <v>96.16</v>
      </c>
      <c r="M113" s="15"/>
    </row>
    <row r="114" spans="1:13" ht="26.1" customHeight="1">
      <c r="A114" s="8" t="s">
        <v>309</v>
      </c>
      <c r="B114" s="8" t="s">
        <v>327</v>
      </c>
      <c r="C114" s="8" t="s">
        <v>327</v>
      </c>
      <c r="D114" s="9" t="s">
        <v>2655</v>
      </c>
      <c r="E114" s="9" t="s">
        <v>2657</v>
      </c>
      <c r="F114" s="10">
        <v>2.0499999999999998</v>
      </c>
      <c r="G114" s="10">
        <v>2.0499999999999998</v>
      </c>
      <c r="H114" s="10">
        <v>0</v>
      </c>
      <c r="I114" s="10">
        <v>0</v>
      </c>
      <c r="J114" s="10">
        <v>0</v>
      </c>
      <c r="K114" s="10">
        <v>2.0499999999999998</v>
      </c>
      <c r="L114" s="10">
        <v>0</v>
      </c>
      <c r="M114" s="15"/>
    </row>
    <row r="115" spans="1:13" ht="26.1" customHeight="1">
      <c r="A115" s="8" t="s">
        <v>309</v>
      </c>
      <c r="B115" s="8" t="s">
        <v>327</v>
      </c>
      <c r="C115" s="8" t="s">
        <v>327</v>
      </c>
      <c r="D115" s="9" t="s">
        <v>2655</v>
      </c>
      <c r="E115" s="9" t="s">
        <v>2658</v>
      </c>
      <c r="F115" s="10">
        <v>25.6</v>
      </c>
      <c r="G115" s="10">
        <v>25.6</v>
      </c>
      <c r="H115" s="10">
        <v>0</v>
      </c>
      <c r="I115" s="10">
        <v>0</v>
      </c>
      <c r="J115" s="10">
        <v>0</v>
      </c>
      <c r="K115" s="10">
        <v>25.6</v>
      </c>
      <c r="L115" s="10">
        <v>0</v>
      </c>
      <c r="M115" s="15"/>
    </row>
    <row r="116" spans="1:13" ht="26.1" customHeight="1">
      <c r="A116" s="8" t="s">
        <v>314</v>
      </c>
      <c r="B116" s="8" t="s">
        <v>296</v>
      </c>
      <c r="C116" s="8" t="s">
        <v>296</v>
      </c>
      <c r="D116" s="9" t="s">
        <v>2659</v>
      </c>
      <c r="E116" s="9" t="s">
        <v>2660</v>
      </c>
      <c r="F116" s="10">
        <v>15.71</v>
      </c>
      <c r="G116" s="10">
        <v>15.71</v>
      </c>
      <c r="H116" s="10">
        <v>0</v>
      </c>
      <c r="I116" s="10">
        <v>15.71</v>
      </c>
      <c r="J116" s="10">
        <v>0</v>
      </c>
      <c r="K116" s="10">
        <v>0</v>
      </c>
      <c r="L116" s="10">
        <v>0</v>
      </c>
      <c r="M116" s="15"/>
    </row>
    <row r="117" spans="1:13" ht="26.1" customHeight="1">
      <c r="A117" s="8" t="s">
        <v>318</v>
      </c>
      <c r="B117" s="8" t="s">
        <v>2163</v>
      </c>
      <c r="C117" s="8" t="s">
        <v>337</v>
      </c>
      <c r="D117" s="9" t="s">
        <v>2661</v>
      </c>
      <c r="E117" s="9" t="s">
        <v>2662</v>
      </c>
      <c r="F117" s="10">
        <v>0.98</v>
      </c>
      <c r="G117" s="10">
        <v>0.98</v>
      </c>
      <c r="H117" s="10">
        <v>0</v>
      </c>
      <c r="I117" s="10">
        <v>0</v>
      </c>
      <c r="J117" s="10">
        <v>0</v>
      </c>
      <c r="K117" s="10">
        <v>0</v>
      </c>
      <c r="L117" s="10">
        <v>0.98</v>
      </c>
      <c r="M117" s="15"/>
    </row>
    <row r="118" spans="1:13" ht="26.1" customHeight="1">
      <c r="A118" s="8" t="s">
        <v>318</v>
      </c>
      <c r="B118" s="8" t="s">
        <v>2163</v>
      </c>
      <c r="C118" s="8" t="s">
        <v>327</v>
      </c>
      <c r="D118" s="9" t="s">
        <v>2663</v>
      </c>
      <c r="E118" s="9" t="s">
        <v>2664</v>
      </c>
      <c r="F118" s="10">
        <v>5.92</v>
      </c>
      <c r="G118" s="10">
        <v>5.92</v>
      </c>
      <c r="H118" s="10">
        <v>0</v>
      </c>
      <c r="I118" s="10">
        <v>5.92</v>
      </c>
      <c r="J118" s="10">
        <v>0</v>
      </c>
      <c r="K118" s="10">
        <v>0</v>
      </c>
      <c r="L118" s="10">
        <v>0</v>
      </c>
      <c r="M118" s="15"/>
    </row>
    <row r="119" spans="1:13" ht="26.1" customHeight="1">
      <c r="A119" s="8" t="s">
        <v>314</v>
      </c>
      <c r="B119" s="8" t="s">
        <v>2200</v>
      </c>
      <c r="C119" s="8" t="s">
        <v>295</v>
      </c>
      <c r="D119" s="9" t="s">
        <v>2665</v>
      </c>
      <c r="E119" s="9" t="s">
        <v>2666</v>
      </c>
      <c r="F119" s="10">
        <v>0.96</v>
      </c>
      <c r="G119" s="10">
        <v>0.96</v>
      </c>
      <c r="H119" s="10">
        <v>0</v>
      </c>
      <c r="I119" s="10">
        <v>0.96</v>
      </c>
      <c r="J119" s="10">
        <v>0</v>
      </c>
      <c r="K119" s="10">
        <v>0</v>
      </c>
      <c r="L119" s="10">
        <v>0</v>
      </c>
      <c r="M119" s="15"/>
    </row>
    <row r="120" spans="1:13" ht="26.1" customHeight="1">
      <c r="A120" s="8" t="s">
        <v>314</v>
      </c>
      <c r="B120" s="8" t="s">
        <v>2200</v>
      </c>
      <c r="C120" s="8" t="s">
        <v>327</v>
      </c>
      <c r="D120" s="9" t="s">
        <v>2667</v>
      </c>
      <c r="E120" s="9" t="s">
        <v>2668</v>
      </c>
      <c r="F120" s="10">
        <v>0.33</v>
      </c>
      <c r="G120" s="10">
        <v>0.33</v>
      </c>
      <c r="H120" s="10">
        <v>0</v>
      </c>
      <c r="I120" s="10">
        <v>0.33</v>
      </c>
      <c r="J120" s="10">
        <v>0</v>
      </c>
      <c r="K120" s="10">
        <v>0</v>
      </c>
      <c r="L120" s="10">
        <v>0</v>
      </c>
      <c r="M120" s="15"/>
    </row>
    <row r="121" spans="1:13" ht="26.1" customHeight="1">
      <c r="A121" s="8" t="s">
        <v>1165</v>
      </c>
      <c r="B121" s="8" t="s">
        <v>295</v>
      </c>
      <c r="C121" s="8" t="s">
        <v>327</v>
      </c>
      <c r="D121" s="9" t="s">
        <v>2669</v>
      </c>
      <c r="E121" s="9" t="s">
        <v>2669</v>
      </c>
      <c r="F121" s="10">
        <v>11.54</v>
      </c>
      <c r="G121" s="10">
        <v>11.54</v>
      </c>
      <c r="H121" s="10">
        <v>0</v>
      </c>
      <c r="I121" s="10">
        <v>0</v>
      </c>
      <c r="J121" s="10">
        <v>0</v>
      </c>
      <c r="K121" s="10">
        <v>0</v>
      </c>
      <c r="L121" s="10">
        <v>11.54</v>
      </c>
      <c r="M121" s="15"/>
    </row>
    <row r="122" spans="1:13" ht="26.1" customHeight="1">
      <c r="A122" s="8" t="s">
        <v>314</v>
      </c>
      <c r="B122" s="8" t="s">
        <v>2163</v>
      </c>
      <c r="C122" s="8" t="s">
        <v>302</v>
      </c>
      <c r="D122" s="9" t="s">
        <v>2670</v>
      </c>
      <c r="E122" s="9" t="s">
        <v>2671</v>
      </c>
      <c r="F122" s="10">
        <v>0.87</v>
      </c>
      <c r="G122" s="10">
        <v>0.87</v>
      </c>
      <c r="H122" s="10">
        <v>0</v>
      </c>
      <c r="I122" s="10">
        <v>0.87</v>
      </c>
      <c r="J122" s="10">
        <v>0</v>
      </c>
      <c r="K122" s="10">
        <v>0</v>
      </c>
      <c r="L122" s="10">
        <v>0</v>
      </c>
      <c r="M122" s="15"/>
    </row>
    <row r="123" spans="1:13" ht="26.1" customHeight="1">
      <c r="A123" s="8" t="s">
        <v>309</v>
      </c>
      <c r="B123" s="8" t="s">
        <v>327</v>
      </c>
      <c r="C123" s="8" t="s">
        <v>327</v>
      </c>
      <c r="D123" s="9" t="s">
        <v>2655</v>
      </c>
      <c r="E123" s="9" t="s">
        <v>2672</v>
      </c>
      <c r="F123" s="10">
        <v>21.6</v>
      </c>
      <c r="G123" s="10">
        <v>21.6</v>
      </c>
      <c r="H123" s="10">
        <v>0</v>
      </c>
      <c r="I123" s="10">
        <v>21.6</v>
      </c>
      <c r="J123" s="10">
        <v>0</v>
      </c>
      <c r="K123" s="10">
        <v>0</v>
      </c>
      <c r="L123" s="10">
        <v>0</v>
      </c>
      <c r="M123" s="15"/>
    </row>
    <row r="124" spans="1:13" ht="26.1" customHeight="1">
      <c r="A124" s="8" t="s">
        <v>309</v>
      </c>
      <c r="B124" s="8" t="s">
        <v>327</v>
      </c>
      <c r="C124" s="8" t="s">
        <v>327</v>
      </c>
      <c r="D124" s="9" t="s">
        <v>2655</v>
      </c>
      <c r="E124" s="9" t="s">
        <v>2673</v>
      </c>
      <c r="F124" s="10">
        <v>0.69</v>
      </c>
      <c r="G124" s="10">
        <v>0.69</v>
      </c>
      <c r="H124" s="10">
        <v>0</v>
      </c>
      <c r="I124" s="10">
        <v>0.69</v>
      </c>
      <c r="J124" s="10">
        <v>0</v>
      </c>
      <c r="K124" s="10">
        <v>0</v>
      </c>
      <c r="L124" s="10">
        <v>0</v>
      </c>
      <c r="M124" s="15"/>
    </row>
    <row r="125" spans="1:13" ht="26.1" customHeight="1">
      <c r="A125" s="8" t="s">
        <v>309</v>
      </c>
      <c r="B125" s="8" t="s">
        <v>327</v>
      </c>
      <c r="C125" s="8" t="s">
        <v>327</v>
      </c>
      <c r="D125" s="9" t="s">
        <v>2655</v>
      </c>
      <c r="E125" s="9" t="s">
        <v>2674</v>
      </c>
      <c r="F125" s="10">
        <v>10.98</v>
      </c>
      <c r="G125" s="10">
        <v>10.98</v>
      </c>
      <c r="H125" s="10">
        <v>0</v>
      </c>
      <c r="I125" s="10">
        <v>10.98</v>
      </c>
      <c r="J125" s="10">
        <v>0</v>
      </c>
      <c r="K125" s="10">
        <v>0</v>
      </c>
      <c r="L125" s="10">
        <v>0</v>
      </c>
      <c r="M125" s="15"/>
    </row>
    <row r="126" spans="1:13" ht="26.1" customHeight="1">
      <c r="A126" s="8" t="s">
        <v>314</v>
      </c>
      <c r="B126" s="8" t="s">
        <v>296</v>
      </c>
      <c r="C126" s="8" t="s">
        <v>327</v>
      </c>
      <c r="D126" s="9" t="s">
        <v>2675</v>
      </c>
      <c r="E126" s="9" t="s">
        <v>2677</v>
      </c>
      <c r="F126" s="10">
        <v>8.5399999999999991</v>
      </c>
      <c r="G126" s="10">
        <v>8.5399999999999991</v>
      </c>
      <c r="H126" s="10">
        <v>0</v>
      </c>
      <c r="I126" s="10">
        <v>0</v>
      </c>
      <c r="J126" s="10">
        <v>0</v>
      </c>
      <c r="K126" s="10">
        <v>8.5399999999999991</v>
      </c>
      <c r="L126" s="10">
        <v>0</v>
      </c>
      <c r="M126" s="15"/>
    </row>
    <row r="127" spans="1:13" ht="26.1" customHeight="1">
      <c r="A127" s="8" t="s">
        <v>314</v>
      </c>
      <c r="B127" s="8" t="s">
        <v>301</v>
      </c>
      <c r="C127" s="8" t="s">
        <v>327</v>
      </c>
      <c r="D127" s="9" t="s">
        <v>2678</v>
      </c>
      <c r="E127" s="9" t="s">
        <v>2679</v>
      </c>
      <c r="F127" s="10">
        <v>1.24</v>
      </c>
      <c r="G127" s="10">
        <v>1.24</v>
      </c>
      <c r="H127" s="10">
        <v>0</v>
      </c>
      <c r="I127" s="10">
        <v>1.24</v>
      </c>
      <c r="J127" s="10">
        <v>0</v>
      </c>
      <c r="K127" s="10">
        <v>0</v>
      </c>
      <c r="L127" s="10">
        <v>0</v>
      </c>
      <c r="M127" s="15"/>
    </row>
    <row r="128" spans="1:13" ht="26.1" customHeight="1">
      <c r="A128" s="8"/>
      <c r="B128" s="8"/>
      <c r="C128" s="8"/>
      <c r="D128" s="9" t="s">
        <v>2680</v>
      </c>
      <c r="E128" s="9" t="s">
        <v>2681</v>
      </c>
      <c r="F128" s="10">
        <v>100</v>
      </c>
      <c r="G128" s="10">
        <v>100</v>
      </c>
      <c r="H128" s="10">
        <v>0</v>
      </c>
      <c r="I128" s="10">
        <v>100</v>
      </c>
      <c r="J128" s="10">
        <v>0</v>
      </c>
      <c r="K128" s="10">
        <v>0</v>
      </c>
      <c r="L128" s="10">
        <v>0</v>
      </c>
      <c r="M128" s="15"/>
    </row>
    <row r="129" spans="1:13" ht="26.1" customHeight="1">
      <c r="A129" s="8" t="s">
        <v>309</v>
      </c>
      <c r="B129" s="8" t="s">
        <v>337</v>
      </c>
      <c r="C129" s="8" t="s">
        <v>301</v>
      </c>
      <c r="D129" s="9" t="s">
        <v>2718</v>
      </c>
      <c r="E129" s="9" t="s">
        <v>2729</v>
      </c>
      <c r="F129" s="10">
        <v>7</v>
      </c>
      <c r="G129" s="10">
        <v>7</v>
      </c>
      <c r="H129" s="10">
        <v>0</v>
      </c>
      <c r="I129" s="10">
        <v>7</v>
      </c>
      <c r="J129" s="10">
        <v>0</v>
      </c>
      <c r="K129" s="10">
        <v>0</v>
      </c>
      <c r="L129" s="10">
        <v>0</v>
      </c>
      <c r="M129" s="15"/>
    </row>
    <row r="130" spans="1:13" ht="26.1" customHeight="1">
      <c r="A130" s="8" t="s">
        <v>309</v>
      </c>
      <c r="B130" s="8" t="s">
        <v>337</v>
      </c>
      <c r="C130" s="8" t="s">
        <v>301</v>
      </c>
      <c r="D130" s="9" t="s">
        <v>2718</v>
      </c>
      <c r="E130" s="9" t="s">
        <v>2730</v>
      </c>
      <c r="F130" s="10">
        <v>32</v>
      </c>
      <c r="G130" s="10">
        <v>32</v>
      </c>
      <c r="H130" s="10">
        <v>0</v>
      </c>
      <c r="I130" s="10">
        <v>32</v>
      </c>
      <c r="J130" s="10">
        <v>0</v>
      </c>
      <c r="K130" s="10">
        <v>0</v>
      </c>
      <c r="L130" s="10">
        <v>0</v>
      </c>
      <c r="M130" s="15"/>
    </row>
    <row r="131" spans="1:13" ht="26.1" customHeight="1">
      <c r="A131" s="8" t="s">
        <v>309</v>
      </c>
      <c r="B131" s="8" t="s">
        <v>337</v>
      </c>
      <c r="C131" s="8" t="s">
        <v>301</v>
      </c>
      <c r="D131" s="9" t="s">
        <v>2718</v>
      </c>
      <c r="E131" s="9" t="s">
        <v>2727</v>
      </c>
      <c r="F131" s="10">
        <v>11</v>
      </c>
      <c r="G131" s="10">
        <v>11</v>
      </c>
      <c r="H131" s="10">
        <v>0</v>
      </c>
      <c r="I131" s="10">
        <v>11</v>
      </c>
      <c r="J131" s="10">
        <v>0</v>
      </c>
      <c r="K131" s="10">
        <v>0</v>
      </c>
      <c r="L131" s="10">
        <v>0</v>
      </c>
      <c r="M131" s="15"/>
    </row>
    <row r="132" spans="1:13" ht="26.1" customHeight="1">
      <c r="A132" s="8" t="s">
        <v>309</v>
      </c>
      <c r="B132" s="8" t="s">
        <v>337</v>
      </c>
      <c r="C132" s="8" t="s">
        <v>301</v>
      </c>
      <c r="D132" s="9" t="s">
        <v>2718</v>
      </c>
      <c r="E132" s="9" t="s">
        <v>2731</v>
      </c>
      <c r="F132" s="10">
        <v>50</v>
      </c>
      <c r="G132" s="10">
        <v>50</v>
      </c>
      <c r="H132" s="10">
        <v>0</v>
      </c>
      <c r="I132" s="10">
        <v>50</v>
      </c>
      <c r="J132" s="10">
        <v>0</v>
      </c>
      <c r="K132" s="10">
        <v>0</v>
      </c>
      <c r="L132" s="10">
        <v>0</v>
      </c>
      <c r="M132" s="15"/>
    </row>
    <row r="133" spans="1:13" ht="26.1" customHeight="1">
      <c r="A133" s="8"/>
      <c r="B133" s="8"/>
      <c r="C133" s="8"/>
      <c r="D133" s="9" t="s">
        <v>1363</v>
      </c>
      <c r="E133" s="9" t="s">
        <v>1364</v>
      </c>
      <c r="F133" s="10">
        <v>389.48</v>
      </c>
      <c r="G133" s="10">
        <v>389.48</v>
      </c>
      <c r="H133" s="10">
        <v>0</v>
      </c>
      <c r="I133" s="10">
        <v>147.83000000000001</v>
      </c>
      <c r="J133" s="10">
        <v>100</v>
      </c>
      <c r="K133" s="10">
        <v>28.96</v>
      </c>
      <c r="L133" s="10">
        <v>112.69</v>
      </c>
      <c r="M133" s="15"/>
    </row>
    <row r="134" spans="1:13" ht="26.1" customHeight="1">
      <c r="A134" s="8"/>
      <c r="B134" s="8"/>
      <c r="C134" s="8"/>
      <c r="D134" s="9" t="s">
        <v>2653</v>
      </c>
      <c r="E134" s="9" t="s">
        <v>2654</v>
      </c>
      <c r="F134" s="10">
        <v>201.48</v>
      </c>
      <c r="G134" s="10">
        <v>201.48</v>
      </c>
      <c r="H134" s="10">
        <v>0</v>
      </c>
      <c r="I134" s="10">
        <v>59.83</v>
      </c>
      <c r="J134" s="10">
        <v>0</v>
      </c>
      <c r="K134" s="10">
        <v>28.96</v>
      </c>
      <c r="L134" s="10">
        <v>112.69</v>
      </c>
      <c r="M134" s="15"/>
    </row>
    <row r="135" spans="1:13" ht="26.1" customHeight="1">
      <c r="A135" s="8" t="s">
        <v>294</v>
      </c>
      <c r="B135" s="8" t="s">
        <v>327</v>
      </c>
      <c r="C135" s="8" t="s">
        <v>327</v>
      </c>
      <c r="D135" s="9" t="s">
        <v>2655</v>
      </c>
      <c r="E135" s="9" t="s">
        <v>2656</v>
      </c>
      <c r="F135" s="10">
        <v>99.86</v>
      </c>
      <c r="G135" s="10">
        <v>99.86</v>
      </c>
      <c r="H135" s="10">
        <v>0</v>
      </c>
      <c r="I135" s="10">
        <v>0</v>
      </c>
      <c r="J135" s="10">
        <v>0</v>
      </c>
      <c r="K135" s="10">
        <v>0</v>
      </c>
      <c r="L135" s="10">
        <v>99.86</v>
      </c>
      <c r="M135" s="15"/>
    </row>
    <row r="136" spans="1:13" ht="26.1" customHeight="1">
      <c r="A136" s="8" t="s">
        <v>294</v>
      </c>
      <c r="B136" s="8" t="s">
        <v>327</v>
      </c>
      <c r="C136" s="8" t="s">
        <v>327</v>
      </c>
      <c r="D136" s="9" t="s">
        <v>2655</v>
      </c>
      <c r="E136" s="9" t="s">
        <v>2657</v>
      </c>
      <c r="F136" s="10">
        <v>1.76</v>
      </c>
      <c r="G136" s="10">
        <v>1.76</v>
      </c>
      <c r="H136" s="10">
        <v>0</v>
      </c>
      <c r="I136" s="10">
        <v>0</v>
      </c>
      <c r="J136" s="10">
        <v>0</v>
      </c>
      <c r="K136" s="10">
        <v>1.76</v>
      </c>
      <c r="L136" s="10">
        <v>0</v>
      </c>
      <c r="M136" s="15"/>
    </row>
    <row r="137" spans="1:13" ht="26.1" customHeight="1">
      <c r="A137" s="8" t="s">
        <v>294</v>
      </c>
      <c r="B137" s="8" t="s">
        <v>327</v>
      </c>
      <c r="C137" s="8" t="s">
        <v>327</v>
      </c>
      <c r="D137" s="9" t="s">
        <v>2655</v>
      </c>
      <c r="E137" s="9" t="s">
        <v>2658</v>
      </c>
      <c r="F137" s="10">
        <v>27.2</v>
      </c>
      <c r="G137" s="10">
        <v>27.2</v>
      </c>
      <c r="H137" s="10">
        <v>0</v>
      </c>
      <c r="I137" s="10">
        <v>0</v>
      </c>
      <c r="J137" s="10">
        <v>0</v>
      </c>
      <c r="K137" s="10">
        <v>27.2</v>
      </c>
      <c r="L137" s="10">
        <v>0</v>
      </c>
      <c r="M137" s="15"/>
    </row>
    <row r="138" spans="1:13" ht="26.1" customHeight="1">
      <c r="A138" s="8" t="s">
        <v>314</v>
      </c>
      <c r="B138" s="8" t="s">
        <v>296</v>
      </c>
      <c r="C138" s="8" t="s">
        <v>296</v>
      </c>
      <c r="D138" s="9" t="s">
        <v>2659</v>
      </c>
      <c r="E138" s="9" t="s">
        <v>2660</v>
      </c>
      <c r="F138" s="10">
        <v>16.260000000000002</v>
      </c>
      <c r="G138" s="10">
        <v>16.260000000000002</v>
      </c>
      <c r="H138" s="10">
        <v>0</v>
      </c>
      <c r="I138" s="10">
        <v>16.260000000000002</v>
      </c>
      <c r="J138" s="10">
        <v>0</v>
      </c>
      <c r="K138" s="10">
        <v>0</v>
      </c>
      <c r="L138" s="10">
        <v>0</v>
      </c>
      <c r="M138" s="15"/>
    </row>
    <row r="139" spans="1:13" ht="26.1" customHeight="1">
      <c r="A139" s="8" t="s">
        <v>318</v>
      </c>
      <c r="B139" s="8" t="s">
        <v>2163</v>
      </c>
      <c r="C139" s="8" t="s">
        <v>337</v>
      </c>
      <c r="D139" s="9" t="s">
        <v>2661</v>
      </c>
      <c r="E139" s="9" t="s">
        <v>2662</v>
      </c>
      <c r="F139" s="10">
        <v>0.85</v>
      </c>
      <c r="G139" s="10">
        <v>0.85</v>
      </c>
      <c r="H139" s="10">
        <v>0</v>
      </c>
      <c r="I139" s="10">
        <v>0</v>
      </c>
      <c r="J139" s="10">
        <v>0</v>
      </c>
      <c r="K139" s="10">
        <v>0</v>
      </c>
      <c r="L139" s="10">
        <v>0.85</v>
      </c>
      <c r="M139" s="15"/>
    </row>
    <row r="140" spans="1:13" ht="26.1" customHeight="1">
      <c r="A140" s="8" t="s">
        <v>318</v>
      </c>
      <c r="B140" s="8" t="s">
        <v>2163</v>
      </c>
      <c r="C140" s="8" t="s">
        <v>327</v>
      </c>
      <c r="D140" s="9" t="s">
        <v>2663</v>
      </c>
      <c r="E140" s="9" t="s">
        <v>2664</v>
      </c>
      <c r="F140" s="10">
        <v>6.12</v>
      </c>
      <c r="G140" s="10">
        <v>6.12</v>
      </c>
      <c r="H140" s="10">
        <v>0</v>
      </c>
      <c r="I140" s="10">
        <v>6.12</v>
      </c>
      <c r="J140" s="10">
        <v>0</v>
      </c>
      <c r="K140" s="10">
        <v>0</v>
      </c>
      <c r="L140" s="10">
        <v>0</v>
      </c>
      <c r="M140" s="15"/>
    </row>
    <row r="141" spans="1:13" ht="26.1" customHeight="1">
      <c r="A141" s="8" t="s">
        <v>314</v>
      </c>
      <c r="B141" s="8" t="s">
        <v>2200</v>
      </c>
      <c r="C141" s="8" t="s">
        <v>295</v>
      </c>
      <c r="D141" s="9" t="s">
        <v>2665</v>
      </c>
      <c r="E141" s="9" t="s">
        <v>2666</v>
      </c>
      <c r="F141" s="10">
        <v>1</v>
      </c>
      <c r="G141" s="10">
        <v>1</v>
      </c>
      <c r="H141" s="10">
        <v>0</v>
      </c>
      <c r="I141" s="10">
        <v>1</v>
      </c>
      <c r="J141" s="10">
        <v>0</v>
      </c>
      <c r="K141" s="10">
        <v>0</v>
      </c>
      <c r="L141" s="10">
        <v>0</v>
      </c>
      <c r="M141" s="15"/>
    </row>
    <row r="142" spans="1:13" ht="26.1" customHeight="1">
      <c r="A142" s="8" t="s">
        <v>314</v>
      </c>
      <c r="B142" s="8" t="s">
        <v>2200</v>
      </c>
      <c r="C142" s="8" t="s">
        <v>327</v>
      </c>
      <c r="D142" s="9" t="s">
        <v>2667</v>
      </c>
      <c r="E142" s="9" t="s">
        <v>2668</v>
      </c>
      <c r="F142" s="10">
        <v>0.38</v>
      </c>
      <c r="G142" s="10">
        <v>0.38</v>
      </c>
      <c r="H142" s="10">
        <v>0</v>
      </c>
      <c r="I142" s="10">
        <v>0.38</v>
      </c>
      <c r="J142" s="10">
        <v>0</v>
      </c>
      <c r="K142" s="10">
        <v>0</v>
      </c>
      <c r="L142" s="10">
        <v>0</v>
      </c>
      <c r="M142" s="15"/>
    </row>
    <row r="143" spans="1:13" ht="26.1" customHeight="1">
      <c r="A143" s="8" t="s">
        <v>1165</v>
      </c>
      <c r="B143" s="8" t="s">
        <v>295</v>
      </c>
      <c r="C143" s="8" t="s">
        <v>327</v>
      </c>
      <c r="D143" s="9" t="s">
        <v>2669</v>
      </c>
      <c r="E143" s="9" t="s">
        <v>2669</v>
      </c>
      <c r="F143" s="10">
        <v>11.98</v>
      </c>
      <c r="G143" s="10">
        <v>11.98</v>
      </c>
      <c r="H143" s="10">
        <v>0</v>
      </c>
      <c r="I143" s="10">
        <v>0</v>
      </c>
      <c r="J143" s="10">
        <v>0</v>
      </c>
      <c r="K143" s="10">
        <v>0</v>
      </c>
      <c r="L143" s="10">
        <v>11.98</v>
      </c>
      <c r="M143" s="15"/>
    </row>
    <row r="144" spans="1:13" ht="26.1" customHeight="1">
      <c r="A144" s="8" t="s">
        <v>314</v>
      </c>
      <c r="B144" s="8" t="s">
        <v>2163</v>
      </c>
      <c r="C144" s="8" t="s">
        <v>302</v>
      </c>
      <c r="D144" s="9" t="s">
        <v>2670</v>
      </c>
      <c r="E144" s="9" t="s">
        <v>2671</v>
      </c>
      <c r="F144" s="10">
        <v>0.89</v>
      </c>
      <c r="G144" s="10">
        <v>0.89</v>
      </c>
      <c r="H144" s="10">
        <v>0</v>
      </c>
      <c r="I144" s="10">
        <v>0.89</v>
      </c>
      <c r="J144" s="10">
        <v>0</v>
      </c>
      <c r="K144" s="10">
        <v>0</v>
      </c>
      <c r="L144" s="10">
        <v>0</v>
      </c>
      <c r="M144" s="15"/>
    </row>
    <row r="145" spans="1:13" ht="26.1" customHeight="1">
      <c r="A145" s="8" t="s">
        <v>294</v>
      </c>
      <c r="B145" s="8" t="s">
        <v>327</v>
      </c>
      <c r="C145" s="8" t="s">
        <v>327</v>
      </c>
      <c r="D145" s="9" t="s">
        <v>2655</v>
      </c>
      <c r="E145" s="9" t="s">
        <v>2672</v>
      </c>
      <c r="F145" s="10">
        <v>22.95</v>
      </c>
      <c r="G145" s="10">
        <v>22.95</v>
      </c>
      <c r="H145" s="10">
        <v>0</v>
      </c>
      <c r="I145" s="10">
        <v>22.95</v>
      </c>
      <c r="J145" s="10">
        <v>0</v>
      </c>
      <c r="K145" s="10">
        <v>0</v>
      </c>
      <c r="L145" s="10">
        <v>0</v>
      </c>
      <c r="M145" s="15"/>
    </row>
    <row r="146" spans="1:13" ht="26.1" customHeight="1">
      <c r="A146" s="8" t="s">
        <v>294</v>
      </c>
      <c r="B146" s="8" t="s">
        <v>327</v>
      </c>
      <c r="C146" s="8" t="s">
        <v>327</v>
      </c>
      <c r="D146" s="9" t="s">
        <v>2655</v>
      </c>
      <c r="E146" s="9" t="s">
        <v>2673</v>
      </c>
      <c r="F146" s="10">
        <v>0.71</v>
      </c>
      <c r="G146" s="10">
        <v>0.71</v>
      </c>
      <c r="H146" s="10">
        <v>0</v>
      </c>
      <c r="I146" s="10">
        <v>0.71</v>
      </c>
      <c r="J146" s="10">
        <v>0</v>
      </c>
      <c r="K146" s="10">
        <v>0</v>
      </c>
      <c r="L146" s="10">
        <v>0</v>
      </c>
      <c r="M146" s="15"/>
    </row>
    <row r="147" spans="1:13" ht="26.1" customHeight="1">
      <c r="A147" s="8" t="s">
        <v>294</v>
      </c>
      <c r="B147" s="8" t="s">
        <v>327</v>
      </c>
      <c r="C147" s="8" t="s">
        <v>327</v>
      </c>
      <c r="D147" s="9" t="s">
        <v>2655</v>
      </c>
      <c r="E147" s="9" t="s">
        <v>2674</v>
      </c>
      <c r="F147" s="10">
        <v>11.52</v>
      </c>
      <c r="G147" s="10">
        <v>11.52</v>
      </c>
      <c r="H147" s="10">
        <v>0</v>
      </c>
      <c r="I147" s="10">
        <v>11.52</v>
      </c>
      <c r="J147" s="10">
        <v>0</v>
      </c>
      <c r="K147" s="10">
        <v>0</v>
      </c>
      <c r="L147" s="10">
        <v>0</v>
      </c>
      <c r="M147" s="15"/>
    </row>
    <row r="148" spans="1:13" ht="26.1" customHeight="1">
      <c r="A148" s="8"/>
      <c r="B148" s="8"/>
      <c r="C148" s="8"/>
      <c r="D148" s="9" t="s">
        <v>2680</v>
      </c>
      <c r="E148" s="9" t="s">
        <v>2681</v>
      </c>
      <c r="F148" s="10">
        <v>188</v>
      </c>
      <c r="G148" s="10">
        <v>188</v>
      </c>
      <c r="H148" s="10">
        <v>0</v>
      </c>
      <c r="I148" s="10">
        <v>88</v>
      </c>
      <c r="J148" s="10">
        <v>100</v>
      </c>
      <c r="K148" s="10">
        <v>0</v>
      </c>
      <c r="L148" s="10">
        <v>0</v>
      </c>
      <c r="M148" s="15"/>
    </row>
    <row r="149" spans="1:13" ht="26.1" customHeight="1">
      <c r="A149" s="8" t="s">
        <v>294</v>
      </c>
      <c r="B149" s="8" t="s">
        <v>295</v>
      </c>
      <c r="C149" s="8" t="s">
        <v>296</v>
      </c>
      <c r="D149" s="9" t="s">
        <v>297</v>
      </c>
      <c r="E149" s="9" t="s">
        <v>298</v>
      </c>
      <c r="F149" s="10">
        <v>100</v>
      </c>
      <c r="G149" s="10">
        <v>100</v>
      </c>
      <c r="H149" s="10">
        <v>0</v>
      </c>
      <c r="I149" s="10">
        <v>0</v>
      </c>
      <c r="J149" s="10">
        <v>100</v>
      </c>
      <c r="K149" s="10">
        <v>0</v>
      </c>
      <c r="L149" s="10">
        <v>0</v>
      </c>
      <c r="M149" s="15" t="s">
        <v>299</v>
      </c>
    </row>
    <row r="150" spans="1:13" ht="26.1" customHeight="1">
      <c r="A150" s="8" t="s">
        <v>294</v>
      </c>
      <c r="B150" s="8" t="s">
        <v>327</v>
      </c>
      <c r="C150" s="8" t="s">
        <v>295</v>
      </c>
      <c r="D150" s="9" t="s">
        <v>2684</v>
      </c>
      <c r="E150" s="9" t="s">
        <v>2732</v>
      </c>
      <c r="F150" s="10">
        <v>20</v>
      </c>
      <c r="G150" s="10">
        <v>20</v>
      </c>
      <c r="H150" s="10">
        <v>0</v>
      </c>
      <c r="I150" s="10">
        <v>20</v>
      </c>
      <c r="J150" s="10">
        <v>0</v>
      </c>
      <c r="K150" s="10">
        <v>0</v>
      </c>
      <c r="L150" s="10">
        <v>0</v>
      </c>
      <c r="M150" s="15"/>
    </row>
    <row r="151" spans="1:13" ht="26.1" customHeight="1">
      <c r="A151" s="8" t="s">
        <v>294</v>
      </c>
      <c r="B151" s="8" t="s">
        <v>327</v>
      </c>
      <c r="C151" s="8" t="s">
        <v>295</v>
      </c>
      <c r="D151" s="9" t="s">
        <v>2684</v>
      </c>
      <c r="E151" s="9" t="s">
        <v>2733</v>
      </c>
      <c r="F151" s="10">
        <v>30</v>
      </c>
      <c r="G151" s="10">
        <v>30</v>
      </c>
      <c r="H151" s="10">
        <v>0</v>
      </c>
      <c r="I151" s="10">
        <v>30</v>
      </c>
      <c r="J151" s="10">
        <v>0</v>
      </c>
      <c r="K151" s="10">
        <v>0</v>
      </c>
      <c r="L151" s="10">
        <v>0</v>
      </c>
      <c r="M151" s="15"/>
    </row>
    <row r="152" spans="1:13" ht="26.1" customHeight="1">
      <c r="A152" s="8" t="s">
        <v>294</v>
      </c>
      <c r="B152" s="8" t="s">
        <v>327</v>
      </c>
      <c r="C152" s="8" t="s">
        <v>295</v>
      </c>
      <c r="D152" s="9" t="s">
        <v>2684</v>
      </c>
      <c r="E152" s="9" t="s">
        <v>2727</v>
      </c>
      <c r="F152" s="10">
        <v>8</v>
      </c>
      <c r="G152" s="10">
        <v>8</v>
      </c>
      <c r="H152" s="10">
        <v>0</v>
      </c>
      <c r="I152" s="10">
        <v>8</v>
      </c>
      <c r="J152" s="10">
        <v>0</v>
      </c>
      <c r="K152" s="10">
        <v>0</v>
      </c>
      <c r="L152" s="10">
        <v>0</v>
      </c>
      <c r="M152" s="15"/>
    </row>
    <row r="153" spans="1:13" ht="26.1" customHeight="1">
      <c r="A153" s="8" t="s">
        <v>294</v>
      </c>
      <c r="B153" s="8" t="s">
        <v>327</v>
      </c>
      <c r="C153" s="8" t="s">
        <v>295</v>
      </c>
      <c r="D153" s="9" t="s">
        <v>2684</v>
      </c>
      <c r="E153" s="9" t="s">
        <v>2734</v>
      </c>
      <c r="F153" s="10">
        <v>30</v>
      </c>
      <c r="G153" s="10">
        <v>30</v>
      </c>
      <c r="H153" s="10">
        <v>0</v>
      </c>
      <c r="I153" s="10">
        <v>30</v>
      </c>
      <c r="J153" s="10">
        <v>0</v>
      </c>
      <c r="K153" s="10">
        <v>0</v>
      </c>
      <c r="L153" s="10">
        <v>0</v>
      </c>
      <c r="M153" s="15"/>
    </row>
    <row r="154" spans="1:13" ht="26.1" customHeight="1">
      <c r="A154" s="8"/>
      <c r="B154" s="8"/>
      <c r="C154" s="8"/>
      <c r="D154" s="9" t="s">
        <v>1373</v>
      </c>
      <c r="E154" s="9" t="s">
        <v>1374</v>
      </c>
      <c r="F154" s="10">
        <v>281.55</v>
      </c>
      <c r="G154" s="10">
        <v>281.55</v>
      </c>
      <c r="H154" s="10">
        <v>0</v>
      </c>
      <c r="I154" s="10">
        <v>212.49</v>
      </c>
      <c r="J154" s="10">
        <v>0</v>
      </c>
      <c r="K154" s="10">
        <v>14.4</v>
      </c>
      <c r="L154" s="10">
        <v>54.66</v>
      </c>
      <c r="M154" s="15"/>
    </row>
    <row r="155" spans="1:13" ht="26.1" customHeight="1">
      <c r="A155" s="8"/>
      <c r="B155" s="8"/>
      <c r="C155" s="8"/>
      <c r="D155" s="9" t="s">
        <v>2653</v>
      </c>
      <c r="E155" s="9" t="s">
        <v>2654</v>
      </c>
      <c r="F155" s="10">
        <v>99.549999999999898</v>
      </c>
      <c r="G155" s="10">
        <v>99.549999999999898</v>
      </c>
      <c r="H155" s="10">
        <v>0</v>
      </c>
      <c r="I155" s="10">
        <v>30.49</v>
      </c>
      <c r="J155" s="10">
        <v>0</v>
      </c>
      <c r="K155" s="10">
        <v>14.4</v>
      </c>
      <c r="L155" s="10">
        <v>54.66</v>
      </c>
      <c r="M155" s="15"/>
    </row>
    <row r="156" spans="1:13" ht="26.1" customHeight="1">
      <c r="A156" s="8" t="s">
        <v>309</v>
      </c>
      <c r="B156" s="8" t="s">
        <v>337</v>
      </c>
      <c r="C156" s="8" t="s">
        <v>2723</v>
      </c>
      <c r="D156" s="9" t="s">
        <v>2724</v>
      </c>
      <c r="E156" s="9" t="s">
        <v>2656</v>
      </c>
      <c r="F156" s="10">
        <v>48.8</v>
      </c>
      <c r="G156" s="10">
        <v>48.8</v>
      </c>
      <c r="H156" s="10">
        <v>0</v>
      </c>
      <c r="I156" s="10">
        <v>0</v>
      </c>
      <c r="J156" s="10">
        <v>0</v>
      </c>
      <c r="K156" s="10">
        <v>0</v>
      </c>
      <c r="L156" s="10">
        <v>48.8</v>
      </c>
      <c r="M156" s="15"/>
    </row>
    <row r="157" spans="1:13" ht="26.1" customHeight="1">
      <c r="A157" s="8" t="s">
        <v>309</v>
      </c>
      <c r="B157" s="8" t="s">
        <v>337</v>
      </c>
      <c r="C157" s="8" t="s">
        <v>2723</v>
      </c>
      <c r="D157" s="9" t="s">
        <v>2724</v>
      </c>
      <c r="E157" s="9" t="s">
        <v>2658</v>
      </c>
      <c r="F157" s="10">
        <v>14.4</v>
      </c>
      <c r="G157" s="10">
        <v>14.4</v>
      </c>
      <c r="H157" s="10">
        <v>0</v>
      </c>
      <c r="I157" s="10">
        <v>0</v>
      </c>
      <c r="J157" s="10">
        <v>0</v>
      </c>
      <c r="K157" s="10">
        <v>14.4</v>
      </c>
      <c r="L157" s="10">
        <v>0</v>
      </c>
      <c r="M157" s="15"/>
    </row>
    <row r="158" spans="1:13" ht="26.1" customHeight="1">
      <c r="A158" s="8" t="s">
        <v>314</v>
      </c>
      <c r="B158" s="8" t="s">
        <v>296</v>
      </c>
      <c r="C158" s="8" t="s">
        <v>296</v>
      </c>
      <c r="D158" s="9" t="s">
        <v>2659</v>
      </c>
      <c r="E158" s="9" t="s">
        <v>2660</v>
      </c>
      <c r="F158" s="10">
        <v>7.81</v>
      </c>
      <c r="G158" s="10">
        <v>7.81</v>
      </c>
      <c r="H158" s="10">
        <v>0</v>
      </c>
      <c r="I158" s="10">
        <v>7.81</v>
      </c>
      <c r="J158" s="10">
        <v>0</v>
      </c>
      <c r="K158" s="10">
        <v>0</v>
      </c>
      <c r="L158" s="10">
        <v>0</v>
      </c>
      <c r="M158" s="15"/>
    </row>
    <row r="159" spans="1:13" ht="26.1" customHeight="1">
      <c r="A159" s="8" t="s">
        <v>318</v>
      </c>
      <c r="B159" s="8" t="s">
        <v>2163</v>
      </c>
      <c r="C159" s="8" t="s">
        <v>295</v>
      </c>
      <c r="D159" s="9" t="s">
        <v>2725</v>
      </c>
      <c r="E159" s="9" t="s">
        <v>2664</v>
      </c>
      <c r="F159" s="10">
        <v>2.89</v>
      </c>
      <c r="G159" s="10">
        <v>2.89</v>
      </c>
      <c r="H159" s="10">
        <v>0</v>
      </c>
      <c r="I159" s="10">
        <v>2.89</v>
      </c>
      <c r="J159" s="10">
        <v>0</v>
      </c>
      <c r="K159" s="10">
        <v>0</v>
      </c>
      <c r="L159" s="10">
        <v>0</v>
      </c>
      <c r="M159" s="15"/>
    </row>
    <row r="160" spans="1:13" ht="26.1" customHeight="1">
      <c r="A160" s="8" t="s">
        <v>314</v>
      </c>
      <c r="B160" s="8" t="s">
        <v>2200</v>
      </c>
      <c r="C160" s="8" t="s">
        <v>295</v>
      </c>
      <c r="D160" s="9" t="s">
        <v>2665</v>
      </c>
      <c r="E160" s="9" t="s">
        <v>2666</v>
      </c>
      <c r="F160" s="10">
        <v>0.49</v>
      </c>
      <c r="G160" s="10">
        <v>0.49</v>
      </c>
      <c r="H160" s="10">
        <v>0</v>
      </c>
      <c r="I160" s="10">
        <v>0.49</v>
      </c>
      <c r="J160" s="10">
        <v>0</v>
      </c>
      <c r="K160" s="10">
        <v>0</v>
      </c>
      <c r="L160" s="10">
        <v>0</v>
      </c>
      <c r="M160" s="15"/>
    </row>
    <row r="161" spans="1:13" ht="26.1" customHeight="1">
      <c r="A161" s="8" t="s">
        <v>314</v>
      </c>
      <c r="B161" s="8" t="s">
        <v>2200</v>
      </c>
      <c r="C161" s="8" t="s">
        <v>327</v>
      </c>
      <c r="D161" s="9" t="s">
        <v>2667</v>
      </c>
      <c r="E161" s="9" t="s">
        <v>2668</v>
      </c>
      <c r="F161" s="10">
        <v>0.26</v>
      </c>
      <c r="G161" s="10">
        <v>0.26</v>
      </c>
      <c r="H161" s="10">
        <v>0</v>
      </c>
      <c r="I161" s="10">
        <v>0.26</v>
      </c>
      <c r="J161" s="10">
        <v>0</v>
      </c>
      <c r="K161" s="10">
        <v>0</v>
      </c>
      <c r="L161" s="10">
        <v>0</v>
      </c>
      <c r="M161" s="15"/>
    </row>
    <row r="162" spans="1:13" ht="26.1" customHeight="1">
      <c r="A162" s="8" t="s">
        <v>1165</v>
      </c>
      <c r="B162" s="8" t="s">
        <v>295</v>
      </c>
      <c r="C162" s="8" t="s">
        <v>327</v>
      </c>
      <c r="D162" s="9" t="s">
        <v>2669</v>
      </c>
      <c r="E162" s="9" t="s">
        <v>2669</v>
      </c>
      <c r="F162" s="10">
        <v>5.86</v>
      </c>
      <c r="G162" s="10">
        <v>5.86</v>
      </c>
      <c r="H162" s="10">
        <v>0</v>
      </c>
      <c r="I162" s="10">
        <v>0</v>
      </c>
      <c r="J162" s="10">
        <v>0</v>
      </c>
      <c r="K162" s="10">
        <v>0</v>
      </c>
      <c r="L162" s="10">
        <v>5.86</v>
      </c>
      <c r="M162" s="15"/>
    </row>
    <row r="163" spans="1:13" ht="26.1" customHeight="1">
      <c r="A163" s="8" t="s">
        <v>314</v>
      </c>
      <c r="B163" s="8" t="s">
        <v>2163</v>
      </c>
      <c r="C163" s="8" t="s">
        <v>302</v>
      </c>
      <c r="D163" s="9" t="s">
        <v>2670</v>
      </c>
      <c r="E163" s="9" t="s">
        <v>2671</v>
      </c>
      <c r="F163" s="10">
        <v>0.39</v>
      </c>
      <c r="G163" s="10">
        <v>0.39</v>
      </c>
      <c r="H163" s="10">
        <v>0</v>
      </c>
      <c r="I163" s="10">
        <v>0.39</v>
      </c>
      <c r="J163" s="10">
        <v>0</v>
      </c>
      <c r="K163" s="10">
        <v>0</v>
      </c>
      <c r="L163" s="10">
        <v>0</v>
      </c>
      <c r="M163" s="15"/>
    </row>
    <row r="164" spans="1:13" ht="26.1" customHeight="1">
      <c r="A164" s="8" t="s">
        <v>309</v>
      </c>
      <c r="B164" s="8" t="s">
        <v>337</v>
      </c>
      <c r="C164" s="8" t="s">
        <v>2723</v>
      </c>
      <c r="D164" s="9" t="s">
        <v>2724</v>
      </c>
      <c r="E164" s="9" t="s">
        <v>2672</v>
      </c>
      <c r="F164" s="10">
        <v>12.15</v>
      </c>
      <c r="G164" s="10">
        <v>12.15</v>
      </c>
      <c r="H164" s="10">
        <v>0</v>
      </c>
      <c r="I164" s="10">
        <v>12.15</v>
      </c>
      <c r="J164" s="10">
        <v>0</v>
      </c>
      <c r="K164" s="10">
        <v>0</v>
      </c>
      <c r="L164" s="10">
        <v>0</v>
      </c>
      <c r="M164" s="15"/>
    </row>
    <row r="165" spans="1:13" ht="26.1" customHeight="1">
      <c r="A165" s="8" t="s">
        <v>309</v>
      </c>
      <c r="B165" s="8" t="s">
        <v>337</v>
      </c>
      <c r="C165" s="8" t="s">
        <v>2723</v>
      </c>
      <c r="D165" s="9" t="s">
        <v>2724</v>
      </c>
      <c r="E165" s="9" t="s">
        <v>2673</v>
      </c>
      <c r="F165" s="10">
        <v>0.32</v>
      </c>
      <c r="G165" s="10">
        <v>0.32</v>
      </c>
      <c r="H165" s="10">
        <v>0</v>
      </c>
      <c r="I165" s="10">
        <v>0.32</v>
      </c>
      <c r="J165" s="10">
        <v>0</v>
      </c>
      <c r="K165" s="10">
        <v>0</v>
      </c>
      <c r="L165" s="10">
        <v>0</v>
      </c>
      <c r="M165" s="15"/>
    </row>
    <row r="166" spans="1:13" ht="26.1" customHeight="1">
      <c r="A166" s="8" t="s">
        <v>309</v>
      </c>
      <c r="B166" s="8" t="s">
        <v>337</v>
      </c>
      <c r="C166" s="8" t="s">
        <v>2723</v>
      </c>
      <c r="D166" s="9" t="s">
        <v>2724</v>
      </c>
      <c r="E166" s="9" t="s">
        <v>2674</v>
      </c>
      <c r="F166" s="10">
        <v>6.18</v>
      </c>
      <c r="G166" s="10">
        <v>6.18</v>
      </c>
      <c r="H166" s="10">
        <v>0</v>
      </c>
      <c r="I166" s="10">
        <v>6.18</v>
      </c>
      <c r="J166" s="10">
        <v>0</v>
      </c>
      <c r="K166" s="10">
        <v>0</v>
      </c>
      <c r="L166" s="10">
        <v>0</v>
      </c>
      <c r="M166" s="15"/>
    </row>
    <row r="167" spans="1:13" ht="26.1" customHeight="1">
      <c r="A167" s="8"/>
      <c r="B167" s="8"/>
      <c r="C167" s="8"/>
      <c r="D167" s="9" t="s">
        <v>2680</v>
      </c>
      <c r="E167" s="9" t="s">
        <v>2681</v>
      </c>
      <c r="F167" s="10">
        <v>182</v>
      </c>
      <c r="G167" s="10">
        <v>182</v>
      </c>
      <c r="H167" s="10">
        <v>0</v>
      </c>
      <c r="I167" s="10">
        <v>182</v>
      </c>
      <c r="J167" s="10">
        <v>0</v>
      </c>
      <c r="K167" s="10">
        <v>0</v>
      </c>
      <c r="L167" s="10">
        <v>0</v>
      </c>
      <c r="M167" s="15"/>
    </row>
    <row r="168" spans="1:13" ht="26.1" customHeight="1">
      <c r="A168" s="8" t="s">
        <v>309</v>
      </c>
      <c r="B168" s="8" t="s">
        <v>337</v>
      </c>
      <c r="C168" s="8" t="s">
        <v>302</v>
      </c>
      <c r="D168" s="9" t="s">
        <v>2726</v>
      </c>
      <c r="E168" s="9" t="s">
        <v>2735</v>
      </c>
      <c r="F168" s="10">
        <v>15</v>
      </c>
      <c r="G168" s="10">
        <v>15</v>
      </c>
      <c r="H168" s="10">
        <v>0</v>
      </c>
      <c r="I168" s="10">
        <v>15</v>
      </c>
      <c r="J168" s="10">
        <v>0</v>
      </c>
      <c r="K168" s="10">
        <v>0</v>
      </c>
      <c r="L168" s="10">
        <v>0</v>
      </c>
      <c r="M168" s="15" t="s">
        <v>2736</v>
      </c>
    </row>
    <row r="169" spans="1:13" ht="26.1" customHeight="1">
      <c r="A169" s="8" t="s">
        <v>309</v>
      </c>
      <c r="B169" s="8" t="s">
        <v>337</v>
      </c>
      <c r="C169" s="8" t="s">
        <v>302</v>
      </c>
      <c r="D169" s="9" t="s">
        <v>2726</v>
      </c>
      <c r="E169" s="9" t="s">
        <v>2737</v>
      </c>
      <c r="F169" s="10">
        <v>45</v>
      </c>
      <c r="G169" s="10">
        <v>45</v>
      </c>
      <c r="H169" s="10">
        <v>0</v>
      </c>
      <c r="I169" s="10">
        <v>45</v>
      </c>
      <c r="J169" s="10">
        <v>0</v>
      </c>
      <c r="K169" s="10">
        <v>0</v>
      </c>
      <c r="L169" s="10">
        <v>0</v>
      </c>
      <c r="M169" s="15"/>
    </row>
    <row r="170" spans="1:13" ht="26.1" customHeight="1">
      <c r="A170" s="8" t="s">
        <v>309</v>
      </c>
      <c r="B170" s="8" t="s">
        <v>337</v>
      </c>
      <c r="C170" s="8" t="s">
        <v>302</v>
      </c>
      <c r="D170" s="9" t="s">
        <v>2726</v>
      </c>
      <c r="E170" s="9" t="s">
        <v>2727</v>
      </c>
      <c r="F170" s="10">
        <v>4</v>
      </c>
      <c r="G170" s="10">
        <v>4</v>
      </c>
      <c r="H170" s="10">
        <v>0</v>
      </c>
      <c r="I170" s="10">
        <v>4</v>
      </c>
      <c r="J170" s="10">
        <v>0</v>
      </c>
      <c r="K170" s="10">
        <v>0</v>
      </c>
      <c r="L170" s="10">
        <v>0</v>
      </c>
      <c r="M170" s="15"/>
    </row>
    <row r="171" spans="1:13" ht="26.1" customHeight="1">
      <c r="A171" s="8" t="s">
        <v>309</v>
      </c>
      <c r="B171" s="8" t="s">
        <v>337</v>
      </c>
      <c r="C171" s="8" t="s">
        <v>302</v>
      </c>
      <c r="D171" s="9" t="s">
        <v>2726</v>
      </c>
      <c r="E171" s="9" t="s">
        <v>2738</v>
      </c>
      <c r="F171" s="10">
        <v>40</v>
      </c>
      <c r="G171" s="10">
        <v>40</v>
      </c>
      <c r="H171" s="10">
        <v>0</v>
      </c>
      <c r="I171" s="10">
        <v>40</v>
      </c>
      <c r="J171" s="10">
        <v>0</v>
      </c>
      <c r="K171" s="10">
        <v>0</v>
      </c>
      <c r="L171" s="10">
        <v>0</v>
      </c>
      <c r="M171" s="15" t="s">
        <v>2739</v>
      </c>
    </row>
    <row r="172" spans="1:13" ht="26.1" customHeight="1">
      <c r="A172" s="8" t="s">
        <v>309</v>
      </c>
      <c r="B172" s="8" t="s">
        <v>337</v>
      </c>
      <c r="C172" s="8" t="s">
        <v>302</v>
      </c>
      <c r="D172" s="9" t="s">
        <v>2726</v>
      </c>
      <c r="E172" s="9" t="s">
        <v>2740</v>
      </c>
      <c r="F172" s="10">
        <v>10</v>
      </c>
      <c r="G172" s="10">
        <v>10</v>
      </c>
      <c r="H172" s="10">
        <v>0</v>
      </c>
      <c r="I172" s="10">
        <v>10</v>
      </c>
      <c r="J172" s="10">
        <v>0</v>
      </c>
      <c r="K172" s="10">
        <v>0</v>
      </c>
      <c r="L172" s="10">
        <v>0</v>
      </c>
      <c r="M172" s="15" t="s">
        <v>2739</v>
      </c>
    </row>
    <row r="173" spans="1:13" ht="26.1" customHeight="1">
      <c r="A173" s="8" t="s">
        <v>309</v>
      </c>
      <c r="B173" s="8" t="s">
        <v>337</v>
      </c>
      <c r="C173" s="8" t="s">
        <v>302</v>
      </c>
      <c r="D173" s="9" t="s">
        <v>2726</v>
      </c>
      <c r="E173" s="9" t="s">
        <v>2741</v>
      </c>
      <c r="F173" s="10">
        <v>68</v>
      </c>
      <c r="G173" s="10">
        <v>68</v>
      </c>
      <c r="H173" s="10">
        <v>0</v>
      </c>
      <c r="I173" s="10">
        <v>68</v>
      </c>
      <c r="J173" s="10">
        <v>0</v>
      </c>
      <c r="K173" s="10">
        <v>0</v>
      </c>
      <c r="L173" s="10">
        <v>0</v>
      </c>
      <c r="M173" s="15"/>
    </row>
    <row r="174" spans="1:13" ht="26.1" customHeight="1">
      <c r="A174" s="8"/>
      <c r="B174" s="8"/>
      <c r="C174" s="8"/>
      <c r="D174" s="9" t="s">
        <v>1369</v>
      </c>
      <c r="E174" s="9" t="s">
        <v>1370</v>
      </c>
      <c r="F174" s="10">
        <v>672.71</v>
      </c>
      <c r="G174" s="10">
        <v>672.71</v>
      </c>
      <c r="H174" s="10">
        <v>0</v>
      </c>
      <c r="I174" s="10">
        <v>50.02</v>
      </c>
      <c r="J174" s="10">
        <v>600</v>
      </c>
      <c r="K174" s="10">
        <v>4.8</v>
      </c>
      <c r="L174" s="10">
        <v>17.89</v>
      </c>
      <c r="M174" s="15"/>
    </row>
    <row r="175" spans="1:13" ht="26.1" customHeight="1">
      <c r="A175" s="8"/>
      <c r="B175" s="8"/>
      <c r="C175" s="8"/>
      <c r="D175" s="9" t="s">
        <v>2653</v>
      </c>
      <c r="E175" s="9" t="s">
        <v>2654</v>
      </c>
      <c r="F175" s="10">
        <v>32.71</v>
      </c>
      <c r="G175" s="10">
        <v>32.71</v>
      </c>
      <c r="H175" s="10">
        <v>0</v>
      </c>
      <c r="I175" s="10">
        <v>10.02</v>
      </c>
      <c r="J175" s="10">
        <v>0</v>
      </c>
      <c r="K175" s="10">
        <v>4.8</v>
      </c>
      <c r="L175" s="10">
        <v>17.89</v>
      </c>
      <c r="M175" s="15"/>
    </row>
    <row r="176" spans="1:13" ht="26.1" customHeight="1">
      <c r="A176" s="8" t="s">
        <v>309</v>
      </c>
      <c r="B176" s="8" t="s">
        <v>337</v>
      </c>
      <c r="C176" s="8" t="s">
        <v>2723</v>
      </c>
      <c r="D176" s="9" t="s">
        <v>2724</v>
      </c>
      <c r="E176" s="9" t="s">
        <v>2656</v>
      </c>
      <c r="F176" s="10">
        <v>15.97</v>
      </c>
      <c r="G176" s="10">
        <v>15.97</v>
      </c>
      <c r="H176" s="10">
        <v>0</v>
      </c>
      <c r="I176" s="10">
        <v>0</v>
      </c>
      <c r="J176" s="10">
        <v>0</v>
      </c>
      <c r="K176" s="10">
        <v>0</v>
      </c>
      <c r="L176" s="10">
        <v>15.97</v>
      </c>
      <c r="M176" s="15"/>
    </row>
    <row r="177" spans="1:13" ht="26.1" customHeight="1">
      <c r="A177" s="8" t="s">
        <v>309</v>
      </c>
      <c r="B177" s="8" t="s">
        <v>337</v>
      </c>
      <c r="C177" s="8" t="s">
        <v>2723</v>
      </c>
      <c r="D177" s="9" t="s">
        <v>2724</v>
      </c>
      <c r="E177" s="9" t="s">
        <v>2658</v>
      </c>
      <c r="F177" s="10">
        <v>4.8</v>
      </c>
      <c r="G177" s="10">
        <v>4.8</v>
      </c>
      <c r="H177" s="10">
        <v>0</v>
      </c>
      <c r="I177" s="10">
        <v>0</v>
      </c>
      <c r="J177" s="10">
        <v>0</v>
      </c>
      <c r="K177" s="10">
        <v>4.8</v>
      </c>
      <c r="L177" s="10">
        <v>0</v>
      </c>
      <c r="M177" s="15"/>
    </row>
    <row r="178" spans="1:13" ht="26.1" customHeight="1">
      <c r="A178" s="8" t="s">
        <v>314</v>
      </c>
      <c r="B178" s="8" t="s">
        <v>296</v>
      </c>
      <c r="C178" s="8" t="s">
        <v>296</v>
      </c>
      <c r="D178" s="9" t="s">
        <v>2659</v>
      </c>
      <c r="E178" s="9" t="s">
        <v>2660</v>
      </c>
      <c r="F178" s="10">
        <v>2.56</v>
      </c>
      <c r="G178" s="10">
        <v>2.56</v>
      </c>
      <c r="H178" s="10">
        <v>0</v>
      </c>
      <c r="I178" s="10">
        <v>2.56</v>
      </c>
      <c r="J178" s="10">
        <v>0</v>
      </c>
      <c r="K178" s="10">
        <v>0</v>
      </c>
      <c r="L178" s="10">
        <v>0</v>
      </c>
      <c r="M178" s="15"/>
    </row>
    <row r="179" spans="1:13" ht="26.1" customHeight="1">
      <c r="A179" s="8" t="s">
        <v>318</v>
      </c>
      <c r="B179" s="8" t="s">
        <v>2163</v>
      </c>
      <c r="C179" s="8" t="s">
        <v>295</v>
      </c>
      <c r="D179" s="9" t="s">
        <v>2725</v>
      </c>
      <c r="E179" s="9" t="s">
        <v>2664</v>
      </c>
      <c r="F179" s="10">
        <v>0.95</v>
      </c>
      <c r="G179" s="10">
        <v>0.95</v>
      </c>
      <c r="H179" s="10">
        <v>0</v>
      </c>
      <c r="I179" s="10">
        <v>0.95</v>
      </c>
      <c r="J179" s="10">
        <v>0</v>
      </c>
      <c r="K179" s="10">
        <v>0</v>
      </c>
      <c r="L179" s="10">
        <v>0</v>
      </c>
      <c r="M179" s="15"/>
    </row>
    <row r="180" spans="1:13" ht="26.1" customHeight="1">
      <c r="A180" s="8" t="s">
        <v>314</v>
      </c>
      <c r="B180" s="8" t="s">
        <v>2200</v>
      </c>
      <c r="C180" s="8" t="s">
        <v>295</v>
      </c>
      <c r="D180" s="9" t="s">
        <v>2665</v>
      </c>
      <c r="E180" s="9" t="s">
        <v>2666</v>
      </c>
      <c r="F180" s="10">
        <v>0.16</v>
      </c>
      <c r="G180" s="10">
        <v>0.16</v>
      </c>
      <c r="H180" s="10">
        <v>0</v>
      </c>
      <c r="I180" s="10">
        <v>0.16</v>
      </c>
      <c r="J180" s="10">
        <v>0</v>
      </c>
      <c r="K180" s="10">
        <v>0</v>
      </c>
      <c r="L180" s="10">
        <v>0</v>
      </c>
      <c r="M180" s="15"/>
    </row>
    <row r="181" spans="1:13" ht="26.1" customHeight="1">
      <c r="A181" s="8" t="s">
        <v>314</v>
      </c>
      <c r="B181" s="8" t="s">
        <v>2200</v>
      </c>
      <c r="C181" s="8" t="s">
        <v>327</v>
      </c>
      <c r="D181" s="9" t="s">
        <v>2667</v>
      </c>
      <c r="E181" s="9" t="s">
        <v>2668</v>
      </c>
      <c r="F181" s="10">
        <v>0.09</v>
      </c>
      <c r="G181" s="10">
        <v>0.09</v>
      </c>
      <c r="H181" s="10">
        <v>0</v>
      </c>
      <c r="I181" s="10">
        <v>0.09</v>
      </c>
      <c r="J181" s="10">
        <v>0</v>
      </c>
      <c r="K181" s="10">
        <v>0</v>
      </c>
      <c r="L181" s="10">
        <v>0</v>
      </c>
      <c r="M181" s="15"/>
    </row>
    <row r="182" spans="1:13" ht="26.1" customHeight="1">
      <c r="A182" s="8" t="s">
        <v>1165</v>
      </c>
      <c r="B182" s="8" t="s">
        <v>295</v>
      </c>
      <c r="C182" s="8" t="s">
        <v>327</v>
      </c>
      <c r="D182" s="9" t="s">
        <v>2669</v>
      </c>
      <c r="E182" s="9" t="s">
        <v>2669</v>
      </c>
      <c r="F182" s="10">
        <v>1.92</v>
      </c>
      <c r="G182" s="10">
        <v>1.92</v>
      </c>
      <c r="H182" s="10">
        <v>0</v>
      </c>
      <c r="I182" s="10">
        <v>0</v>
      </c>
      <c r="J182" s="10">
        <v>0</v>
      </c>
      <c r="K182" s="10">
        <v>0</v>
      </c>
      <c r="L182" s="10">
        <v>1.92</v>
      </c>
      <c r="M182" s="15"/>
    </row>
    <row r="183" spans="1:13" ht="26.1" customHeight="1">
      <c r="A183" s="8" t="s">
        <v>314</v>
      </c>
      <c r="B183" s="8" t="s">
        <v>2163</v>
      </c>
      <c r="C183" s="8" t="s">
        <v>302</v>
      </c>
      <c r="D183" s="9" t="s">
        <v>2670</v>
      </c>
      <c r="E183" s="9" t="s">
        <v>2671</v>
      </c>
      <c r="F183" s="10">
        <v>0.13</v>
      </c>
      <c r="G183" s="10">
        <v>0.13</v>
      </c>
      <c r="H183" s="10">
        <v>0</v>
      </c>
      <c r="I183" s="10">
        <v>0.13</v>
      </c>
      <c r="J183" s="10">
        <v>0</v>
      </c>
      <c r="K183" s="10">
        <v>0</v>
      </c>
      <c r="L183" s="10">
        <v>0</v>
      </c>
      <c r="M183" s="15"/>
    </row>
    <row r="184" spans="1:13" ht="26.1" customHeight="1">
      <c r="A184" s="8" t="s">
        <v>309</v>
      </c>
      <c r="B184" s="8" t="s">
        <v>337</v>
      </c>
      <c r="C184" s="8" t="s">
        <v>2723</v>
      </c>
      <c r="D184" s="9" t="s">
        <v>2724</v>
      </c>
      <c r="E184" s="9" t="s">
        <v>2672</v>
      </c>
      <c r="F184" s="10">
        <v>4.05</v>
      </c>
      <c r="G184" s="10">
        <v>4.05</v>
      </c>
      <c r="H184" s="10">
        <v>0</v>
      </c>
      <c r="I184" s="10">
        <v>4.05</v>
      </c>
      <c r="J184" s="10">
        <v>0</v>
      </c>
      <c r="K184" s="10">
        <v>0</v>
      </c>
      <c r="L184" s="10">
        <v>0</v>
      </c>
      <c r="M184" s="15"/>
    </row>
    <row r="185" spans="1:13" ht="26.1" customHeight="1">
      <c r="A185" s="8" t="s">
        <v>309</v>
      </c>
      <c r="B185" s="8" t="s">
        <v>337</v>
      </c>
      <c r="C185" s="8" t="s">
        <v>2723</v>
      </c>
      <c r="D185" s="9" t="s">
        <v>2724</v>
      </c>
      <c r="E185" s="9" t="s">
        <v>2673</v>
      </c>
      <c r="F185" s="10">
        <v>0.1</v>
      </c>
      <c r="G185" s="10">
        <v>0.1</v>
      </c>
      <c r="H185" s="10">
        <v>0</v>
      </c>
      <c r="I185" s="10">
        <v>0.1</v>
      </c>
      <c r="J185" s="10">
        <v>0</v>
      </c>
      <c r="K185" s="10">
        <v>0</v>
      </c>
      <c r="L185" s="10">
        <v>0</v>
      </c>
      <c r="M185" s="15"/>
    </row>
    <row r="186" spans="1:13" ht="26.1" customHeight="1">
      <c r="A186" s="8" t="s">
        <v>309</v>
      </c>
      <c r="B186" s="8" t="s">
        <v>337</v>
      </c>
      <c r="C186" s="8" t="s">
        <v>2723</v>
      </c>
      <c r="D186" s="9" t="s">
        <v>2724</v>
      </c>
      <c r="E186" s="9" t="s">
        <v>2674</v>
      </c>
      <c r="F186" s="10">
        <v>1.98</v>
      </c>
      <c r="G186" s="10">
        <v>1.98</v>
      </c>
      <c r="H186" s="10">
        <v>0</v>
      </c>
      <c r="I186" s="10">
        <v>1.98</v>
      </c>
      <c r="J186" s="10">
        <v>0</v>
      </c>
      <c r="K186" s="10">
        <v>0</v>
      </c>
      <c r="L186" s="10">
        <v>0</v>
      </c>
      <c r="M186" s="15"/>
    </row>
    <row r="187" spans="1:13" ht="26.1" customHeight="1">
      <c r="A187" s="8"/>
      <c r="B187" s="8"/>
      <c r="C187" s="8"/>
      <c r="D187" s="9" t="s">
        <v>2680</v>
      </c>
      <c r="E187" s="9" t="s">
        <v>2681</v>
      </c>
      <c r="F187" s="10">
        <v>640</v>
      </c>
      <c r="G187" s="10">
        <v>640</v>
      </c>
      <c r="H187" s="10">
        <v>0</v>
      </c>
      <c r="I187" s="10">
        <v>40</v>
      </c>
      <c r="J187" s="10">
        <v>600</v>
      </c>
      <c r="K187" s="10">
        <v>0</v>
      </c>
      <c r="L187" s="10">
        <v>0</v>
      </c>
      <c r="M187" s="15"/>
    </row>
    <row r="188" spans="1:13" ht="26.1" customHeight="1">
      <c r="A188" s="8" t="s">
        <v>309</v>
      </c>
      <c r="B188" s="8" t="s">
        <v>337</v>
      </c>
      <c r="C188" s="8" t="s">
        <v>302</v>
      </c>
      <c r="D188" s="9" t="s">
        <v>2726</v>
      </c>
      <c r="E188" s="9" t="s">
        <v>2742</v>
      </c>
      <c r="F188" s="10">
        <v>30</v>
      </c>
      <c r="G188" s="10">
        <v>30</v>
      </c>
      <c r="H188" s="10">
        <v>0</v>
      </c>
      <c r="I188" s="10">
        <v>30</v>
      </c>
      <c r="J188" s="10">
        <v>0</v>
      </c>
      <c r="K188" s="10">
        <v>0</v>
      </c>
      <c r="L188" s="10">
        <v>0</v>
      </c>
      <c r="M188" s="15" t="s">
        <v>2651</v>
      </c>
    </row>
    <row r="189" spans="1:13" ht="26.1" customHeight="1">
      <c r="A189" s="8" t="s">
        <v>309</v>
      </c>
      <c r="B189" s="8" t="s">
        <v>337</v>
      </c>
      <c r="C189" s="8" t="s">
        <v>302</v>
      </c>
      <c r="D189" s="9" t="s">
        <v>2726</v>
      </c>
      <c r="E189" s="9" t="s">
        <v>2727</v>
      </c>
      <c r="F189" s="10">
        <v>2</v>
      </c>
      <c r="G189" s="10">
        <v>2</v>
      </c>
      <c r="H189" s="10">
        <v>0</v>
      </c>
      <c r="I189" s="10">
        <v>2</v>
      </c>
      <c r="J189" s="10">
        <v>0</v>
      </c>
      <c r="K189" s="10">
        <v>0</v>
      </c>
      <c r="L189" s="10">
        <v>0</v>
      </c>
      <c r="M189" s="15"/>
    </row>
    <row r="190" spans="1:13" ht="26.1" customHeight="1">
      <c r="A190" s="8" t="s">
        <v>309</v>
      </c>
      <c r="B190" s="8" t="s">
        <v>337</v>
      </c>
      <c r="C190" s="8" t="s">
        <v>302</v>
      </c>
      <c r="D190" s="9" t="s">
        <v>2726</v>
      </c>
      <c r="E190" s="9" t="s">
        <v>2743</v>
      </c>
      <c r="F190" s="10">
        <v>8</v>
      </c>
      <c r="G190" s="10">
        <v>8</v>
      </c>
      <c r="H190" s="10">
        <v>0</v>
      </c>
      <c r="I190" s="10">
        <v>8</v>
      </c>
      <c r="J190" s="10">
        <v>0</v>
      </c>
      <c r="K190" s="10">
        <v>0</v>
      </c>
      <c r="L190" s="10">
        <v>0</v>
      </c>
      <c r="M190" s="15"/>
    </row>
    <row r="191" spans="1:13" ht="26.1" customHeight="1">
      <c r="A191" s="8" t="s">
        <v>300</v>
      </c>
      <c r="B191" s="8" t="s">
        <v>301</v>
      </c>
      <c r="C191" s="8" t="s">
        <v>302</v>
      </c>
      <c r="D191" s="9" t="s">
        <v>303</v>
      </c>
      <c r="E191" s="9" t="s">
        <v>304</v>
      </c>
      <c r="F191" s="10">
        <v>600</v>
      </c>
      <c r="G191" s="10">
        <v>600</v>
      </c>
      <c r="H191" s="10">
        <v>0</v>
      </c>
      <c r="I191" s="10">
        <v>0</v>
      </c>
      <c r="J191" s="10">
        <v>600</v>
      </c>
      <c r="K191" s="10">
        <v>0</v>
      </c>
      <c r="L191" s="10">
        <v>0</v>
      </c>
      <c r="M191" s="15" t="s">
        <v>305</v>
      </c>
    </row>
    <row r="192" spans="1:13" ht="26.1" customHeight="1">
      <c r="A192" s="8"/>
      <c r="B192" s="8"/>
      <c r="C192" s="8"/>
      <c r="D192" s="9" t="s">
        <v>1377</v>
      </c>
      <c r="E192" s="9" t="s">
        <v>1378</v>
      </c>
      <c r="F192" s="10">
        <v>1286.8800000000001</v>
      </c>
      <c r="G192" s="10">
        <v>1286.8800000000001</v>
      </c>
      <c r="H192" s="10">
        <v>0</v>
      </c>
      <c r="I192" s="10">
        <v>804.11</v>
      </c>
      <c r="J192" s="10">
        <v>0</v>
      </c>
      <c r="K192" s="10">
        <v>149.55000000000001</v>
      </c>
      <c r="L192" s="10">
        <v>333.22</v>
      </c>
      <c r="M192" s="15"/>
    </row>
    <row r="193" spans="1:13" ht="26.1" customHeight="1">
      <c r="A193" s="8"/>
      <c r="B193" s="8"/>
      <c r="C193" s="8"/>
      <c r="D193" s="9" t="s">
        <v>2653</v>
      </c>
      <c r="E193" s="9" t="s">
        <v>2654</v>
      </c>
      <c r="F193" s="10">
        <v>851.88</v>
      </c>
      <c r="G193" s="10">
        <v>851.88</v>
      </c>
      <c r="H193" s="10">
        <v>0</v>
      </c>
      <c r="I193" s="10">
        <v>369.11</v>
      </c>
      <c r="J193" s="10">
        <v>0</v>
      </c>
      <c r="K193" s="10">
        <v>149.55000000000001</v>
      </c>
      <c r="L193" s="10">
        <v>333.22</v>
      </c>
      <c r="M193" s="15"/>
    </row>
    <row r="194" spans="1:13" ht="26.1" customHeight="1">
      <c r="A194" s="8" t="s">
        <v>309</v>
      </c>
      <c r="B194" s="8" t="s">
        <v>337</v>
      </c>
      <c r="C194" s="8" t="s">
        <v>2723</v>
      </c>
      <c r="D194" s="9" t="s">
        <v>2724</v>
      </c>
      <c r="E194" s="9" t="s">
        <v>2656</v>
      </c>
      <c r="F194" s="10">
        <v>294.5</v>
      </c>
      <c r="G194" s="10">
        <v>294.5</v>
      </c>
      <c r="H194" s="10">
        <v>0</v>
      </c>
      <c r="I194" s="10">
        <v>0</v>
      </c>
      <c r="J194" s="10">
        <v>0</v>
      </c>
      <c r="K194" s="10">
        <v>0</v>
      </c>
      <c r="L194" s="10">
        <v>294.5</v>
      </c>
      <c r="M194" s="15"/>
    </row>
    <row r="195" spans="1:13" ht="26.1" customHeight="1">
      <c r="A195" s="8" t="s">
        <v>309</v>
      </c>
      <c r="B195" s="8" t="s">
        <v>337</v>
      </c>
      <c r="C195" s="8" t="s">
        <v>2723</v>
      </c>
      <c r="D195" s="9" t="s">
        <v>2724</v>
      </c>
      <c r="E195" s="9" t="s">
        <v>2657</v>
      </c>
      <c r="F195" s="10">
        <v>7.05</v>
      </c>
      <c r="G195" s="10">
        <v>7.05</v>
      </c>
      <c r="H195" s="10">
        <v>0</v>
      </c>
      <c r="I195" s="10">
        <v>0</v>
      </c>
      <c r="J195" s="10">
        <v>0</v>
      </c>
      <c r="K195" s="10">
        <v>7.05</v>
      </c>
      <c r="L195" s="10">
        <v>0</v>
      </c>
      <c r="M195" s="15"/>
    </row>
    <row r="196" spans="1:13" ht="26.1" customHeight="1">
      <c r="A196" s="8" t="s">
        <v>309</v>
      </c>
      <c r="B196" s="8" t="s">
        <v>337</v>
      </c>
      <c r="C196" s="8" t="s">
        <v>2723</v>
      </c>
      <c r="D196" s="9" t="s">
        <v>2724</v>
      </c>
      <c r="E196" s="9" t="s">
        <v>2658</v>
      </c>
      <c r="F196" s="10">
        <v>83.2</v>
      </c>
      <c r="G196" s="10">
        <v>83.2</v>
      </c>
      <c r="H196" s="10">
        <v>0</v>
      </c>
      <c r="I196" s="10">
        <v>0</v>
      </c>
      <c r="J196" s="10">
        <v>0</v>
      </c>
      <c r="K196" s="10">
        <v>83.2</v>
      </c>
      <c r="L196" s="10">
        <v>0</v>
      </c>
      <c r="M196" s="15"/>
    </row>
    <row r="197" spans="1:13" ht="26.1" customHeight="1">
      <c r="A197" s="8" t="s">
        <v>314</v>
      </c>
      <c r="B197" s="8" t="s">
        <v>296</v>
      </c>
      <c r="C197" s="8" t="s">
        <v>296</v>
      </c>
      <c r="D197" s="9" t="s">
        <v>2659</v>
      </c>
      <c r="E197" s="9" t="s">
        <v>2660</v>
      </c>
      <c r="F197" s="10">
        <v>48.25</v>
      </c>
      <c r="G197" s="10">
        <v>48.25</v>
      </c>
      <c r="H197" s="10">
        <v>0</v>
      </c>
      <c r="I197" s="10">
        <v>48.25</v>
      </c>
      <c r="J197" s="10">
        <v>0</v>
      </c>
      <c r="K197" s="10">
        <v>0</v>
      </c>
      <c r="L197" s="10">
        <v>0</v>
      </c>
      <c r="M197" s="15"/>
    </row>
    <row r="198" spans="1:13" ht="26.1" customHeight="1">
      <c r="A198" s="8" t="s">
        <v>318</v>
      </c>
      <c r="B198" s="8" t="s">
        <v>2163</v>
      </c>
      <c r="C198" s="8" t="s">
        <v>337</v>
      </c>
      <c r="D198" s="9" t="s">
        <v>2661</v>
      </c>
      <c r="E198" s="9" t="s">
        <v>2662</v>
      </c>
      <c r="F198" s="10">
        <v>3.38</v>
      </c>
      <c r="G198" s="10">
        <v>3.38</v>
      </c>
      <c r="H198" s="10">
        <v>0</v>
      </c>
      <c r="I198" s="10">
        <v>0</v>
      </c>
      <c r="J198" s="10">
        <v>0</v>
      </c>
      <c r="K198" s="10">
        <v>0</v>
      </c>
      <c r="L198" s="10">
        <v>3.38</v>
      </c>
      <c r="M198" s="15"/>
    </row>
    <row r="199" spans="1:13" ht="26.1" customHeight="1">
      <c r="A199" s="8" t="s">
        <v>318</v>
      </c>
      <c r="B199" s="8" t="s">
        <v>2163</v>
      </c>
      <c r="C199" s="8" t="s">
        <v>295</v>
      </c>
      <c r="D199" s="9" t="s">
        <v>2725</v>
      </c>
      <c r="E199" s="9" t="s">
        <v>2664</v>
      </c>
      <c r="F199" s="10">
        <v>17.98</v>
      </c>
      <c r="G199" s="10">
        <v>17.98</v>
      </c>
      <c r="H199" s="10">
        <v>0</v>
      </c>
      <c r="I199" s="10">
        <v>17.98</v>
      </c>
      <c r="J199" s="10">
        <v>0</v>
      </c>
      <c r="K199" s="10">
        <v>0</v>
      </c>
      <c r="L199" s="10">
        <v>0</v>
      </c>
      <c r="M199" s="15"/>
    </row>
    <row r="200" spans="1:13" ht="26.1" customHeight="1">
      <c r="A200" s="8" t="s">
        <v>314</v>
      </c>
      <c r="B200" s="8" t="s">
        <v>2200</v>
      </c>
      <c r="C200" s="8" t="s">
        <v>295</v>
      </c>
      <c r="D200" s="9" t="s">
        <v>2665</v>
      </c>
      <c r="E200" s="9" t="s">
        <v>2666</v>
      </c>
      <c r="F200" s="10">
        <v>2.94</v>
      </c>
      <c r="G200" s="10">
        <v>2.94</v>
      </c>
      <c r="H200" s="10">
        <v>0</v>
      </c>
      <c r="I200" s="10">
        <v>2.94</v>
      </c>
      <c r="J200" s="10">
        <v>0</v>
      </c>
      <c r="K200" s="10">
        <v>0</v>
      </c>
      <c r="L200" s="10">
        <v>0</v>
      </c>
      <c r="M200" s="15"/>
    </row>
    <row r="201" spans="1:13" ht="26.1" customHeight="1">
      <c r="A201" s="8" t="s">
        <v>314</v>
      </c>
      <c r="B201" s="8" t="s">
        <v>2200</v>
      </c>
      <c r="C201" s="8" t="s">
        <v>327</v>
      </c>
      <c r="D201" s="9" t="s">
        <v>2667</v>
      </c>
      <c r="E201" s="9" t="s">
        <v>2668</v>
      </c>
      <c r="F201" s="10">
        <v>0.88</v>
      </c>
      <c r="G201" s="10">
        <v>0.88</v>
      </c>
      <c r="H201" s="10">
        <v>0</v>
      </c>
      <c r="I201" s="10">
        <v>0.88</v>
      </c>
      <c r="J201" s="10">
        <v>0</v>
      </c>
      <c r="K201" s="10">
        <v>0</v>
      </c>
      <c r="L201" s="10">
        <v>0</v>
      </c>
      <c r="M201" s="15"/>
    </row>
    <row r="202" spans="1:13" ht="26.1" customHeight="1">
      <c r="A202" s="8" t="s">
        <v>1165</v>
      </c>
      <c r="B202" s="8" t="s">
        <v>295</v>
      </c>
      <c r="C202" s="8" t="s">
        <v>327</v>
      </c>
      <c r="D202" s="9" t="s">
        <v>2669</v>
      </c>
      <c r="E202" s="9" t="s">
        <v>2669</v>
      </c>
      <c r="F202" s="10">
        <v>35.340000000000003</v>
      </c>
      <c r="G202" s="10">
        <v>35.340000000000003</v>
      </c>
      <c r="H202" s="10">
        <v>0</v>
      </c>
      <c r="I202" s="10">
        <v>0</v>
      </c>
      <c r="J202" s="10">
        <v>0</v>
      </c>
      <c r="K202" s="10">
        <v>0</v>
      </c>
      <c r="L202" s="10">
        <v>35.340000000000003</v>
      </c>
      <c r="M202" s="15"/>
    </row>
    <row r="203" spans="1:13" ht="26.1" customHeight="1">
      <c r="A203" s="8" t="s">
        <v>314</v>
      </c>
      <c r="B203" s="8" t="s">
        <v>2163</v>
      </c>
      <c r="C203" s="8" t="s">
        <v>302</v>
      </c>
      <c r="D203" s="9" t="s">
        <v>2670</v>
      </c>
      <c r="E203" s="9" t="s">
        <v>2671</v>
      </c>
      <c r="F203" s="10">
        <v>2.59</v>
      </c>
      <c r="G203" s="10">
        <v>2.59</v>
      </c>
      <c r="H203" s="10">
        <v>0</v>
      </c>
      <c r="I203" s="10">
        <v>2.59</v>
      </c>
      <c r="J203" s="10">
        <v>0</v>
      </c>
      <c r="K203" s="10">
        <v>0</v>
      </c>
      <c r="L203" s="10">
        <v>0</v>
      </c>
      <c r="M203" s="15"/>
    </row>
    <row r="204" spans="1:13" ht="26.1" customHeight="1">
      <c r="A204" s="8" t="s">
        <v>309</v>
      </c>
      <c r="B204" s="8" t="s">
        <v>337</v>
      </c>
      <c r="C204" s="8" t="s">
        <v>2723</v>
      </c>
      <c r="D204" s="9" t="s">
        <v>2724</v>
      </c>
      <c r="E204" s="9" t="s">
        <v>2672</v>
      </c>
      <c r="F204" s="10">
        <v>70.2</v>
      </c>
      <c r="G204" s="10">
        <v>70.2</v>
      </c>
      <c r="H204" s="10">
        <v>0</v>
      </c>
      <c r="I204" s="10">
        <v>70.2</v>
      </c>
      <c r="J204" s="10">
        <v>0</v>
      </c>
      <c r="K204" s="10">
        <v>0</v>
      </c>
      <c r="L204" s="10">
        <v>0</v>
      </c>
      <c r="M204" s="15"/>
    </row>
    <row r="205" spans="1:13" ht="26.1" customHeight="1">
      <c r="A205" s="8" t="s">
        <v>309</v>
      </c>
      <c r="B205" s="8" t="s">
        <v>337</v>
      </c>
      <c r="C205" s="8" t="s">
        <v>2723</v>
      </c>
      <c r="D205" s="9" t="s">
        <v>2724</v>
      </c>
      <c r="E205" s="9" t="s">
        <v>2673</v>
      </c>
      <c r="F205" s="10">
        <v>2.0699999999999998</v>
      </c>
      <c r="G205" s="10">
        <v>2.0699999999999998</v>
      </c>
      <c r="H205" s="10">
        <v>0</v>
      </c>
      <c r="I205" s="10">
        <v>2.0699999999999998</v>
      </c>
      <c r="J205" s="10">
        <v>0</v>
      </c>
      <c r="K205" s="10">
        <v>0</v>
      </c>
      <c r="L205" s="10">
        <v>0</v>
      </c>
      <c r="M205" s="15"/>
    </row>
    <row r="206" spans="1:13" ht="26.1" customHeight="1">
      <c r="A206" s="8" t="s">
        <v>309</v>
      </c>
      <c r="B206" s="8" t="s">
        <v>337</v>
      </c>
      <c r="C206" s="8" t="s">
        <v>2723</v>
      </c>
      <c r="D206" s="9" t="s">
        <v>2724</v>
      </c>
      <c r="E206" s="9" t="s">
        <v>2674</v>
      </c>
      <c r="F206" s="10">
        <v>221.66</v>
      </c>
      <c r="G206" s="10">
        <v>221.66</v>
      </c>
      <c r="H206" s="10">
        <v>0</v>
      </c>
      <c r="I206" s="10">
        <v>221.66</v>
      </c>
      <c r="J206" s="10">
        <v>0</v>
      </c>
      <c r="K206" s="10">
        <v>0</v>
      </c>
      <c r="L206" s="10">
        <v>0</v>
      </c>
      <c r="M206" s="15"/>
    </row>
    <row r="207" spans="1:13" ht="26.1" customHeight="1">
      <c r="A207" s="8" t="s">
        <v>314</v>
      </c>
      <c r="B207" s="8" t="s">
        <v>296</v>
      </c>
      <c r="C207" s="8" t="s">
        <v>295</v>
      </c>
      <c r="D207" s="9" t="s">
        <v>2744</v>
      </c>
      <c r="E207" s="9" t="s">
        <v>2677</v>
      </c>
      <c r="F207" s="10">
        <v>59.3</v>
      </c>
      <c r="G207" s="10">
        <v>59.3</v>
      </c>
      <c r="H207" s="10">
        <v>0</v>
      </c>
      <c r="I207" s="10">
        <v>0</v>
      </c>
      <c r="J207" s="10">
        <v>0</v>
      </c>
      <c r="K207" s="10">
        <v>59.3</v>
      </c>
      <c r="L207" s="10">
        <v>0</v>
      </c>
      <c r="M207" s="15"/>
    </row>
    <row r="208" spans="1:13" ht="26.1" customHeight="1">
      <c r="A208" s="8" t="s">
        <v>314</v>
      </c>
      <c r="B208" s="8" t="s">
        <v>301</v>
      </c>
      <c r="C208" s="8" t="s">
        <v>327</v>
      </c>
      <c r="D208" s="9" t="s">
        <v>2678</v>
      </c>
      <c r="E208" s="9" t="s">
        <v>2679</v>
      </c>
      <c r="F208" s="10">
        <v>2.54</v>
      </c>
      <c r="G208" s="10">
        <v>2.54</v>
      </c>
      <c r="H208" s="10">
        <v>0</v>
      </c>
      <c r="I208" s="10">
        <v>2.54</v>
      </c>
      <c r="J208" s="10">
        <v>0</v>
      </c>
      <c r="K208" s="10">
        <v>0</v>
      </c>
      <c r="L208" s="10">
        <v>0</v>
      </c>
      <c r="M208" s="15"/>
    </row>
    <row r="209" spans="1:13" ht="26.1" customHeight="1">
      <c r="A209" s="8"/>
      <c r="B209" s="8"/>
      <c r="C209" s="8"/>
      <c r="D209" s="9" t="s">
        <v>2680</v>
      </c>
      <c r="E209" s="9" t="s">
        <v>2681</v>
      </c>
      <c r="F209" s="10">
        <v>435</v>
      </c>
      <c r="G209" s="10">
        <v>435</v>
      </c>
      <c r="H209" s="10">
        <v>0</v>
      </c>
      <c r="I209" s="10">
        <v>435</v>
      </c>
      <c r="J209" s="10">
        <v>0</v>
      </c>
      <c r="K209" s="10">
        <v>0</v>
      </c>
      <c r="L209" s="10">
        <v>0</v>
      </c>
      <c r="M209" s="15"/>
    </row>
    <row r="210" spans="1:13" ht="26.1" customHeight="1">
      <c r="A210" s="8" t="s">
        <v>309</v>
      </c>
      <c r="B210" s="8" t="s">
        <v>337</v>
      </c>
      <c r="C210" s="8" t="s">
        <v>337</v>
      </c>
      <c r="D210" s="9" t="s">
        <v>2715</v>
      </c>
      <c r="E210" s="9" t="s">
        <v>2727</v>
      </c>
      <c r="F210" s="10">
        <v>49</v>
      </c>
      <c r="G210" s="10">
        <v>49</v>
      </c>
      <c r="H210" s="10">
        <v>0</v>
      </c>
      <c r="I210" s="10">
        <v>49</v>
      </c>
      <c r="J210" s="10">
        <v>0</v>
      </c>
      <c r="K210" s="10">
        <v>0</v>
      </c>
      <c r="L210" s="10">
        <v>0</v>
      </c>
      <c r="M210" s="15"/>
    </row>
    <row r="211" spans="1:13" ht="26.1" customHeight="1">
      <c r="A211" s="8" t="s">
        <v>309</v>
      </c>
      <c r="B211" s="8" t="s">
        <v>337</v>
      </c>
      <c r="C211" s="8" t="s">
        <v>337</v>
      </c>
      <c r="D211" s="9" t="s">
        <v>2715</v>
      </c>
      <c r="E211" s="9" t="s">
        <v>2745</v>
      </c>
      <c r="F211" s="10">
        <v>96</v>
      </c>
      <c r="G211" s="10">
        <v>96</v>
      </c>
      <c r="H211" s="10">
        <v>0</v>
      </c>
      <c r="I211" s="10">
        <v>96</v>
      </c>
      <c r="J211" s="10">
        <v>0</v>
      </c>
      <c r="K211" s="10">
        <v>0</v>
      </c>
      <c r="L211" s="10">
        <v>0</v>
      </c>
      <c r="M211" s="15"/>
    </row>
    <row r="212" spans="1:13" ht="26.1" customHeight="1">
      <c r="A212" s="8" t="s">
        <v>309</v>
      </c>
      <c r="B212" s="8" t="s">
        <v>337</v>
      </c>
      <c r="C212" s="8" t="s">
        <v>337</v>
      </c>
      <c r="D212" s="9" t="s">
        <v>2715</v>
      </c>
      <c r="E212" s="9" t="s">
        <v>2746</v>
      </c>
      <c r="F212" s="10">
        <v>55</v>
      </c>
      <c r="G212" s="10">
        <v>55</v>
      </c>
      <c r="H212" s="10">
        <v>0</v>
      </c>
      <c r="I212" s="10">
        <v>55</v>
      </c>
      <c r="J212" s="10">
        <v>0</v>
      </c>
      <c r="K212" s="10">
        <v>0</v>
      </c>
      <c r="L212" s="10">
        <v>0</v>
      </c>
      <c r="M212" s="15"/>
    </row>
    <row r="213" spans="1:13" ht="26.1" customHeight="1">
      <c r="A213" s="8" t="s">
        <v>309</v>
      </c>
      <c r="B213" s="8" t="s">
        <v>337</v>
      </c>
      <c r="C213" s="8" t="s">
        <v>337</v>
      </c>
      <c r="D213" s="9" t="s">
        <v>2715</v>
      </c>
      <c r="E213" s="9" t="s">
        <v>2747</v>
      </c>
      <c r="F213" s="10">
        <v>85</v>
      </c>
      <c r="G213" s="10">
        <v>85</v>
      </c>
      <c r="H213" s="10">
        <v>0</v>
      </c>
      <c r="I213" s="10">
        <v>85</v>
      </c>
      <c r="J213" s="10">
        <v>0</v>
      </c>
      <c r="K213" s="10">
        <v>0</v>
      </c>
      <c r="L213" s="10">
        <v>0</v>
      </c>
      <c r="M213" s="15"/>
    </row>
    <row r="214" spans="1:13" ht="26.1" customHeight="1">
      <c r="A214" s="8" t="s">
        <v>309</v>
      </c>
      <c r="B214" s="8" t="s">
        <v>337</v>
      </c>
      <c r="C214" s="8" t="s">
        <v>337</v>
      </c>
      <c r="D214" s="9" t="s">
        <v>2715</v>
      </c>
      <c r="E214" s="9" t="s">
        <v>2748</v>
      </c>
      <c r="F214" s="10">
        <v>130</v>
      </c>
      <c r="G214" s="10">
        <v>130</v>
      </c>
      <c r="H214" s="10">
        <v>0</v>
      </c>
      <c r="I214" s="10">
        <v>130</v>
      </c>
      <c r="J214" s="10">
        <v>0</v>
      </c>
      <c r="K214" s="10">
        <v>0</v>
      </c>
      <c r="L214" s="10">
        <v>0</v>
      </c>
      <c r="M214" s="15"/>
    </row>
    <row r="215" spans="1:13" ht="26.1" customHeight="1">
      <c r="A215" s="8" t="s">
        <v>309</v>
      </c>
      <c r="B215" s="8" t="s">
        <v>337</v>
      </c>
      <c r="C215" s="8" t="s">
        <v>337</v>
      </c>
      <c r="D215" s="9" t="s">
        <v>2715</v>
      </c>
      <c r="E215" s="9" t="s">
        <v>2749</v>
      </c>
      <c r="F215" s="10">
        <v>20</v>
      </c>
      <c r="G215" s="10">
        <v>20</v>
      </c>
      <c r="H215" s="10">
        <v>0</v>
      </c>
      <c r="I215" s="10">
        <v>20</v>
      </c>
      <c r="J215" s="10">
        <v>0</v>
      </c>
      <c r="K215" s="10">
        <v>0</v>
      </c>
      <c r="L215" s="10">
        <v>0</v>
      </c>
      <c r="M215" s="15"/>
    </row>
    <row r="216" spans="1:13" ht="26.1" customHeight="1">
      <c r="A216" s="8"/>
      <c r="B216" s="8"/>
      <c r="C216" s="8"/>
      <c r="D216" s="9" t="s">
        <v>1395</v>
      </c>
      <c r="E216" s="9" t="s">
        <v>1396</v>
      </c>
      <c r="F216" s="10">
        <v>1028.76</v>
      </c>
      <c r="G216" s="10">
        <v>1028.76</v>
      </c>
      <c r="H216" s="10">
        <v>0</v>
      </c>
      <c r="I216" s="10">
        <v>567.4</v>
      </c>
      <c r="J216" s="10">
        <v>0</v>
      </c>
      <c r="K216" s="10">
        <v>126.07</v>
      </c>
      <c r="L216" s="10">
        <v>335.29</v>
      </c>
      <c r="M216" s="15"/>
    </row>
    <row r="217" spans="1:13" ht="26.1" customHeight="1">
      <c r="A217" s="8"/>
      <c r="B217" s="8"/>
      <c r="C217" s="8"/>
      <c r="D217" s="9" t="s">
        <v>2653</v>
      </c>
      <c r="E217" s="9" t="s">
        <v>2654</v>
      </c>
      <c r="F217" s="10">
        <v>634.76</v>
      </c>
      <c r="G217" s="10">
        <v>634.76</v>
      </c>
      <c r="H217" s="10">
        <v>0</v>
      </c>
      <c r="I217" s="10">
        <v>173.4</v>
      </c>
      <c r="J217" s="10">
        <v>0</v>
      </c>
      <c r="K217" s="10">
        <v>126.07</v>
      </c>
      <c r="L217" s="10">
        <v>335.29</v>
      </c>
      <c r="M217" s="15"/>
    </row>
    <row r="218" spans="1:13" ht="26.1" customHeight="1">
      <c r="A218" s="8" t="s">
        <v>309</v>
      </c>
      <c r="B218" s="8" t="s">
        <v>396</v>
      </c>
      <c r="C218" s="8" t="s">
        <v>327</v>
      </c>
      <c r="D218" s="9" t="s">
        <v>2655</v>
      </c>
      <c r="E218" s="9" t="s">
        <v>2656</v>
      </c>
      <c r="F218" s="10">
        <v>293.17</v>
      </c>
      <c r="G218" s="10">
        <v>293.17</v>
      </c>
      <c r="H218" s="10">
        <v>0</v>
      </c>
      <c r="I218" s="10">
        <v>0</v>
      </c>
      <c r="J218" s="10">
        <v>0</v>
      </c>
      <c r="K218" s="10">
        <v>0</v>
      </c>
      <c r="L218" s="10">
        <v>293.17</v>
      </c>
      <c r="M218" s="15"/>
    </row>
    <row r="219" spans="1:13" ht="26.1" customHeight="1">
      <c r="A219" s="8" t="s">
        <v>309</v>
      </c>
      <c r="B219" s="8" t="s">
        <v>396</v>
      </c>
      <c r="C219" s="8" t="s">
        <v>327</v>
      </c>
      <c r="D219" s="9" t="s">
        <v>2655</v>
      </c>
      <c r="E219" s="9" t="s">
        <v>2657</v>
      </c>
      <c r="F219" s="10">
        <v>14.46</v>
      </c>
      <c r="G219" s="10">
        <v>14.46</v>
      </c>
      <c r="H219" s="10">
        <v>0</v>
      </c>
      <c r="I219" s="10">
        <v>0</v>
      </c>
      <c r="J219" s="10">
        <v>0</v>
      </c>
      <c r="K219" s="10">
        <v>14.46</v>
      </c>
      <c r="L219" s="10">
        <v>0</v>
      </c>
      <c r="M219" s="15"/>
    </row>
    <row r="220" spans="1:13" ht="26.1" customHeight="1">
      <c r="A220" s="8" t="s">
        <v>309</v>
      </c>
      <c r="B220" s="8" t="s">
        <v>396</v>
      </c>
      <c r="C220" s="8" t="s">
        <v>327</v>
      </c>
      <c r="D220" s="9" t="s">
        <v>2655</v>
      </c>
      <c r="E220" s="9" t="s">
        <v>2658</v>
      </c>
      <c r="F220" s="10">
        <v>76.8</v>
      </c>
      <c r="G220" s="10">
        <v>76.8</v>
      </c>
      <c r="H220" s="10">
        <v>0</v>
      </c>
      <c r="I220" s="10">
        <v>0</v>
      </c>
      <c r="J220" s="10">
        <v>0</v>
      </c>
      <c r="K220" s="10">
        <v>76.8</v>
      </c>
      <c r="L220" s="10">
        <v>0</v>
      </c>
      <c r="M220" s="15"/>
    </row>
    <row r="221" spans="1:13" ht="26.1" customHeight="1">
      <c r="A221" s="8" t="s">
        <v>314</v>
      </c>
      <c r="B221" s="8" t="s">
        <v>296</v>
      </c>
      <c r="C221" s="8" t="s">
        <v>296</v>
      </c>
      <c r="D221" s="9" t="s">
        <v>2659</v>
      </c>
      <c r="E221" s="9" t="s">
        <v>2660</v>
      </c>
      <c r="F221" s="10">
        <v>49.22</v>
      </c>
      <c r="G221" s="10">
        <v>49.22</v>
      </c>
      <c r="H221" s="10">
        <v>0</v>
      </c>
      <c r="I221" s="10">
        <v>49.22</v>
      </c>
      <c r="J221" s="10">
        <v>0</v>
      </c>
      <c r="K221" s="10">
        <v>0</v>
      </c>
      <c r="L221" s="10">
        <v>0</v>
      </c>
      <c r="M221" s="15"/>
    </row>
    <row r="222" spans="1:13" ht="26.1" customHeight="1">
      <c r="A222" s="8" t="s">
        <v>318</v>
      </c>
      <c r="B222" s="8" t="s">
        <v>2163</v>
      </c>
      <c r="C222" s="8" t="s">
        <v>337</v>
      </c>
      <c r="D222" s="9" t="s">
        <v>2661</v>
      </c>
      <c r="E222" s="9" t="s">
        <v>2662</v>
      </c>
      <c r="F222" s="10">
        <v>6.94</v>
      </c>
      <c r="G222" s="10">
        <v>6.94</v>
      </c>
      <c r="H222" s="10">
        <v>0</v>
      </c>
      <c r="I222" s="10">
        <v>0</v>
      </c>
      <c r="J222" s="10">
        <v>0</v>
      </c>
      <c r="K222" s="10">
        <v>0</v>
      </c>
      <c r="L222" s="10">
        <v>6.94</v>
      </c>
      <c r="M222" s="15"/>
    </row>
    <row r="223" spans="1:13" ht="26.1" customHeight="1">
      <c r="A223" s="8" t="s">
        <v>318</v>
      </c>
      <c r="B223" s="8" t="s">
        <v>2163</v>
      </c>
      <c r="C223" s="8" t="s">
        <v>327</v>
      </c>
      <c r="D223" s="9" t="s">
        <v>2663</v>
      </c>
      <c r="E223" s="9" t="s">
        <v>2664</v>
      </c>
      <c r="F223" s="10">
        <v>18.18</v>
      </c>
      <c r="G223" s="10">
        <v>18.18</v>
      </c>
      <c r="H223" s="10">
        <v>0</v>
      </c>
      <c r="I223" s="10">
        <v>18.18</v>
      </c>
      <c r="J223" s="10">
        <v>0</v>
      </c>
      <c r="K223" s="10">
        <v>0</v>
      </c>
      <c r="L223" s="10">
        <v>0</v>
      </c>
      <c r="M223" s="15"/>
    </row>
    <row r="224" spans="1:13" ht="26.1" customHeight="1">
      <c r="A224" s="8" t="s">
        <v>314</v>
      </c>
      <c r="B224" s="8" t="s">
        <v>2200</v>
      </c>
      <c r="C224" s="8" t="s">
        <v>295</v>
      </c>
      <c r="D224" s="9" t="s">
        <v>2665</v>
      </c>
      <c r="E224" s="9" t="s">
        <v>2666</v>
      </c>
      <c r="F224" s="10">
        <v>2.93</v>
      </c>
      <c r="G224" s="10">
        <v>2.93</v>
      </c>
      <c r="H224" s="10">
        <v>0</v>
      </c>
      <c r="I224" s="10">
        <v>2.93</v>
      </c>
      <c r="J224" s="10">
        <v>0</v>
      </c>
      <c r="K224" s="10">
        <v>0</v>
      </c>
      <c r="L224" s="10">
        <v>0</v>
      </c>
      <c r="M224" s="15"/>
    </row>
    <row r="225" spans="1:13" ht="26.1" customHeight="1">
      <c r="A225" s="8" t="s">
        <v>314</v>
      </c>
      <c r="B225" s="8" t="s">
        <v>2200</v>
      </c>
      <c r="C225" s="8" t="s">
        <v>327</v>
      </c>
      <c r="D225" s="9" t="s">
        <v>2667</v>
      </c>
      <c r="E225" s="9" t="s">
        <v>2668</v>
      </c>
      <c r="F225" s="10">
        <v>0.05</v>
      </c>
      <c r="G225" s="10">
        <v>0.05</v>
      </c>
      <c r="H225" s="10">
        <v>0</v>
      </c>
      <c r="I225" s="10">
        <v>0.05</v>
      </c>
      <c r="J225" s="10">
        <v>0</v>
      </c>
      <c r="K225" s="10">
        <v>0</v>
      </c>
      <c r="L225" s="10">
        <v>0</v>
      </c>
      <c r="M225" s="15"/>
    </row>
    <row r="226" spans="1:13" ht="26.1" customHeight="1">
      <c r="A226" s="8" t="s">
        <v>1165</v>
      </c>
      <c r="B226" s="8" t="s">
        <v>295</v>
      </c>
      <c r="C226" s="8" t="s">
        <v>327</v>
      </c>
      <c r="D226" s="9" t="s">
        <v>2669</v>
      </c>
      <c r="E226" s="9" t="s">
        <v>2669</v>
      </c>
      <c r="F226" s="10">
        <v>35.18</v>
      </c>
      <c r="G226" s="10">
        <v>35.18</v>
      </c>
      <c r="H226" s="10">
        <v>0</v>
      </c>
      <c r="I226" s="10">
        <v>0</v>
      </c>
      <c r="J226" s="10">
        <v>0</v>
      </c>
      <c r="K226" s="10">
        <v>0</v>
      </c>
      <c r="L226" s="10">
        <v>35.18</v>
      </c>
      <c r="M226" s="15"/>
    </row>
    <row r="227" spans="1:13" ht="26.1" customHeight="1">
      <c r="A227" s="8" t="s">
        <v>314</v>
      </c>
      <c r="B227" s="8" t="s">
        <v>2163</v>
      </c>
      <c r="C227" s="8" t="s">
        <v>302</v>
      </c>
      <c r="D227" s="9" t="s">
        <v>2670</v>
      </c>
      <c r="E227" s="9" t="s">
        <v>2671</v>
      </c>
      <c r="F227" s="10">
        <v>2.68</v>
      </c>
      <c r="G227" s="10">
        <v>2.68</v>
      </c>
      <c r="H227" s="10">
        <v>0</v>
      </c>
      <c r="I227" s="10">
        <v>2.68</v>
      </c>
      <c r="J227" s="10">
        <v>0</v>
      </c>
      <c r="K227" s="10">
        <v>0</v>
      </c>
      <c r="L227" s="10">
        <v>0</v>
      </c>
      <c r="M227" s="15"/>
    </row>
    <row r="228" spans="1:13" ht="26.1" customHeight="1">
      <c r="A228" s="8" t="s">
        <v>309</v>
      </c>
      <c r="B228" s="8" t="s">
        <v>396</v>
      </c>
      <c r="C228" s="8" t="s">
        <v>327</v>
      </c>
      <c r="D228" s="9" t="s">
        <v>2655</v>
      </c>
      <c r="E228" s="9" t="s">
        <v>2672</v>
      </c>
      <c r="F228" s="10">
        <v>64.8</v>
      </c>
      <c r="G228" s="10">
        <v>64.8</v>
      </c>
      <c r="H228" s="10">
        <v>0</v>
      </c>
      <c r="I228" s="10">
        <v>64.8</v>
      </c>
      <c r="J228" s="10">
        <v>0</v>
      </c>
      <c r="K228" s="10">
        <v>0</v>
      </c>
      <c r="L228" s="10">
        <v>0</v>
      </c>
      <c r="M228" s="15"/>
    </row>
    <row r="229" spans="1:13" ht="26.1" customHeight="1">
      <c r="A229" s="8" t="s">
        <v>309</v>
      </c>
      <c r="B229" s="8" t="s">
        <v>396</v>
      </c>
      <c r="C229" s="8" t="s">
        <v>327</v>
      </c>
      <c r="D229" s="9" t="s">
        <v>2655</v>
      </c>
      <c r="E229" s="9" t="s">
        <v>2673</v>
      </c>
      <c r="F229" s="10">
        <v>2.15</v>
      </c>
      <c r="G229" s="10">
        <v>2.15</v>
      </c>
      <c r="H229" s="10">
        <v>0</v>
      </c>
      <c r="I229" s="10">
        <v>2.15</v>
      </c>
      <c r="J229" s="10">
        <v>0</v>
      </c>
      <c r="K229" s="10">
        <v>0</v>
      </c>
      <c r="L229" s="10">
        <v>0</v>
      </c>
      <c r="M229" s="15"/>
    </row>
    <row r="230" spans="1:13" ht="26.1" customHeight="1">
      <c r="A230" s="8" t="s">
        <v>309</v>
      </c>
      <c r="B230" s="8" t="s">
        <v>396</v>
      </c>
      <c r="C230" s="8" t="s">
        <v>327</v>
      </c>
      <c r="D230" s="9" t="s">
        <v>2655</v>
      </c>
      <c r="E230" s="9" t="s">
        <v>2674</v>
      </c>
      <c r="F230" s="10">
        <v>32.880000000000003</v>
      </c>
      <c r="G230" s="10">
        <v>32.880000000000003</v>
      </c>
      <c r="H230" s="10">
        <v>0</v>
      </c>
      <c r="I230" s="10">
        <v>32.880000000000003</v>
      </c>
      <c r="J230" s="10">
        <v>0</v>
      </c>
      <c r="K230" s="10">
        <v>0</v>
      </c>
      <c r="L230" s="10">
        <v>0</v>
      </c>
      <c r="M230" s="15"/>
    </row>
    <row r="231" spans="1:13" ht="26.1" customHeight="1">
      <c r="A231" s="8" t="s">
        <v>314</v>
      </c>
      <c r="B231" s="8" t="s">
        <v>296</v>
      </c>
      <c r="C231" s="8" t="s">
        <v>327</v>
      </c>
      <c r="D231" s="9" t="s">
        <v>2675</v>
      </c>
      <c r="E231" s="9" t="s">
        <v>2677</v>
      </c>
      <c r="F231" s="10">
        <v>34.81</v>
      </c>
      <c r="G231" s="10">
        <v>34.81</v>
      </c>
      <c r="H231" s="10">
        <v>0</v>
      </c>
      <c r="I231" s="10">
        <v>0</v>
      </c>
      <c r="J231" s="10">
        <v>0</v>
      </c>
      <c r="K231" s="10">
        <v>34.81</v>
      </c>
      <c r="L231" s="10">
        <v>0</v>
      </c>
      <c r="M231" s="15"/>
    </row>
    <row r="232" spans="1:13" ht="26.1" customHeight="1">
      <c r="A232" s="8" t="s">
        <v>314</v>
      </c>
      <c r="B232" s="8" t="s">
        <v>301</v>
      </c>
      <c r="C232" s="8" t="s">
        <v>327</v>
      </c>
      <c r="D232" s="9" t="s">
        <v>2678</v>
      </c>
      <c r="E232" s="9" t="s">
        <v>2679</v>
      </c>
      <c r="F232" s="10">
        <v>0.51</v>
      </c>
      <c r="G232" s="10">
        <v>0.51</v>
      </c>
      <c r="H232" s="10">
        <v>0</v>
      </c>
      <c r="I232" s="10">
        <v>0.51</v>
      </c>
      <c r="J232" s="10">
        <v>0</v>
      </c>
      <c r="K232" s="10">
        <v>0</v>
      </c>
      <c r="L232" s="10">
        <v>0</v>
      </c>
      <c r="M232" s="15"/>
    </row>
    <row r="233" spans="1:13" ht="26.1" customHeight="1">
      <c r="A233" s="8"/>
      <c r="B233" s="8"/>
      <c r="C233" s="8"/>
      <c r="D233" s="9" t="s">
        <v>2680</v>
      </c>
      <c r="E233" s="9" t="s">
        <v>2681</v>
      </c>
      <c r="F233" s="10">
        <v>394</v>
      </c>
      <c r="G233" s="10">
        <v>394</v>
      </c>
      <c r="H233" s="10">
        <v>0</v>
      </c>
      <c r="I233" s="10">
        <v>394</v>
      </c>
      <c r="J233" s="10">
        <v>0</v>
      </c>
      <c r="K233" s="10">
        <v>0</v>
      </c>
      <c r="L233" s="10">
        <v>0</v>
      </c>
      <c r="M233" s="15"/>
    </row>
    <row r="234" spans="1:13" ht="26.1" customHeight="1">
      <c r="A234" s="8" t="s">
        <v>309</v>
      </c>
      <c r="B234" s="8" t="s">
        <v>396</v>
      </c>
      <c r="C234" s="8" t="s">
        <v>354</v>
      </c>
      <c r="D234" s="9" t="s">
        <v>2750</v>
      </c>
      <c r="E234" s="9" t="s">
        <v>2750</v>
      </c>
      <c r="F234" s="10">
        <v>220</v>
      </c>
      <c r="G234" s="10">
        <v>220</v>
      </c>
      <c r="H234" s="10">
        <v>0</v>
      </c>
      <c r="I234" s="10">
        <v>220</v>
      </c>
      <c r="J234" s="10">
        <v>0</v>
      </c>
      <c r="K234" s="10">
        <v>0</v>
      </c>
      <c r="L234" s="10">
        <v>0</v>
      </c>
      <c r="M234" s="15" t="s">
        <v>2751</v>
      </c>
    </row>
    <row r="235" spans="1:13" ht="26.1" customHeight="1">
      <c r="A235" s="8" t="s">
        <v>309</v>
      </c>
      <c r="B235" s="8" t="s">
        <v>396</v>
      </c>
      <c r="C235" s="8" t="s">
        <v>301</v>
      </c>
      <c r="D235" s="9" t="s">
        <v>2752</v>
      </c>
      <c r="E235" s="9" t="s">
        <v>2752</v>
      </c>
      <c r="F235" s="10">
        <v>48</v>
      </c>
      <c r="G235" s="10">
        <v>48</v>
      </c>
      <c r="H235" s="10">
        <v>0</v>
      </c>
      <c r="I235" s="10">
        <v>48</v>
      </c>
      <c r="J235" s="10">
        <v>0</v>
      </c>
      <c r="K235" s="10">
        <v>0</v>
      </c>
      <c r="L235" s="10">
        <v>0</v>
      </c>
      <c r="M235" s="15" t="s">
        <v>2753</v>
      </c>
    </row>
    <row r="236" spans="1:13" ht="26.1" customHeight="1">
      <c r="A236" s="8" t="s">
        <v>309</v>
      </c>
      <c r="B236" s="8" t="s">
        <v>396</v>
      </c>
      <c r="C236" s="8" t="s">
        <v>319</v>
      </c>
      <c r="D236" s="9" t="s">
        <v>2754</v>
      </c>
      <c r="E236" s="9" t="s">
        <v>2755</v>
      </c>
      <c r="F236" s="10">
        <v>45</v>
      </c>
      <c r="G236" s="10">
        <v>45</v>
      </c>
      <c r="H236" s="10">
        <v>0</v>
      </c>
      <c r="I236" s="10">
        <v>45</v>
      </c>
      <c r="J236" s="10">
        <v>0</v>
      </c>
      <c r="K236" s="10">
        <v>0</v>
      </c>
      <c r="L236" s="10">
        <v>0</v>
      </c>
      <c r="M236" s="15"/>
    </row>
    <row r="237" spans="1:13" ht="26.1" customHeight="1">
      <c r="A237" s="8" t="s">
        <v>309</v>
      </c>
      <c r="B237" s="8" t="s">
        <v>396</v>
      </c>
      <c r="C237" s="8" t="s">
        <v>295</v>
      </c>
      <c r="D237" s="9" t="s">
        <v>2684</v>
      </c>
      <c r="E237" s="9" t="s">
        <v>2727</v>
      </c>
      <c r="F237" s="10">
        <v>36</v>
      </c>
      <c r="G237" s="10">
        <v>36</v>
      </c>
      <c r="H237" s="10">
        <v>0</v>
      </c>
      <c r="I237" s="10">
        <v>36</v>
      </c>
      <c r="J237" s="10">
        <v>0</v>
      </c>
      <c r="K237" s="10">
        <v>0</v>
      </c>
      <c r="L237" s="10">
        <v>0</v>
      </c>
      <c r="M237" s="15"/>
    </row>
    <row r="238" spans="1:13" ht="26.1" customHeight="1">
      <c r="A238" s="8" t="s">
        <v>309</v>
      </c>
      <c r="B238" s="8" t="s">
        <v>396</v>
      </c>
      <c r="C238" s="8" t="s">
        <v>295</v>
      </c>
      <c r="D238" s="9" t="s">
        <v>2684</v>
      </c>
      <c r="E238" s="9" t="s">
        <v>2756</v>
      </c>
      <c r="F238" s="10">
        <v>45</v>
      </c>
      <c r="G238" s="10">
        <v>45</v>
      </c>
      <c r="H238" s="10">
        <v>0</v>
      </c>
      <c r="I238" s="10">
        <v>45</v>
      </c>
      <c r="J238" s="10">
        <v>0</v>
      </c>
      <c r="K238" s="10">
        <v>0</v>
      </c>
      <c r="L238" s="10">
        <v>0</v>
      </c>
      <c r="M238" s="15"/>
    </row>
    <row r="239" spans="1:13" ht="26.1" customHeight="1">
      <c r="A239" s="8"/>
      <c r="B239" s="8"/>
      <c r="C239" s="8"/>
      <c r="D239" s="9" t="s">
        <v>1393</v>
      </c>
      <c r="E239" s="9" t="s">
        <v>1394</v>
      </c>
      <c r="F239" s="10">
        <v>86.01</v>
      </c>
      <c r="G239" s="10">
        <v>86.01</v>
      </c>
      <c r="H239" s="10">
        <v>0</v>
      </c>
      <c r="I239" s="10">
        <v>30.24</v>
      </c>
      <c r="J239" s="10">
        <v>0</v>
      </c>
      <c r="K239" s="10">
        <v>11.6</v>
      </c>
      <c r="L239" s="10">
        <v>44.17</v>
      </c>
      <c r="M239" s="15"/>
    </row>
    <row r="240" spans="1:13" ht="26.1" customHeight="1">
      <c r="A240" s="8"/>
      <c r="B240" s="8"/>
      <c r="C240" s="8"/>
      <c r="D240" s="9" t="s">
        <v>2653</v>
      </c>
      <c r="E240" s="9" t="s">
        <v>2654</v>
      </c>
      <c r="F240" s="10">
        <v>78.010000000000005</v>
      </c>
      <c r="G240" s="10">
        <v>78.010000000000005</v>
      </c>
      <c r="H240" s="10">
        <v>0</v>
      </c>
      <c r="I240" s="10">
        <v>22.24</v>
      </c>
      <c r="J240" s="10">
        <v>0</v>
      </c>
      <c r="K240" s="10">
        <v>11.6</v>
      </c>
      <c r="L240" s="10">
        <v>44.17</v>
      </c>
      <c r="M240" s="15"/>
    </row>
    <row r="241" spans="1:13" ht="26.1" customHeight="1">
      <c r="A241" s="8" t="s">
        <v>309</v>
      </c>
      <c r="B241" s="8" t="s">
        <v>396</v>
      </c>
      <c r="C241" s="8" t="s">
        <v>2723</v>
      </c>
      <c r="D241" s="9" t="s">
        <v>2724</v>
      </c>
      <c r="E241" s="9" t="s">
        <v>2656</v>
      </c>
      <c r="F241" s="10">
        <v>38.58</v>
      </c>
      <c r="G241" s="10">
        <v>38.58</v>
      </c>
      <c r="H241" s="10">
        <v>0</v>
      </c>
      <c r="I241" s="10">
        <v>0</v>
      </c>
      <c r="J241" s="10">
        <v>0</v>
      </c>
      <c r="K241" s="10">
        <v>0</v>
      </c>
      <c r="L241" s="10">
        <v>38.58</v>
      </c>
      <c r="M241" s="15"/>
    </row>
    <row r="242" spans="1:13" ht="26.1" customHeight="1">
      <c r="A242" s="8" t="s">
        <v>309</v>
      </c>
      <c r="B242" s="8" t="s">
        <v>396</v>
      </c>
      <c r="C242" s="8" t="s">
        <v>2723</v>
      </c>
      <c r="D242" s="9" t="s">
        <v>2724</v>
      </c>
      <c r="E242" s="9" t="s">
        <v>2657</v>
      </c>
      <c r="F242" s="10">
        <v>2</v>
      </c>
      <c r="G242" s="10">
        <v>2</v>
      </c>
      <c r="H242" s="10">
        <v>0</v>
      </c>
      <c r="I242" s="10">
        <v>0</v>
      </c>
      <c r="J242" s="10">
        <v>0</v>
      </c>
      <c r="K242" s="10">
        <v>2</v>
      </c>
      <c r="L242" s="10">
        <v>0</v>
      </c>
      <c r="M242" s="15"/>
    </row>
    <row r="243" spans="1:13" ht="26.1" customHeight="1">
      <c r="A243" s="8" t="s">
        <v>309</v>
      </c>
      <c r="B243" s="8" t="s">
        <v>396</v>
      </c>
      <c r="C243" s="8" t="s">
        <v>2723</v>
      </c>
      <c r="D243" s="9" t="s">
        <v>2724</v>
      </c>
      <c r="E243" s="9" t="s">
        <v>2658</v>
      </c>
      <c r="F243" s="10">
        <v>9.6</v>
      </c>
      <c r="G243" s="10">
        <v>9.6</v>
      </c>
      <c r="H243" s="10">
        <v>0</v>
      </c>
      <c r="I243" s="10">
        <v>0</v>
      </c>
      <c r="J243" s="10">
        <v>0</v>
      </c>
      <c r="K243" s="10">
        <v>9.6</v>
      </c>
      <c r="L243" s="10">
        <v>0</v>
      </c>
      <c r="M243" s="15"/>
    </row>
    <row r="244" spans="1:13" ht="26.1" customHeight="1">
      <c r="A244" s="8" t="s">
        <v>314</v>
      </c>
      <c r="B244" s="8" t="s">
        <v>296</v>
      </c>
      <c r="C244" s="8" t="s">
        <v>296</v>
      </c>
      <c r="D244" s="9" t="s">
        <v>2659</v>
      </c>
      <c r="E244" s="9" t="s">
        <v>2660</v>
      </c>
      <c r="F244" s="10">
        <v>6.49</v>
      </c>
      <c r="G244" s="10">
        <v>6.49</v>
      </c>
      <c r="H244" s="10">
        <v>0</v>
      </c>
      <c r="I244" s="10">
        <v>6.49</v>
      </c>
      <c r="J244" s="10">
        <v>0</v>
      </c>
      <c r="K244" s="10">
        <v>0</v>
      </c>
      <c r="L244" s="10">
        <v>0</v>
      </c>
      <c r="M244" s="15"/>
    </row>
    <row r="245" spans="1:13" ht="26.1" customHeight="1">
      <c r="A245" s="8" t="s">
        <v>318</v>
      </c>
      <c r="B245" s="8" t="s">
        <v>2163</v>
      </c>
      <c r="C245" s="8" t="s">
        <v>337</v>
      </c>
      <c r="D245" s="9" t="s">
        <v>2661</v>
      </c>
      <c r="E245" s="9" t="s">
        <v>2662</v>
      </c>
      <c r="F245" s="10">
        <v>0.96</v>
      </c>
      <c r="G245" s="10">
        <v>0.96</v>
      </c>
      <c r="H245" s="10">
        <v>0</v>
      </c>
      <c r="I245" s="10">
        <v>0</v>
      </c>
      <c r="J245" s="10">
        <v>0</v>
      </c>
      <c r="K245" s="10">
        <v>0</v>
      </c>
      <c r="L245" s="10">
        <v>0.96</v>
      </c>
      <c r="M245" s="15"/>
    </row>
    <row r="246" spans="1:13" ht="26.1" customHeight="1">
      <c r="A246" s="8" t="s">
        <v>318</v>
      </c>
      <c r="B246" s="8" t="s">
        <v>2163</v>
      </c>
      <c r="C246" s="8" t="s">
        <v>295</v>
      </c>
      <c r="D246" s="9" t="s">
        <v>2725</v>
      </c>
      <c r="E246" s="9" t="s">
        <v>2664</v>
      </c>
      <c r="F246" s="10">
        <v>2.41</v>
      </c>
      <c r="G246" s="10">
        <v>2.41</v>
      </c>
      <c r="H246" s="10">
        <v>0</v>
      </c>
      <c r="I246" s="10">
        <v>2.41</v>
      </c>
      <c r="J246" s="10">
        <v>0</v>
      </c>
      <c r="K246" s="10">
        <v>0</v>
      </c>
      <c r="L246" s="10">
        <v>0</v>
      </c>
      <c r="M246" s="15"/>
    </row>
    <row r="247" spans="1:13" ht="26.1" customHeight="1">
      <c r="A247" s="8" t="s">
        <v>314</v>
      </c>
      <c r="B247" s="8" t="s">
        <v>2200</v>
      </c>
      <c r="C247" s="8" t="s">
        <v>295</v>
      </c>
      <c r="D247" s="9" t="s">
        <v>2665</v>
      </c>
      <c r="E247" s="9" t="s">
        <v>2666</v>
      </c>
      <c r="F247" s="10">
        <v>0.39</v>
      </c>
      <c r="G247" s="10">
        <v>0.39</v>
      </c>
      <c r="H247" s="10">
        <v>0</v>
      </c>
      <c r="I247" s="10">
        <v>0.39</v>
      </c>
      <c r="J247" s="10">
        <v>0</v>
      </c>
      <c r="K247" s="10">
        <v>0</v>
      </c>
      <c r="L247" s="10">
        <v>0</v>
      </c>
      <c r="M247" s="15"/>
    </row>
    <row r="248" spans="1:13" ht="26.1" customHeight="1">
      <c r="A248" s="8" t="s">
        <v>1165</v>
      </c>
      <c r="B248" s="8" t="s">
        <v>295</v>
      </c>
      <c r="C248" s="8" t="s">
        <v>327</v>
      </c>
      <c r="D248" s="9" t="s">
        <v>2669</v>
      </c>
      <c r="E248" s="9" t="s">
        <v>2669</v>
      </c>
      <c r="F248" s="10">
        <v>4.63</v>
      </c>
      <c r="G248" s="10">
        <v>4.63</v>
      </c>
      <c r="H248" s="10">
        <v>0</v>
      </c>
      <c r="I248" s="10">
        <v>0</v>
      </c>
      <c r="J248" s="10">
        <v>0</v>
      </c>
      <c r="K248" s="10">
        <v>0</v>
      </c>
      <c r="L248" s="10">
        <v>4.63</v>
      </c>
      <c r="M248" s="15"/>
    </row>
    <row r="249" spans="1:13" ht="26.1" customHeight="1">
      <c r="A249" s="8" t="s">
        <v>314</v>
      </c>
      <c r="B249" s="8" t="s">
        <v>2163</v>
      </c>
      <c r="C249" s="8" t="s">
        <v>302</v>
      </c>
      <c r="D249" s="9" t="s">
        <v>2670</v>
      </c>
      <c r="E249" s="9" t="s">
        <v>2671</v>
      </c>
      <c r="F249" s="10">
        <v>0.36</v>
      </c>
      <c r="G249" s="10">
        <v>0.36</v>
      </c>
      <c r="H249" s="10">
        <v>0</v>
      </c>
      <c r="I249" s="10">
        <v>0.36</v>
      </c>
      <c r="J249" s="10">
        <v>0</v>
      </c>
      <c r="K249" s="10">
        <v>0</v>
      </c>
      <c r="L249" s="10">
        <v>0</v>
      </c>
      <c r="M249" s="15"/>
    </row>
    <row r="250" spans="1:13" ht="26.1" customHeight="1">
      <c r="A250" s="8" t="s">
        <v>309</v>
      </c>
      <c r="B250" s="8" t="s">
        <v>396</v>
      </c>
      <c r="C250" s="8" t="s">
        <v>2723</v>
      </c>
      <c r="D250" s="9" t="s">
        <v>2724</v>
      </c>
      <c r="E250" s="9" t="s">
        <v>2672</v>
      </c>
      <c r="F250" s="10">
        <v>8.1</v>
      </c>
      <c r="G250" s="10">
        <v>8.1</v>
      </c>
      <c r="H250" s="10">
        <v>0</v>
      </c>
      <c r="I250" s="10">
        <v>8.1</v>
      </c>
      <c r="J250" s="10">
        <v>0</v>
      </c>
      <c r="K250" s="10">
        <v>0</v>
      </c>
      <c r="L250" s="10">
        <v>0</v>
      </c>
      <c r="M250" s="15"/>
    </row>
    <row r="251" spans="1:13" ht="26.1" customHeight="1">
      <c r="A251" s="8" t="s">
        <v>309</v>
      </c>
      <c r="B251" s="8" t="s">
        <v>396</v>
      </c>
      <c r="C251" s="8" t="s">
        <v>2723</v>
      </c>
      <c r="D251" s="9" t="s">
        <v>2724</v>
      </c>
      <c r="E251" s="9" t="s">
        <v>2673</v>
      </c>
      <c r="F251" s="10">
        <v>0.28999999999999998</v>
      </c>
      <c r="G251" s="10">
        <v>0.28999999999999998</v>
      </c>
      <c r="H251" s="10">
        <v>0</v>
      </c>
      <c r="I251" s="10">
        <v>0.28999999999999998</v>
      </c>
      <c r="J251" s="10">
        <v>0</v>
      </c>
      <c r="K251" s="10">
        <v>0</v>
      </c>
      <c r="L251" s="10">
        <v>0</v>
      </c>
      <c r="M251" s="15"/>
    </row>
    <row r="252" spans="1:13" ht="26.1" customHeight="1">
      <c r="A252" s="8" t="s">
        <v>309</v>
      </c>
      <c r="B252" s="8" t="s">
        <v>396</v>
      </c>
      <c r="C252" s="8" t="s">
        <v>2723</v>
      </c>
      <c r="D252" s="9" t="s">
        <v>2724</v>
      </c>
      <c r="E252" s="9" t="s">
        <v>2674</v>
      </c>
      <c r="F252" s="10">
        <v>4.2</v>
      </c>
      <c r="G252" s="10">
        <v>4.2</v>
      </c>
      <c r="H252" s="10">
        <v>0</v>
      </c>
      <c r="I252" s="10">
        <v>4.2</v>
      </c>
      <c r="J252" s="10">
        <v>0</v>
      </c>
      <c r="K252" s="10">
        <v>0</v>
      </c>
      <c r="L252" s="10">
        <v>0</v>
      </c>
      <c r="M252" s="15"/>
    </row>
    <row r="253" spans="1:13" ht="26.1" customHeight="1">
      <c r="A253" s="8"/>
      <c r="B253" s="8"/>
      <c r="C253" s="8"/>
      <c r="D253" s="9" t="s">
        <v>2680</v>
      </c>
      <c r="E253" s="9" t="s">
        <v>2681</v>
      </c>
      <c r="F253" s="10">
        <v>8</v>
      </c>
      <c r="G253" s="10">
        <v>8</v>
      </c>
      <c r="H253" s="10">
        <v>0</v>
      </c>
      <c r="I253" s="10">
        <v>8</v>
      </c>
      <c r="J253" s="10">
        <v>0</v>
      </c>
      <c r="K253" s="10">
        <v>0</v>
      </c>
      <c r="L253" s="10">
        <v>0</v>
      </c>
      <c r="M253" s="15"/>
    </row>
    <row r="254" spans="1:13" ht="26.1" customHeight="1">
      <c r="A254" s="8" t="s">
        <v>309</v>
      </c>
      <c r="B254" s="8" t="s">
        <v>396</v>
      </c>
      <c r="C254" s="8" t="s">
        <v>302</v>
      </c>
      <c r="D254" s="9" t="s">
        <v>2757</v>
      </c>
      <c r="E254" s="9" t="s">
        <v>2727</v>
      </c>
      <c r="F254" s="10">
        <v>3</v>
      </c>
      <c r="G254" s="10">
        <v>3</v>
      </c>
      <c r="H254" s="10">
        <v>0</v>
      </c>
      <c r="I254" s="10">
        <v>3</v>
      </c>
      <c r="J254" s="10">
        <v>0</v>
      </c>
      <c r="K254" s="10">
        <v>0</v>
      </c>
      <c r="L254" s="10">
        <v>0</v>
      </c>
      <c r="M254" s="15"/>
    </row>
    <row r="255" spans="1:13" ht="26.1" customHeight="1">
      <c r="A255" s="8" t="s">
        <v>309</v>
      </c>
      <c r="B255" s="8" t="s">
        <v>396</v>
      </c>
      <c r="C255" s="8" t="s">
        <v>302</v>
      </c>
      <c r="D255" s="9" t="s">
        <v>2757</v>
      </c>
      <c r="E255" s="9" t="s">
        <v>2758</v>
      </c>
      <c r="F255" s="10">
        <v>5</v>
      </c>
      <c r="G255" s="10">
        <v>5</v>
      </c>
      <c r="H255" s="10">
        <v>0</v>
      </c>
      <c r="I255" s="10">
        <v>5</v>
      </c>
      <c r="J255" s="10">
        <v>0</v>
      </c>
      <c r="K255" s="10">
        <v>0</v>
      </c>
      <c r="L255" s="10">
        <v>0</v>
      </c>
      <c r="M255" s="15"/>
    </row>
    <row r="256" spans="1:13" ht="26.1" customHeight="1">
      <c r="A256" s="8"/>
      <c r="B256" s="8"/>
      <c r="C256" s="8"/>
      <c r="D256" s="9" t="s">
        <v>1385</v>
      </c>
      <c r="E256" s="9" t="s">
        <v>1386</v>
      </c>
      <c r="F256" s="10">
        <v>62.53</v>
      </c>
      <c r="G256" s="10">
        <v>62.53</v>
      </c>
      <c r="H256" s="10">
        <v>0</v>
      </c>
      <c r="I256" s="10">
        <v>26.52</v>
      </c>
      <c r="J256" s="10">
        <v>0</v>
      </c>
      <c r="K256" s="10">
        <v>7.67</v>
      </c>
      <c r="L256" s="10">
        <v>28.34</v>
      </c>
      <c r="M256" s="15"/>
    </row>
    <row r="257" spans="1:13" ht="26.1" customHeight="1">
      <c r="A257" s="8"/>
      <c r="B257" s="8"/>
      <c r="C257" s="8"/>
      <c r="D257" s="9" t="s">
        <v>2653</v>
      </c>
      <c r="E257" s="9" t="s">
        <v>2654</v>
      </c>
      <c r="F257" s="10">
        <v>50.53</v>
      </c>
      <c r="G257" s="10">
        <v>50.53</v>
      </c>
      <c r="H257" s="10">
        <v>0</v>
      </c>
      <c r="I257" s="10">
        <v>14.52</v>
      </c>
      <c r="J257" s="10">
        <v>0</v>
      </c>
      <c r="K257" s="10">
        <v>7.67</v>
      </c>
      <c r="L257" s="10">
        <v>28.34</v>
      </c>
      <c r="M257" s="15"/>
    </row>
    <row r="258" spans="1:13" ht="26.1" customHeight="1">
      <c r="A258" s="8" t="s">
        <v>309</v>
      </c>
      <c r="B258" s="8" t="s">
        <v>396</v>
      </c>
      <c r="C258" s="8" t="s">
        <v>2723</v>
      </c>
      <c r="D258" s="9" t="s">
        <v>2724</v>
      </c>
      <c r="E258" s="9" t="s">
        <v>2656</v>
      </c>
      <c r="F258" s="10">
        <v>24.76</v>
      </c>
      <c r="G258" s="10">
        <v>24.76</v>
      </c>
      <c r="H258" s="10">
        <v>0</v>
      </c>
      <c r="I258" s="10">
        <v>0</v>
      </c>
      <c r="J258" s="10">
        <v>0</v>
      </c>
      <c r="K258" s="10">
        <v>0</v>
      </c>
      <c r="L258" s="10">
        <v>24.76</v>
      </c>
      <c r="M258" s="15"/>
    </row>
    <row r="259" spans="1:13" ht="26.1" customHeight="1">
      <c r="A259" s="8" t="s">
        <v>309</v>
      </c>
      <c r="B259" s="8" t="s">
        <v>396</v>
      </c>
      <c r="C259" s="8" t="s">
        <v>2723</v>
      </c>
      <c r="D259" s="9" t="s">
        <v>2724</v>
      </c>
      <c r="E259" s="9" t="s">
        <v>2657</v>
      </c>
      <c r="F259" s="10">
        <v>1.27</v>
      </c>
      <c r="G259" s="10">
        <v>1.27</v>
      </c>
      <c r="H259" s="10">
        <v>0</v>
      </c>
      <c r="I259" s="10">
        <v>0</v>
      </c>
      <c r="J259" s="10">
        <v>0</v>
      </c>
      <c r="K259" s="10">
        <v>1.27</v>
      </c>
      <c r="L259" s="10">
        <v>0</v>
      </c>
      <c r="M259" s="15"/>
    </row>
    <row r="260" spans="1:13" ht="26.1" customHeight="1">
      <c r="A260" s="8" t="s">
        <v>309</v>
      </c>
      <c r="B260" s="8" t="s">
        <v>396</v>
      </c>
      <c r="C260" s="8" t="s">
        <v>2723</v>
      </c>
      <c r="D260" s="9" t="s">
        <v>2724</v>
      </c>
      <c r="E260" s="9" t="s">
        <v>2658</v>
      </c>
      <c r="F260" s="10">
        <v>6.4</v>
      </c>
      <c r="G260" s="10">
        <v>6.4</v>
      </c>
      <c r="H260" s="10">
        <v>0</v>
      </c>
      <c r="I260" s="10">
        <v>0</v>
      </c>
      <c r="J260" s="10">
        <v>0</v>
      </c>
      <c r="K260" s="10">
        <v>6.4</v>
      </c>
      <c r="L260" s="10">
        <v>0</v>
      </c>
      <c r="M260" s="15"/>
    </row>
    <row r="261" spans="1:13" ht="26.1" customHeight="1">
      <c r="A261" s="8" t="s">
        <v>314</v>
      </c>
      <c r="B261" s="8" t="s">
        <v>296</v>
      </c>
      <c r="C261" s="8" t="s">
        <v>296</v>
      </c>
      <c r="D261" s="9" t="s">
        <v>2659</v>
      </c>
      <c r="E261" s="9" t="s">
        <v>2660</v>
      </c>
      <c r="F261" s="10">
        <v>4.16</v>
      </c>
      <c r="G261" s="10">
        <v>4.16</v>
      </c>
      <c r="H261" s="10">
        <v>0</v>
      </c>
      <c r="I261" s="10">
        <v>4.16</v>
      </c>
      <c r="J261" s="10">
        <v>0</v>
      </c>
      <c r="K261" s="10">
        <v>0</v>
      </c>
      <c r="L261" s="10">
        <v>0</v>
      </c>
      <c r="M261" s="15"/>
    </row>
    <row r="262" spans="1:13" ht="26.1" customHeight="1">
      <c r="A262" s="8" t="s">
        <v>318</v>
      </c>
      <c r="B262" s="8" t="s">
        <v>2163</v>
      </c>
      <c r="C262" s="8" t="s">
        <v>337</v>
      </c>
      <c r="D262" s="9" t="s">
        <v>2661</v>
      </c>
      <c r="E262" s="9" t="s">
        <v>2662</v>
      </c>
      <c r="F262" s="10">
        <v>0.61</v>
      </c>
      <c r="G262" s="10">
        <v>0.61</v>
      </c>
      <c r="H262" s="10">
        <v>0</v>
      </c>
      <c r="I262" s="10">
        <v>0</v>
      </c>
      <c r="J262" s="10">
        <v>0</v>
      </c>
      <c r="K262" s="10">
        <v>0</v>
      </c>
      <c r="L262" s="10">
        <v>0.61</v>
      </c>
      <c r="M262" s="15"/>
    </row>
    <row r="263" spans="1:13" ht="26.1" customHeight="1">
      <c r="A263" s="8" t="s">
        <v>318</v>
      </c>
      <c r="B263" s="8" t="s">
        <v>2163</v>
      </c>
      <c r="C263" s="8" t="s">
        <v>295</v>
      </c>
      <c r="D263" s="9" t="s">
        <v>2725</v>
      </c>
      <c r="E263" s="9" t="s">
        <v>2664</v>
      </c>
      <c r="F263" s="10">
        <v>1.54</v>
      </c>
      <c r="G263" s="10">
        <v>1.54</v>
      </c>
      <c r="H263" s="10">
        <v>0</v>
      </c>
      <c r="I263" s="10">
        <v>1.54</v>
      </c>
      <c r="J263" s="10">
        <v>0</v>
      </c>
      <c r="K263" s="10">
        <v>0</v>
      </c>
      <c r="L263" s="10">
        <v>0</v>
      </c>
      <c r="M263" s="15"/>
    </row>
    <row r="264" spans="1:13" ht="26.1" customHeight="1">
      <c r="A264" s="8" t="s">
        <v>314</v>
      </c>
      <c r="B264" s="8" t="s">
        <v>2200</v>
      </c>
      <c r="C264" s="8" t="s">
        <v>295</v>
      </c>
      <c r="D264" s="9" t="s">
        <v>2665</v>
      </c>
      <c r="E264" s="9" t="s">
        <v>2666</v>
      </c>
      <c r="F264" s="10">
        <v>0.25</v>
      </c>
      <c r="G264" s="10">
        <v>0.25</v>
      </c>
      <c r="H264" s="10">
        <v>0</v>
      </c>
      <c r="I264" s="10">
        <v>0.25</v>
      </c>
      <c r="J264" s="10">
        <v>0</v>
      </c>
      <c r="K264" s="10">
        <v>0</v>
      </c>
      <c r="L264" s="10">
        <v>0</v>
      </c>
      <c r="M264" s="15"/>
    </row>
    <row r="265" spans="1:13" ht="26.1" customHeight="1">
      <c r="A265" s="8" t="s">
        <v>1165</v>
      </c>
      <c r="B265" s="8" t="s">
        <v>295</v>
      </c>
      <c r="C265" s="8" t="s">
        <v>327</v>
      </c>
      <c r="D265" s="9" t="s">
        <v>2669</v>
      </c>
      <c r="E265" s="9" t="s">
        <v>2669</v>
      </c>
      <c r="F265" s="10">
        <v>2.97</v>
      </c>
      <c r="G265" s="10">
        <v>2.97</v>
      </c>
      <c r="H265" s="10">
        <v>0</v>
      </c>
      <c r="I265" s="10">
        <v>0</v>
      </c>
      <c r="J265" s="10">
        <v>0</v>
      </c>
      <c r="K265" s="10">
        <v>0</v>
      </c>
      <c r="L265" s="10">
        <v>2.97</v>
      </c>
      <c r="M265" s="15"/>
    </row>
    <row r="266" spans="1:13" ht="26.1" customHeight="1">
      <c r="A266" s="8" t="s">
        <v>314</v>
      </c>
      <c r="B266" s="8" t="s">
        <v>2163</v>
      </c>
      <c r="C266" s="8" t="s">
        <v>302</v>
      </c>
      <c r="D266" s="9" t="s">
        <v>2670</v>
      </c>
      <c r="E266" s="9" t="s">
        <v>2671</v>
      </c>
      <c r="F266" s="10">
        <v>0.23</v>
      </c>
      <c r="G266" s="10">
        <v>0.23</v>
      </c>
      <c r="H266" s="10">
        <v>0</v>
      </c>
      <c r="I266" s="10">
        <v>0.23</v>
      </c>
      <c r="J266" s="10">
        <v>0</v>
      </c>
      <c r="K266" s="10">
        <v>0</v>
      </c>
      <c r="L266" s="10">
        <v>0</v>
      </c>
      <c r="M266" s="15"/>
    </row>
    <row r="267" spans="1:13" ht="26.1" customHeight="1">
      <c r="A267" s="8" t="s">
        <v>309</v>
      </c>
      <c r="B267" s="8" t="s">
        <v>396</v>
      </c>
      <c r="C267" s="8" t="s">
        <v>2723</v>
      </c>
      <c r="D267" s="9" t="s">
        <v>2724</v>
      </c>
      <c r="E267" s="9" t="s">
        <v>2672</v>
      </c>
      <c r="F267" s="10">
        <v>5.4</v>
      </c>
      <c r="G267" s="10">
        <v>5.4</v>
      </c>
      <c r="H267" s="10">
        <v>0</v>
      </c>
      <c r="I267" s="10">
        <v>5.4</v>
      </c>
      <c r="J267" s="10">
        <v>0</v>
      </c>
      <c r="K267" s="10">
        <v>0</v>
      </c>
      <c r="L267" s="10">
        <v>0</v>
      </c>
      <c r="M267" s="15"/>
    </row>
    <row r="268" spans="1:13" ht="26.1" customHeight="1">
      <c r="A268" s="8" t="s">
        <v>309</v>
      </c>
      <c r="B268" s="8" t="s">
        <v>396</v>
      </c>
      <c r="C268" s="8" t="s">
        <v>2723</v>
      </c>
      <c r="D268" s="9" t="s">
        <v>2724</v>
      </c>
      <c r="E268" s="9" t="s">
        <v>2673</v>
      </c>
      <c r="F268" s="10">
        <v>0.18</v>
      </c>
      <c r="G268" s="10">
        <v>0.18</v>
      </c>
      <c r="H268" s="10">
        <v>0</v>
      </c>
      <c r="I268" s="10">
        <v>0.18</v>
      </c>
      <c r="J268" s="10">
        <v>0</v>
      </c>
      <c r="K268" s="10">
        <v>0</v>
      </c>
      <c r="L268" s="10">
        <v>0</v>
      </c>
      <c r="M268" s="15"/>
    </row>
    <row r="269" spans="1:13" ht="26.1" customHeight="1">
      <c r="A269" s="8" t="s">
        <v>309</v>
      </c>
      <c r="B269" s="8" t="s">
        <v>396</v>
      </c>
      <c r="C269" s="8" t="s">
        <v>2723</v>
      </c>
      <c r="D269" s="9" t="s">
        <v>2724</v>
      </c>
      <c r="E269" s="9" t="s">
        <v>2674</v>
      </c>
      <c r="F269" s="10">
        <v>2.76</v>
      </c>
      <c r="G269" s="10">
        <v>2.76</v>
      </c>
      <c r="H269" s="10">
        <v>0</v>
      </c>
      <c r="I269" s="10">
        <v>2.76</v>
      </c>
      <c r="J269" s="10">
        <v>0</v>
      </c>
      <c r="K269" s="10">
        <v>0</v>
      </c>
      <c r="L269" s="10">
        <v>0</v>
      </c>
      <c r="M269" s="15"/>
    </row>
    <row r="270" spans="1:13" ht="26.1" customHeight="1">
      <c r="A270" s="8"/>
      <c r="B270" s="8"/>
      <c r="C270" s="8"/>
      <c r="D270" s="9" t="s">
        <v>2680</v>
      </c>
      <c r="E270" s="9" t="s">
        <v>2681</v>
      </c>
      <c r="F270" s="10">
        <v>12</v>
      </c>
      <c r="G270" s="10">
        <v>12</v>
      </c>
      <c r="H270" s="10">
        <v>0</v>
      </c>
      <c r="I270" s="10">
        <v>12</v>
      </c>
      <c r="J270" s="10">
        <v>0</v>
      </c>
      <c r="K270" s="10">
        <v>0</v>
      </c>
      <c r="L270" s="10">
        <v>0</v>
      </c>
      <c r="M270" s="15"/>
    </row>
    <row r="271" spans="1:13" ht="26.1" customHeight="1">
      <c r="A271" s="8" t="s">
        <v>309</v>
      </c>
      <c r="B271" s="8" t="s">
        <v>396</v>
      </c>
      <c r="C271" s="8" t="s">
        <v>302</v>
      </c>
      <c r="D271" s="9" t="s">
        <v>2757</v>
      </c>
      <c r="E271" s="9" t="s">
        <v>2759</v>
      </c>
      <c r="F271" s="10">
        <v>10</v>
      </c>
      <c r="G271" s="10">
        <v>10</v>
      </c>
      <c r="H271" s="10">
        <v>0</v>
      </c>
      <c r="I271" s="10">
        <v>10</v>
      </c>
      <c r="J271" s="10">
        <v>0</v>
      </c>
      <c r="K271" s="10">
        <v>0</v>
      </c>
      <c r="L271" s="10">
        <v>0</v>
      </c>
      <c r="M271" s="15"/>
    </row>
    <row r="272" spans="1:13" ht="26.1" customHeight="1">
      <c r="A272" s="8" t="s">
        <v>309</v>
      </c>
      <c r="B272" s="8" t="s">
        <v>396</v>
      </c>
      <c r="C272" s="8" t="s">
        <v>302</v>
      </c>
      <c r="D272" s="9" t="s">
        <v>2757</v>
      </c>
      <c r="E272" s="9" t="s">
        <v>2727</v>
      </c>
      <c r="F272" s="10">
        <v>2</v>
      </c>
      <c r="G272" s="10">
        <v>2</v>
      </c>
      <c r="H272" s="10">
        <v>0</v>
      </c>
      <c r="I272" s="10">
        <v>2</v>
      </c>
      <c r="J272" s="10">
        <v>0</v>
      </c>
      <c r="K272" s="10">
        <v>0</v>
      </c>
      <c r="L272" s="10">
        <v>0</v>
      </c>
      <c r="M272" s="15"/>
    </row>
    <row r="273" spans="1:13" ht="26.1" customHeight="1">
      <c r="A273" s="8"/>
      <c r="B273" s="8"/>
      <c r="C273" s="8"/>
      <c r="D273" s="9" t="s">
        <v>1391</v>
      </c>
      <c r="E273" s="9" t="s">
        <v>1392</v>
      </c>
      <c r="F273" s="10">
        <v>321.62</v>
      </c>
      <c r="G273" s="10">
        <v>321.62</v>
      </c>
      <c r="H273" s="10">
        <v>0</v>
      </c>
      <c r="I273" s="10">
        <v>276.26</v>
      </c>
      <c r="J273" s="10">
        <v>0</v>
      </c>
      <c r="K273" s="10">
        <v>9.61</v>
      </c>
      <c r="L273" s="10">
        <v>35.75</v>
      </c>
      <c r="M273" s="15"/>
    </row>
    <row r="274" spans="1:13" ht="26.1" customHeight="1">
      <c r="A274" s="8"/>
      <c r="B274" s="8"/>
      <c r="C274" s="8"/>
      <c r="D274" s="9" t="s">
        <v>2653</v>
      </c>
      <c r="E274" s="9" t="s">
        <v>2654</v>
      </c>
      <c r="F274" s="10">
        <v>63.62</v>
      </c>
      <c r="G274" s="10">
        <v>63.62</v>
      </c>
      <c r="H274" s="10">
        <v>0</v>
      </c>
      <c r="I274" s="10">
        <v>18.260000000000002</v>
      </c>
      <c r="J274" s="10">
        <v>0</v>
      </c>
      <c r="K274" s="10">
        <v>9.61</v>
      </c>
      <c r="L274" s="10">
        <v>35.75</v>
      </c>
      <c r="M274" s="15"/>
    </row>
    <row r="275" spans="1:13" ht="26.1" customHeight="1">
      <c r="A275" s="8" t="s">
        <v>309</v>
      </c>
      <c r="B275" s="8" t="s">
        <v>396</v>
      </c>
      <c r="C275" s="8" t="s">
        <v>2723</v>
      </c>
      <c r="D275" s="9" t="s">
        <v>2724</v>
      </c>
      <c r="E275" s="9" t="s">
        <v>2656</v>
      </c>
      <c r="F275" s="10">
        <v>31.22</v>
      </c>
      <c r="G275" s="10">
        <v>31.22</v>
      </c>
      <c r="H275" s="10">
        <v>0</v>
      </c>
      <c r="I275" s="10">
        <v>0</v>
      </c>
      <c r="J275" s="10">
        <v>0</v>
      </c>
      <c r="K275" s="10">
        <v>0</v>
      </c>
      <c r="L275" s="10">
        <v>31.22</v>
      </c>
      <c r="M275" s="15"/>
    </row>
    <row r="276" spans="1:13" ht="26.1" customHeight="1">
      <c r="A276" s="8" t="s">
        <v>309</v>
      </c>
      <c r="B276" s="8" t="s">
        <v>396</v>
      </c>
      <c r="C276" s="8" t="s">
        <v>2723</v>
      </c>
      <c r="D276" s="9" t="s">
        <v>2724</v>
      </c>
      <c r="E276" s="9" t="s">
        <v>2657</v>
      </c>
      <c r="F276" s="10">
        <v>1.61</v>
      </c>
      <c r="G276" s="10">
        <v>1.61</v>
      </c>
      <c r="H276" s="10">
        <v>0</v>
      </c>
      <c r="I276" s="10">
        <v>0</v>
      </c>
      <c r="J276" s="10">
        <v>0</v>
      </c>
      <c r="K276" s="10">
        <v>1.61</v>
      </c>
      <c r="L276" s="10">
        <v>0</v>
      </c>
      <c r="M276" s="15"/>
    </row>
    <row r="277" spans="1:13" ht="26.1" customHeight="1">
      <c r="A277" s="8" t="s">
        <v>309</v>
      </c>
      <c r="B277" s="8" t="s">
        <v>396</v>
      </c>
      <c r="C277" s="8" t="s">
        <v>2723</v>
      </c>
      <c r="D277" s="9" t="s">
        <v>2724</v>
      </c>
      <c r="E277" s="9" t="s">
        <v>2658</v>
      </c>
      <c r="F277" s="10">
        <v>8</v>
      </c>
      <c r="G277" s="10">
        <v>8</v>
      </c>
      <c r="H277" s="10">
        <v>0</v>
      </c>
      <c r="I277" s="10">
        <v>0</v>
      </c>
      <c r="J277" s="10">
        <v>0</v>
      </c>
      <c r="K277" s="10">
        <v>8</v>
      </c>
      <c r="L277" s="10">
        <v>0</v>
      </c>
      <c r="M277" s="15"/>
    </row>
    <row r="278" spans="1:13" ht="26.1" customHeight="1">
      <c r="A278" s="8" t="s">
        <v>314</v>
      </c>
      <c r="B278" s="8" t="s">
        <v>296</v>
      </c>
      <c r="C278" s="8" t="s">
        <v>296</v>
      </c>
      <c r="D278" s="9" t="s">
        <v>2659</v>
      </c>
      <c r="E278" s="9" t="s">
        <v>2660</v>
      </c>
      <c r="F278" s="10">
        <v>5.25</v>
      </c>
      <c r="G278" s="10">
        <v>5.25</v>
      </c>
      <c r="H278" s="10">
        <v>0</v>
      </c>
      <c r="I278" s="10">
        <v>5.25</v>
      </c>
      <c r="J278" s="10">
        <v>0</v>
      </c>
      <c r="K278" s="10">
        <v>0</v>
      </c>
      <c r="L278" s="10">
        <v>0</v>
      </c>
      <c r="M278" s="15"/>
    </row>
    <row r="279" spans="1:13" ht="26.1" customHeight="1">
      <c r="A279" s="8" t="s">
        <v>318</v>
      </c>
      <c r="B279" s="8" t="s">
        <v>2163</v>
      </c>
      <c r="C279" s="8" t="s">
        <v>337</v>
      </c>
      <c r="D279" s="9" t="s">
        <v>2661</v>
      </c>
      <c r="E279" s="9" t="s">
        <v>2662</v>
      </c>
      <c r="F279" s="10">
        <v>0.78</v>
      </c>
      <c r="G279" s="10">
        <v>0.78</v>
      </c>
      <c r="H279" s="10">
        <v>0</v>
      </c>
      <c r="I279" s="10">
        <v>0</v>
      </c>
      <c r="J279" s="10">
        <v>0</v>
      </c>
      <c r="K279" s="10">
        <v>0</v>
      </c>
      <c r="L279" s="10">
        <v>0.78</v>
      </c>
      <c r="M279" s="15"/>
    </row>
    <row r="280" spans="1:13" ht="26.1" customHeight="1">
      <c r="A280" s="8" t="s">
        <v>318</v>
      </c>
      <c r="B280" s="8" t="s">
        <v>2163</v>
      </c>
      <c r="C280" s="8" t="s">
        <v>295</v>
      </c>
      <c r="D280" s="9" t="s">
        <v>2725</v>
      </c>
      <c r="E280" s="9" t="s">
        <v>2664</v>
      </c>
      <c r="F280" s="10">
        <v>1.95</v>
      </c>
      <c r="G280" s="10">
        <v>1.95</v>
      </c>
      <c r="H280" s="10">
        <v>0</v>
      </c>
      <c r="I280" s="10">
        <v>1.95</v>
      </c>
      <c r="J280" s="10">
        <v>0</v>
      </c>
      <c r="K280" s="10">
        <v>0</v>
      </c>
      <c r="L280" s="10">
        <v>0</v>
      </c>
      <c r="M280" s="15"/>
    </row>
    <row r="281" spans="1:13" ht="26.1" customHeight="1">
      <c r="A281" s="8" t="s">
        <v>314</v>
      </c>
      <c r="B281" s="8" t="s">
        <v>2200</v>
      </c>
      <c r="C281" s="8" t="s">
        <v>295</v>
      </c>
      <c r="D281" s="9" t="s">
        <v>2665</v>
      </c>
      <c r="E281" s="9" t="s">
        <v>2666</v>
      </c>
      <c r="F281" s="10">
        <v>0.31</v>
      </c>
      <c r="G281" s="10">
        <v>0.31</v>
      </c>
      <c r="H281" s="10">
        <v>0</v>
      </c>
      <c r="I281" s="10">
        <v>0.31</v>
      </c>
      <c r="J281" s="10">
        <v>0</v>
      </c>
      <c r="K281" s="10">
        <v>0</v>
      </c>
      <c r="L281" s="10">
        <v>0</v>
      </c>
      <c r="M281" s="15"/>
    </row>
    <row r="282" spans="1:13" ht="26.1" customHeight="1">
      <c r="A282" s="8" t="s">
        <v>1165</v>
      </c>
      <c r="B282" s="8" t="s">
        <v>295</v>
      </c>
      <c r="C282" s="8" t="s">
        <v>327</v>
      </c>
      <c r="D282" s="9" t="s">
        <v>2669</v>
      </c>
      <c r="E282" s="9" t="s">
        <v>2669</v>
      </c>
      <c r="F282" s="10">
        <v>3.75</v>
      </c>
      <c r="G282" s="10">
        <v>3.75</v>
      </c>
      <c r="H282" s="10">
        <v>0</v>
      </c>
      <c r="I282" s="10">
        <v>0</v>
      </c>
      <c r="J282" s="10">
        <v>0</v>
      </c>
      <c r="K282" s="10">
        <v>0</v>
      </c>
      <c r="L282" s="10">
        <v>3.75</v>
      </c>
      <c r="M282" s="15"/>
    </row>
    <row r="283" spans="1:13" ht="26.1" customHeight="1">
      <c r="A283" s="8" t="s">
        <v>314</v>
      </c>
      <c r="B283" s="8" t="s">
        <v>2163</v>
      </c>
      <c r="C283" s="8" t="s">
        <v>302</v>
      </c>
      <c r="D283" s="9" t="s">
        <v>2670</v>
      </c>
      <c r="E283" s="9" t="s">
        <v>2671</v>
      </c>
      <c r="F283" s="10">
        <v>0.28999999999999998</v>
      </c>
      <c r="G283" s="10">
        <v>0.28999999999999998</v>
      </c>
      <c r="H283" s="10">
        <v>0</v>
      </c>
      <c r="I283" s="10">
        <v>0.28999999999999998</v>
      </c>
      <c r="J283" s="10">
        <v>0</v>
      </c>
      <c r="K283" s="10">
        <v>0</v>
      </c>
      <c r="L283" s="10">
        <v>0</v>
      </c>
      <c r="M283" s="15"/>
    </row>
    <row r="284" spans="1:13" ht="26.1" customHeight="1">
      <c r="A284" s="8" t="s">
        <v>309</v>
      </c>
      <c r="B284" s="8" t="s">
        <v>396</v>
      </c>
      <c r="C284" s="8" t="s">
        <v>2723</v>
      </c>
      <c r="D284" s="9" t="s">
        <v>2724</v>
      </c>
      <c r="E284" s="9" t="s">
        <v>2672</v>
      </c>
      <c r="F284" s="10">
        <v>6.75</v>
      </c>
      <c r="G284" s="10">
        <v>6.75</v>
      </c>
      <c r="H284" s="10">
        <v>0</v>
      </c>
      <c r="I284" s="10">
        <v>6.75</v>
      </c>
      <c r="J284" s="10">
        <v>0</v>
      </c>
      <c r="K284" s="10">
        <v>0</v>
      </c>
      <c r="L284" s="10">
        <v>0</v>
      </c>
      <c r="M284" s="15"/>
    </row>
    <row r="285" spans="1:13" ht="26.1" customHeight="1">
      <c r="A285" s="8" t="s">
        <v>309</v>
      </c>
      <c r="B285" s="8" t="s">
        <v>396</v>
      </c>
      <c r="C285" s="8" t="s">
        <v>2723</v>
      </c>
      <c r="D285" s="9" t="s">
        <v>2724</v>
      </c>
      <c r="E285" s="9" t="s">
        <v>2673</v>
      </c>
      <c r="F285" s="10">
        <v>0.23</v>
      </c>
      <c r="G285" s="10">
        <v>0.23</v>
      </c>
      <c r="H285" s="10">
        <v>0</v>
      </c>
      <c r="I285" s="10">
        <v>0.23</v>
      </c>
      <c r="J285" s="10">
        <v>0</v>
      </c>
      <c r="K285" s="10">
        <v>0</v>
      </c>
      <c r="L285" s="10">
        <v>0</v>
      </c>
      <c r="M285" s="15"/>
    </row>
    <row r="286" spans="1:13" ht="26.1" customHeight="1">
      <c r="A286" s="8" t="s">
        <v>309</v>
      </c>
      <c r="B286" s="8" t="s">
        <v>396</v>
      </c>
      <c r="C286" s="8" t="s">
        <v>2723</v>
      </c>
      <c r="D286" s="9" t="s">
        <v>2724</v>
      </c>
      <c r="E286" s="9" t="s">
        <v>2674</v>
      </c>
      <c r="F286" s="10">
        <v>3.48</v>
      </c>
      <c r="G286" s="10">
        <v>3.48</v>
      </c>
      <c r="H286" s="10">
        <v>0</v>
      </c>
      <c r="I286" s="10">
        <v>3.48</v>
      </c>
      <c r="J286" s="10">
        <v>0</v>
      </c>
      <c r="K286" s="10">
        <v>0</v>
      </c>
      <c r="L286" s="10">
        <v>0</v>
      </c>
      <c r="M286" s="15"/>
    </row>
    <row r="287" spans="1:13" ht="26.1" customHeight="1">
      <c r="A287" s="8"/>
      <c r="B287" s="8"/>
      <c r="C287" s="8"/>
      <c r="D287" s="9" t="s">
        <v>2680</v>
      </c>
      <c r="E287" s="9" t="s">
        <v>2681</v>
      </c>
      <c r="F287" s="10">
        <v>258</v>
      </c>
      <c r="G287" s="10">
        <v>258</v>
      </c>
      <c r="H287" s="10">
        <v>0</v>
      </c>
      <c r="I287" s="10">
        <v>258</v>
      </c>
      <c r="J287" s="10">
        <v>0</v>
      </c>
      <c r="K287" s="10">
        <v>0</v>
      </c>
      <c r="L287" s="10">
        <v>0</v>
      </c>
      <c r="M287" s="15"/>
    </row>
    <row r="288" spans="1:13" ht="26.1" customHeight="1">
      <c r="A288" s="8" t="s">
        <v>309</v>
      </c>
      <c r="B288" s="8" t="s">
        <v>396</v>
      </c>
      <c r="C288" s="8" t="s">
        <v>302</v>
      </c>
      <c r="D288" s="9" t="s">
        <v>2757</v>
      </c>
      <c r="E288" s="9" t="s">
        <v>2727</v>
      </c>
      <c r="F288" s="10">
        <v>3</v>
      </c>
      <c r="G288" s="10">
        <v>3</v>
      </c>
      <c r="H288" s="10">
        <v>0</v>
      </c>
      <c r="I288" s="10">
        <v>3</v>
      </c>
      <c r="J288" s="10">
        <v>0</v>
      </c>
      <c r="K288" s="10">
        <v>0</v>
      </c>
      <c r="L288" s="10">
        <v>0</v>
      </c>
      <c r="M288" s="15"/>
    </row>
    <row r="289" spans="1:13" ht="26.1" customHeight="1">
      <c r="A289" s="8" t="s">
        <v>309</v>
      </c>
      <c r="B289" s="8" t="s">
        <v>396</v>
      </c>
      <c r="C289" s="8" t="s">
        <v>302</v>
      </c>
      <c r="D289" s="9" t="s">
        <v>2757</v>
      </c>
      <c r="E289" s="9" t="s">
        <v>2760</v>
      </c>
      <c r="F289" s="10">
        <v>250</v>
      </c>
      <c r="G289" s="10">
        <v>250</v>
      </c>
      <c r="H289" s="10">
        <v>0</v>
      </c>
      <c r="I289" s="10">
        <v>250</v>
      </c>
      <c r="J289" s="10">
        <v>0</v>
      </c>
      <c r="K289" s="10">
        <v>0</v>
      </c>
      <c r="L289" s="10">
        <v>0</v>
      </c>
      <c r="M289" s="15"/>
    </row>
    <row r="290" spans="1:13" ht="26.1" customHeight="1">
      <c r="A290" s="8" t="s">
        <v>309</v>
      </c>
      <c r="B290" s="8" t="s">
        <v>396</v>
      </c>
      <c r="C290" s="8" t="s">
        <v>302</v>
      </c>
      <c r="D290" s="9" t="s">
        <v>2757</v>
      </c>
      <c r="E290" s="9" t="s">
        <v>2761</v>
      </c>
      <c r="F290" s="10">
        <v>5</v>
      </c>
      <c r="G290" s="10">
        <v>5</v>
      </c>
      <c r="H290" s="10">
        <v>0</v>
      </c>
      <c r="I290" s="10">
        <v>5</v>
      </c>
      <c r="J290" s="10">
        <v>0</v>
      </c>
      <c r="K290" s="10">
        <v>0</v>
      </c>
      <c r="L290" s="10">
        <v>0</v>
      </c>
      <c r="M290" s="15"/>
    </row>
    <row r="291" spans="1:13" ht="26.1" customHeight="1">
      <c r="A291" s="8"/>
      <c r="B291" s="8"/>
      <c r="C291" s="8"/>
      <c r="D291" s="9" t="s">
        <v>1389</v>
      </c>
      <c r="E291" s="9" t="s">
        <v>1390</v>
      </c>
      <c r="F291" s="10">
        <v>73.150000000000006</v>
      </c>
      <c r="G291" s="10">
        <v>73.150000000000006</v>
      </c>
      <c r="H291" s="10">
        <v>0</v>
      </c>
      <c r="I291" s="10">
        <v>37.14</v>
      </c>
      <c r="J291" s="10">
        <v>0</v>
      </c>
      <c r="K291" s="10">
        <v>9.0299999999999994</v>
      </c>
      <c r="L291" s="10">
        <v>26.98</v>
      </c>
      <c r="M291" s="15"/>
    </row>
    <row r="292" spans="1:13" ht="26.1" customHeight="1">
      <c r="A292" s="8"/>
      <c r="B292" s="8"/>
      <c r="C292" s="8"/>
      <c r="D292" s="9" t="s">
        <v>2653</v>
      </c>
      <c r="E292" s="9" t="s">
        <v>2654</v>
      </c>
      <c r="F292" s="10">
        <v>50.15</v>
      </c>
      <c r="G292" s="10">
        <v>50.15</v>
      </c>
      <c r="H292" s="10">
        <v>0</v>
      </c>
      <c r="I292" s="10">
        <v>14.14</v>
      </c>
      <c r="J292" s="10">
        <v>0</v>
      </c>
      <c r="K292" s="10">
        <v>9.0299999999999994</v>
      </c>
      <c r="L292" s="10">
        <v>26.98</v>
      </c>
      <c r="M292" s="15"/>
    </row>
    <row r="293" spans="1:13" ht="26.1" customHeight="1">
      <c r="A293" s="8" t="s">
        <v>309</v>
      </c>
      <c r="B293" s="8" t="s">
        <v>396</v>
      </c>
      <c r="C293" s="8" t="s">
        <v>2723</v>
      </c>
      <c r="D293" s="9" t="s">
        <v>2724</v>
      </c>
      <c r="E293" s="9" t="s">
        <v>2656</v>
      </c>
      <c r="F293" s="10">
        <v>23.58</v>
      </c>
      <c r="G293" s="10">
        <v>23.58</v>
      </c>
      <c r="H293" s="10">
        <v>0</v>
      </c>
      <c r="I293" s="10">
        <v>0</v>
      </c>
      <c r="J293" s="10">
        <v>0</v>
      </c>
      <c r="K293" s="10">
        <v>0</v>
      </c>
      <c r="L293" s="10">
        <v>23.58</v>
      </c>
      <c r="M293" s="15"/>
    </row>
    <row r="294" spans="1:13" ht="26.1" customHeight="1">
      <c r="A294" s="8" t="s">
        <v>309</v>
      </c>
      <c r="B294" s="8" t="s">
        <v>396</v>
      </c>
      <c r="C294" s="8" t="s">
        <v>2723</v>
      </c>
      <c r="D294" s="9" t="s">
        <v>2724</v>
      </c>
      <c r="E294" s="9" t="s">
        <v>2657</v>
      </c>
      <c r="F294" s="10">
        <v>1.19</v>
      </c>
      <c r="G294" s="10">
        <v>1.19</v>
      </c>
      <c r="H294" s="10">
        <v>0</v>
      </c>
      <c r="I294" s="10">
        <v>0</v>
      </c>
      <c r="J294" s="10">
        <v>0</v>
      </c>
      <c r="K294" s="10">
        <v>1.19</v>
      </c>
      <c r="L294" s="10">
        <v>0</v>
      </c>
      <c r="M294" s="15"/>
    </row>
    <row r="295" spans="1:13" ht="26.1" customHeight="1">
      <c r="A295" s="8" t="s">
        <v>309</v>
      </c>
      <c r="B295" s="8" t="s">
        <v>396</v>
      </c>
      <c r="C295" s="8" t="s">
        <v>2723</v>
      </c>
      <c r="D295" s="9" t="s">
        <v>2724</v>
      </c>
      <c r="E295" s="9" t="s">
        <v>2658</v>
      </c>
      <c r="F295" s="10">
        <v>6.4</v>
      </c>
      <c r="G295" s="10">
        <v>6.4</v>
      </c>
      <c r="H295" s="10">
        <v>0</v>
      </c>
      <c r="I295" s="10">
        <v>0</v>
      </c>
      <c r="J295" s="10">
        <v>0</v>
      </c>
      <c r="K295" s="10">
        <v>6.4</v>
      </c>
      <c r="L295" s="10">
        <v>0</v>
      </c>
      <c r="M295" s="15"/>
    </row>
    <row r="296" spans="1:13" ht="26.1" customHeight="1">
      <c r="A296" s="8" t="s">
        <v>314</v>
      </c>
      <c r="B296" s="8" t="s">
        <v>296</v>
      </c>
      <c r="C296" s="8" t="s">
        <v>296</v>
      </c>
      <c r="D296" s="9" t="s">
        <v>2659</v>
      </c>
      <c r="E296" s="9" t="s">
        <v>2660</v>
      </c>
      <c r="F296" s="10">
        <v>3.96</v>
      </c>
      <c r="G296" s="10">
        <v>3.96</v>
      </c>
      <c r="H296" s="10">
        <v>0</v>
      </c>
      <c r="I296" s="10">
        <v>3.96</v>
      </c>
      <c r="J296" s="10">
        <v>0</v>
      </c>
      <c r="K296" s="10">
        <v>0</v>
      </c>
      <c r="L296" s="10">
        <v>0</v>
      </c>
      <c r="M296" s="15"/>
    </row>
    <row r="297" spans="1:13" ht="26.1" customHeight="1">
      <c r="A297" s="8" t="s">
        <v>318</v>
      </c>
      <c r="B297" s="8" t="s">
        <v>2163</v>
      </c>
      <c r="C297" s="8" t="s">
        <v>337</v>
      </c>
      <c r="D297" s="9" t="s">
        <v>2661</v>
      </c>
      <c r="E297" s="9" t="s">
        <v>2662</v>
      </c>
      <c r="F297" s="10">
        <v>0.56999999999999995</v>
      </c>
      <c r="G297" s="10">
        <v>0.56999999999999995</v>
      </c>
      <c r="H297" s="10">
        <v>0</v>
      </c>
      <c r="I297" s="10">
        <v>0</v>
      </c>
      <c r="J297" s="10">
        <v>0</v>
      </c>
      <c r="K297" s="10">
        <v>0</v>
      </c>
      <c r="L297" s="10">
        <v>0.56999999999999995</v>
      </c>
      <c r="M297" s="15"/>
    </row>
    <row r="298" spans="1:13" ht="26.1" customHeight="1">
      <c r="A298" s="8" t="s">
        <v>318</v>
      </c>
      <c r="B298" s="8" t="s">
        <v>2163</v>
      </c>
      <c r="C298" s="8" t="s">
        <v>295</v>
      </c>
      <c r="D298" s="9" t="s">
        <v>2725</v>
      </c>
      <c r="E298" s="9" t="s">
        <v>2664</v>
      </c>
      <c r="F298" s="10">
        <v>1.46</v>
      </c>
      <c r="G298" s="10">
        <v>1.46</v>
      </c>
      <c r="H298" s="10">
        <v>0</v>
      </c>
      <c r="I298" s="10">
        <v>1.46</v>
      </c>
      <c r="J298" s="10">
        <v>0</v>
      </c>
      <c r="K298" s="10">
        <v>0</v>
      </c>
      <c r="L298" s="10">
        <v>0</v>
      </c>
      <c r="M298" s="15"/>
    </row>
    <row r="299" spans="1:13" ht="26.1" customHeight="1">
      <c r="A299" s="8" t="s">
        <v>314</v>
      </c>
      <c r="B299" s="8" t="s">
        <v>2200</v>
      </c>
      <c r="C299" s="8" t="s">
        <v>295</v>
      </c>
      <c r="D299" s="9" t="s">
        <v>2665</v>
      </c>
      <c r="E299" s="9" t="s">
        <v>2666</v>
      </c>
      <c r="F299" s="10">
        <v>0.24</v>
      </c>
      <c r="G299" s="10">
        <v>0.24</v>
      </c>
      <c r="H299" s="10">
        <v>0</v>
      </c>
      <c r="I299" s="10">
        <v>0.24</v>
      </c>
      <c r="J299" s="10">
        <v>0</v>
      </c>
      <c r="K299" s="10">
        <v>0</v>
      </c>
      <c r="L299" s="10">
        <v>0</v>
      </c>
      <c r="M299" s="15"/>
    </row>
    <row r="300" spans="1:13" ht="26.1" customHeight="1">
      <c r="A300" s="8" t="s">
        <v>1165</v>
      </c>
      <c r="B300" s="8" t="s">
        <v>295</v>
      </c>
      <c r="C300" s="8" t="s">
        <v>327</v>
      </c>
      <c r="D300" s="9" t="s">
        <v>2669</v>
      </c>
      <c r="E300" s="9" t="s">
        <v>2669</v>
      </c>
      <c r="F300" s="10">
        <v>2.83</v>
      </c>
      <c r="G300" s="10">
        <v>2.83</v>
      </c>
      <c r="H300" s="10">
        <v>0</v>
      </c>
      <c r="I300" s="10">
        <v>0</v>
      </c>
      <c r="J300" s="10">
        <v>0</v>
      </c>
      <c r="K300" s="10">
        <v>0</v>
      </c>
      <c r="L300" s="10">
        <v>2.83</v>
      </c>
      <c r="M300" s="15"/>
    </row>
    <row r="301" spans="1:13" ht="26.1" customHeight="1">
      <c r="A301" s="8" t="s">
        <v>314</v>
      </c>
      <c r="B301" s="8" t="s">
        <v>2163</v>
      </c>
      <c r="C301" s="8" t="s">
        <v>302</v>
      </c>
      <c r="D301" s="9" t="s">
        <v>2670</v>
      </c>
      <c r="E301" s="9" t="s">
        <v>2671</v>
      </c>
      <c r="F301" s="10">
        <v>0.21</v>
      </c>
      <c r="G301" s="10">
        <v>0.21</v>
      </c>
      <c r="H301" s="10">
        <v>0</v>
      </c>
      <c r="I301" s="10">
        <v>0.21</v>
      </c>
      <c r="J301" s="10">
        <v>0</v>
      </c>
      <c r="K301" s="10">
        <v>0</v>
      </c>
      <c r="L301" s="10">
        <v>0</v>
      </c>
      <c r="M301" s="15"/>
    </row>
    <row r="302" spans="1:13" ht="26.1" customHeight="1">
      <c r="A302" s="8" t="s">
        <v>309</v>
      </c>
      <c r="B302" s="8" t="s">
        <v>396</v>
      </c>
      <c r="C302" s="8" t="s">
        <v>2723</v>
      </c>
      <c r="D302" s="9" t="s">
        <v>2724</v>
      </c>
      <c r="E302" s="9" t="s">
        <v>2672</v>
      </c>
      <c r="F302" s="10">
        <v>5.4</v>
      </c>
      <c r="G302" s="10">
        <v>5.4</v>
      </c>
      <c r="H302" s="10">
        <v>0</v>
      </c>
      <c r="I302" s="10">
        <v>5.4</v>
      </c>
      <c r="J302" s="10">
        <v>0</v>
      </c>
      <c r="K302" s="10">
        <v>0</v>
      </c>
      <c r="L302" s="10">
        <v>0</v>
      </c>
      <c r="M302" s="15"/>
    </row>
    <row r="303" spans="1:13" ht="26.1" customHeight="1">
      <c r="A303" s="8" t="s">
        <v>309</v>
      </c>
      <c r="B303" s="8" t="s">
        <v>396</v>
      </c>
      <c r="C303" s="8" t="s">
        <v>2723</v>
      </c>
      <c r="D303" s="9" t="s">
        <v>2724</v>
      </c>
      <c r="E303" s="9" t="s">
        <v>2673</v>
      </c>
      <c r="F303" s="10">
        <v>0.17</v>
      </c>
      <c r="G303" s="10">
        <v>0.17</v>
      </c>
      <c r="H303" s="10">
        <v>0</v>
      </c>
      <c r="I303" s="10">
        <v>0.17</v>
      </c>
      <c r="J303" s="10">
        <v>0</v>
      </c>
      <c r="K303" s="10">
        <v>0</v>
      </c>
      <c r="L303" s="10">
        <v>0</v>
      </c>
      <c r="M303" s="15"/>
    </row>
    <row r="304" spans="1:13" ht="26.1" customHeight="1">
      <c r="A304" s="8" t="s">
        <v>309</v>
      </c>
      <c r="B304" s="8" t="s">
        <v>396</v>
      </c>
      <c r="C304" s="8" t="s">
        <v>2723</v>
      </c>
      <c r="D304" s="9" t="s">
        <v>2724</v>
      </c>
      <c r="E304" s="9" t="s">
        <v>2674</v>
      </c>
      <c r="F304" s="10">
        <v>2.7</v>
      </c>
      <c r="G304" s="10">
        <v>2.7</v>
      </c>
      <c r="H304" s="10">
        <v>0</v>
      </c>
      <c r="I304" s="10">
        <v>2.7</v>
      </c>
      <c r="J304" s="10">
        <v>0</v>
      </c>
      <c r="K304" s="10">
        <v>0</v>
      </c>
      <c r="L304" s="10">
        <v>0</v>
      </c>
      <c r="M304" s="15"/>
    </row>
    <row r="305" spans="1:13" ht="26.1" customHeight="1">
      <c r="A305" s="8" t="s">
        <v>314</v>
      </c>
      <c r="B305" s="8" t="s">
        <v>296</v>
      </c>
      <c r="C305" s="8" t="s">
        <v>295</v>
      </c>
      <c r="D305" s="9" t="s">
        <v>2744</v>
      </c>
      <c r="E305" s="9" t="s">
        <v>2677</v>
      </c>
      <c r="F305" s="10">
        <v>1.44</v>
      </c>
      <c r="G305" s="10">
        <v>1.44</v>
      </c>
      <c r="H305" s="10">
        <v>0</v>
      </c>
      <c r="I305" s="10">
        <v>0</v>
      </c>
      <c r="J305" s="10">
        <v>0</v>
      </c>
      <c r="K305" s="10">
        <v>1.44</v>
      </c>
      <c r="L305" s="10">
        <v>0</v>
      </c>
      <c r="M305" s="15"/>
    </row>
    <row r="306" spans="1:13" ht="26.1" customHeight="1">
      <c r="A306" s="8"/>
      <c r="B306" s="8"/>
      <c r="C306" s="8"/>
      <c r="D306" s="9" t="s">
        <v>2680</v>
      </c>
      <c r="E306" s="9" t="s">
        <v>2681</v>
      </c>
      <c r="F306" s="10">
        <v>23</v>
      </c>
      <c r="G306" s="10">
        <v>23</v>
      </c>
      <c r="H306" s="10">
        <v>0</v>
      </c>
      <c r="I306" s="10">
        <v>23</v>
      </c>
      <c r="J306" s="10">
        <v>0</v>
      </c>
      <c r="K306" s="10">
        <v>0</v>
      </c>
      <c r="L306" s="10">
        <v>0</v>
      </c>
      <c r="M306" s="15"/>
    </row>
    <row r="307" spans="1:13" ht="26.1" customHeight="1">
      <c r="A307" s="8" t="s">
        <v>309</v>
      </c>
      <c r="B307" s="8" t="s">
        <v>396</v>
      </c>
      <c r="C307" s="8" t="s">
        <v>302</v>
      </c>
      <c r="D307" s="9" t="s">
        <v>2757</v>
      </c>
      <c r="E307" s="9" t="s">
        <v>2727</v>
      </c>
      <c r="F307" s="10">
        <v>3</v>
      </c>
      <c r="G307" s="10">
        <v>3</v>
      </c>
      <c r="H307" s="10">
        <v>0</v>
      </c>
      <c r="I307" s="10">
        <v>3</v>
      </c>
      <c r="J307" s="10">
        <v>0</v>
      </c>
      <c r="K307" s="10">
        <v>0</v>
      </c>
      <c r="L307" s="10">
        <v>0</v>
      </c>
      <c r="M307" s="15"/>
    </row>
    <row r="308" spans="1:13" ht="26.1" customHeight="1">
      <c r="A308" s="8" t="s">
        <v>309</v>
      </c>
      <c r="B308" s="8" t="s">
        <v>396</v>
      </c>
      <c r="C308" s="8" t="s">
        <v>302</v>
      </c>
      <c r="D308" s="9" t="s">
        <v>2757</v>
      </c>
      <c r="E308" s="9" t="s">
        <v>2762</v>
      </c>
      <c r="F308" s="10">
        <v>20</v>
      </c>
      <c r="G308" s="10">
        <v>20</v>
      </c>
      <c r="H308" s="10">
        <v>0</v>
      </c>
      <c r="I308" s="10">
        <v>20</v>
      </c>
      <c r="J308" s="10">
        <v>0</v>
      </c>
      <c r="K308" s="10">
        <v>0</v>
      </c>
      <c r="L308" s="10">
        <v>0</v>
      </c>
      <c r="M308" s="15"/>
    </row>
    <row r="309" spans="1:13" ht="26.1" customHeight="1">
      <c r="A309" s="8"/>
      <c r="B309" s="8"/>
      <c r="C309" s="8"/>
      <c r="D309" s="9" t="s">
        <v>1387</v>
      </c>
      <c r="E309" s="9" t="s">
        <v>1388</v>
      </c>
      <c r="F309" s="10">
        <v>727.32</v>
      </c>
      <c r="G309" s="10">
        <v>727.32</v>
      </c>
      <c r="H309" s="10">
        <v>0</v>
      </c>
      <c r="I309" s="10">
        <v>235.81</v>
      </c>
      <c r="J309" s="10">
        <v>0</v>
      </c>
      <c r="K309" s="10">
        <v>119.62</v>
      </c>
      <c r="L309" s="10">
        <v>371.89</v>
      </c>
      <c r="M309" s="15"/>
    </row>
    <row r="310" spans="1:13" ht="26.1" customHeight="1">
      <c r="A310" s="8"/>
      <c r="B310" s="8"/>
      <c r="C310" s="8"/>
      <c r="D310" s="9" t="s">
        <v>2653</v>
      </c>
      <c r="E310" s="9" t="s">
        <v>2654</v>
      </c>
      <c r="F310" s="10">
        <v>687.32</v>
      </c>
      <c r="G310" s="10">
        <v>687.32</v>
      </c>
      <c r="H310" s="10">
        <v>0</v>
      </c>
      <c r="I310" s="10">
        <v>195.81</v>
      </c>
      <c r="J310" s="10">
        <v>0</v>
      </c>
      <c r="K310" s="10">
        <v>119.62</v>
      </c>
      <c r="L310" s="10">
        <v>371.89</v>
      </c>
      <c r="M310" s="15"/>
    </row>
    <row r="311" spans="1:13" ht="26.1" customHeight="1">
      <c r="A311" s="8" t="s">
        <v>309</v>
      </c>
      <c r="B311" s="8" t="s">
        <v>396</v>
      </c>
      <c r="C311" s="8" t="s">
        <v>2723</v>
      </c>
      <c r="D311" s="9" t="s">
        <v>2724</v>
      </c>
      <c r="E311" s="9" t="s">
        <v>2656</v>
      </c>
      <c r="F311" s="10">
        <v>325.95999999999998</v>
      </c>
      <c r="G311" s="10">
        <v>325.95999999999998</v>
      </c>
      <c r="H311" s="10">
        <v>0</v>
      </c>
      <c r="I311" s="10">
        <v>0</v>
      </c>
      <c r="J311" s="10">
        <v>0</v>
      </c>
      <c r="K311" s="10">
        <v>0</v>
      </c>
      <c r="L311" s="10">
        <v>325.95999999999998</v>
      </c>
      <c r="M311" s="15"/>
    </row>
    <row r="312" spans="1:13" ht="26.1" customHeight="1">
      <c r="A312" s="8" t="s">
        <v>309</v>
      </c>
      <c r="B312" s="8" t="s">
        <v>396</v>
      </c>
      <c r="C312" s="8" t="s">
        <v>2723</v>
      </c>
      <c r="D312" s="9" t="s">
        <v>2724</v>
      </c>
      <c r="E312" s="9" t="s">
        <v>2657</v>
      </c>
      <c r="F312" s="10">
        <v>14.22</v>
      </c>
      <c r="G312" s="10">
        <v>14.22</v>
      </c>
      <c r="H312" s="10">
        <v>0</v>
      </c>
      <c r="I312" s="10">
        <v>0</v>
      </c>
      <c r="J312" s="10">
        <v>0</v>
      </c>
      <c r="K312" s="10">
        <v>14.22</v>
      </c>
      <c r="L312" s="10">
        <v>0</v>
      </c>
      <c r="M312" s="15"/>
    </row>
    <row r="313" spans="1:13" ht="26.1" customHeight="1">
      <c r="A313" s="8" t="s">
        <v>309</v>
      </c>
      <c r="B313" s="8" t="s">
        <v>396</v>
      </c>
      <c r="C313" s="8" t="s">
        <v>2723</v>
      </c>
      <c r="D313" s="9" t="s">
        <v>2724</v>
      </c>
      <c r="E313" s="9" t="s">
        <v>2658</v>
      </c>
      <c r="F313" s="10">
        <v>89.6</v>
      </c>
      <c r="G313" s="10">
        <v>89.6</v>
      </c>
      <c r="H313" s="10">
        <v>0</v>
      </c>
      <c r="I313" s="10">
        <v>0</v>
      </c>
      <c r="J313" s="10">
        <v>0</v>
      </c>
      <c r="K313" s="10">
        <v>89.6</v>
      </c>
      <c r="L313" s="10">
        <v>0</v>
      </c>
      <c r="M313" s="15"/>
    </row>
    <row r="314" spans="1:13" ht="26.1" customHeight="1">
      <c r="A314" s="8" t="s">
        <v>314</v>
      </c>
      <c r="B314" s="8" t="s">
        <v>296</v>
      </c>
      <c r="C314" s="8" t="s">
        <v>296</v>
      </c>
      <c r="D314" s="9" t="s">
        <v>2659</v>
      </c>
      <c r="E314" s="9" t="s">
        <v>2660</v>
      </c>
      <c r="F314" s="10">
        <v>54.43</v>
      </c>
      <c r="G314" s="10">
        <v>54.43</v>
      </c>
      <c r="H314" s="10">
        <v>0</v>
      </c>
      <c r="I314" s="10">
        <v>54.43</v>
      </c>
      <c r="J314" s="10">
        <v>0</v>
      </c>
      <c r="K314" s="10">
        <v>0</v>
      </c>
      <c r="L314" s="10">
        <v>0</v>
      </c>
      <c r="M314" s="15"/>
    </row>
    <row r="315" spans="1:13" ht="26.1" customHeight="1">
      <c r="A315" s="8" t="s">
        <v>318</v>
      </c>
      <c r="B315" s="8" t="s">
        <v>2163</v>
      </c>
      <c r="C315" s="8" t="s">
        <v>337</v>
      </c>
      <c r="D315" s="9" t="s">
        <v>2661</v>
      </c>
      <c r="E315" s="9" t="s">
        <v>2662</v>
      </c>
      <c r="F315" s="10">
        <v>6.82</v>
      </c>
      <c r="G315" s="10">
        <v>6.82</v>
      </c>
      <c r="H315" s="10">
        <v>0</v>
      </c>
      <c r="I315" s="10">
        <v>0</v>
      </c>
      <c r="J315" s="10">
        <v>0</v>
      </c>
      <c r="K315" s="10">
        <v>0</v>
      </c>
      <c r="L315" s="10">
        <v>6.82</v>
      </c>
      <c r="M315" s="15"/>
    </row>
    <row r="316" spans="1:13" ht="26.1" customHeight="1">
      <c r="A316" s="8" t="s">
        <v>318</v>
      </c>
      <c r="B316" s="8" t="s">
        <v>2163</v>
      </c>
      <c r="C316" s="8" t="s">
        <v>295</v>
      </c>
      <c r="D316" s="9" t="s">
        <v>2725</v>
      </c>
      <c r="E316" s="9" t="s">
        <v>2664</v>
      </c>
      <c r="F316" s="10">
        <v>20.11</v>
      </c>
      <c r="G316" s="10">
        <v>20.11</v>
      </c>
      <c r="H316" s="10">
        <v>0</v>
      </c>
      <c r="I316" s="10">
        <v>20.11</v>
      </c>
      <c r="J316" s="10">
        <v>0</v>
      </c>
      <c r="K316" s="10">
        <v>0</v>
      </c>
      <c r="L316" s="10">
        <v>0</v>
      </c>
      <c r="M316" s="15"/>
    </row>
    <row r="317" spans="1:13" ht="26.1" customHeight="1">
      <c r="A317" s="8" t="s">
        <v>314</v>
      </c>
      <c r="B317" s="8" t="s">
        <v>2200</v>
      </c>
      <c r="C317" s="8" t="s">
        <v>295</v>
      </c>
      <c r="D317" s="9" t="s">
        <v>2665</v>
      </c>
      <c r="E317" s="9" t="s">
        <v>2666</v>
      </c>
      <c r="F317" s="10">
        <v>3.26</v>
      </c>
      <c r="G317" s="10">
        <v>3.26</v>
      </c>
      <c r="H317" s="10">
        <v>0</v>
      </c>
      <c r="I317" s="10">
        <v>3.26</v>
      </c>
      <c r="J317" s="10">
        <v>0</v>
      </c>
      <c r="K317" s="10">
        <v>0</v>
      </c>
      <c r="L317" s="10">
        <v>0</v>
      </c>
      <c r="M317" s="15"/>
    </row>
    <row r="318" spans="1:13" ht="26.1" customHeight="1">
      <c r="A318" s="8" t="s">
        <v>314</v>
      </c>
      <c r="B318" s="8" t="s">
        <v>2200</v>
      </c>
      <c r="C318" s="8" t="s">
        <v>327</v>
      </c>
      <c r="D318" s="9" t="s">
        <v>2667</v>
      </c>
      <c r="E318" s="9" t="s">
        <v>2668</v>
      </c>
      <c r="F318" s="10">
        <v>0.26</v>
      </c>
      <c r="G318" s="10">
        <v>0.26</v>
      </c>
      <c r="H318" s="10">
        <v>0</v>
      </c>
      <c r="I318" s="10">
        <v>0.26</v>
      </c>
      <c r="J318" s="10">
        <v>0</v>
      </c>
      <c r="K318" s="10">
        <v>0</v>
      </c>
      <c r="L318" s="10">
        <v>0</v>
      </c>
      <c r="M318" s="15"/>
    </row>
    <row r="319" spans="1:13" ht="26.1" customHeight="1">
      <c r="A319" s="8" t="s">
        <v>1165</v>
      </c>
      <c r="B319" s="8" t="s">
        <v>295</v>
      </c>
      <c r="C319" s="8" t="s">
        <v>327</v>
      </c>
      <c r="D319" s="9" t="s">
        <v>2669</v>
      </c>
      <c r="E319" s="9" t="s">
        <v>2669</v>
      </c>
      <c r="F319" s="10">
        <v>39.11</v>
      </c>
      <c r="G319" s="10">
        <v>39.11</v>
      </c>
      <c r="H319" s="10">
        <v>0</v>
      </c>
      <c r="I319" s="10">
        <v>0</v>
      </c>
      <c r="J319" s="10">
        <v>0</v>
      </c>
      <c r="K319" s="10">
        <v>0</v>
      </c>
      <c r="L319" s="10">
        <v>39.11</v>
      </c>
      <c r="M319" s="15"/>
    </row>
    <row r="320" spans="1:13" ht="26.1" customHeight="1">
      <c r="A320" s="8" t="s">
        <v>314</v>
      </c>
      <c r="B320" s="8" t="s">
        <v>2163</v>
      </c>
      <c r="C320" s="8" t="s">
        <v>302</v>
      </c>
      <c r="D320" s="9" t="s">
        <v>2670</v>
      </c>
      <c r="E320" s="9" t="s">
        <v>2671</v>
      </c>
      <c r="F320" s="10">
        <v>2.95</v>
      </c>
      <c r="G320" s="10">
        <v>2.95</v>
      </c>
      <c r="H320" s="10">
        <v>0</v>
      </c>
      <c r="I320" s="10">
        <v>2.95</v>
      </c>
      <c r="J320" s="10">
        <v>0</v>
      </c>
      <c r="K320" s="10">
        <v>0</v>
      </c>
      <c r="L320" s="10">
        <v>0</v>
      </c>
      <c r="M320" s="15"/>
    </row>
    <row r="321" spans="1:13" ht="26.1" customHeight="1">
      <c r="A321" s="8" t="s">
        <v>309</v>
      </c>
      <c r="B321" s="8" t="s">
        <v>396</v>
      </c>
      <c r="C321" s="8" t="s">
        <v>2723</v>
      </c>
      <c r="D321" s="9" t="s">
        <v>2724</v>
      </c>
      <c r="E321" s="9" t="s">
        <v>2672</v>
      </c>
      <c r="F321" s="10">
        <v>75.599999999999994</v>
      </c>
      <c r="G321" s="10">
        <v>75.599999999999994</v>
      </c>
      <c r="H321" s="10">
        <v>0</v>
      </c>
      <c r="I321" s="10">
        <v>75.599999999999994</v>
      </c>
      <c r="J321" s="10">
        <v>0</v>
      </c>
      <c r="K321" s="10">
        <v>0</v>
      </c>
      <c r="L321" s="10">
        <v>0</v>
      </c>
      <c r="M321" s="15"/>
    </row>
    <row r="322" spans="1:13" ht="26.1" customHeight="1">
      <c r="A322" s="8" t="s">
        <v>309</v>
      </c>
      <c r="B322" s="8" t="s">
        <v>396</v>
      </c>
      <c r="C322" s="8" t="s">
        <v>2723</v>
      </c>
      <c r="D322" s="9" t="s">
        <v>2724</v>
      </c>
      <c r="E322" s="9" t="s">
        <v>2673</v>
      </c>
      <c r="F322" s="10">
        <v>2.36</v>
      </c>
      <c r="G322" s="10">
        <v>2.36</v>
      </c>
      <c r="H322" s="10">
        <v>0</v>
      </c>
      <c r="I322" s="10">
        <v>2.36</v>
      </c>
      <c r="J322" s="10">
        <v>0</v>
      </c>
      <c r="K322" s="10">
        <v>0</v>
      </c>
      <c r="L322" s="10">
        <v>0</v>
      </c>
      <c r="M322" s="15"/>
    </row>
    <row r="323" spans="1:13" ht="26.1" customHeight="1">
      <c r="A323" s="8" t="s">
        <v>309</v>
      </c>
      <c r="B323" s="8" t="s">
        <v>396</v>
      </c>
      <c r="C323" s="8" t="s">
        <v>2723</v>
      </c>
      <c r="D323" s="9" t="s">
        <v>2724</v>
      </c>
      <c r="E323" s="9" t="s">
        <v>2674</v>
      </c>
      <c r="F323" s="10">
        <v>36.840000000000003</v>
      </c>
      <c r="G323" s="10">
        <v>36.840000000000003</v>
      </c>
      <c r="H323" s="10">
        <v>0</v>
      </c>
      <c r="I323" s="10">
        <v>36.840000000000003</v>
      </c>
      <c r="J323" s="10">
        <v>0</v>
      </c>
      <c r="K323" s="10">
        <v>0</v>
      </c>
      <c r="L323" s="10">
        <v>0</v>
      </c>
      <c r="M323" s="15"/>
    </row>
    <row r="324" spans="1:13" ht="26.1" customHeight="1">
      <c r="A324" s="8" t="s">
        <v>314</v>
      </c>
      <c r="B324" s="8" t="s">
        <v>296</v>
      </c>
      <c r="C324" s="8" t="s">
        <v>295</v>
      </c>
      <c r="D324" s="9" t="s">
        <v>2744</v>
      </c>
      <c r="E324" s="9" t="s">
        <v>2677</v>
      </c>
      <c r="F324" s="10">
        <v>15.8</v>
      </c>
      <c r="G324" s="10">
        <v>15.8</v>
      </c>
      <c r="H324" s="10">
        <v>0</v>
      </c>
      <c r="I324" s="10">
        <v>0</v>
      </c>
      <c r="J324" s="10">
        <v>0</v>
      </c>
      <c r="K324" s="10">
        <v>15.8</v>
      </c>
      <c r="L324" s="10">
        <v>0</v>
      </c>
      <c r="M324" s="15"/>
    </row>
    <row r="325" spans="1:13" ht="26.1" customHeight="1">
      <c r="A325" s="8"/>
      <c r="B325" s="8"/>
      <c r="C325" s="8"/>
      <c r="D325" s="9" t="s">
        <v>2680</v>
      </c>
      <c r="E325" s="9" t="s">
        <v>2681</v>
      </c>
      <c r="F325" s="10">
        <v>40</v>
      </c>
      <c r="G325" s="10">
        <v>40</v>
      </c>
      <c r="H325" s="10">
        <v>0</v>
      </c>
      <c r="I325" s="10">
        <v>40</v>
      </c>
      <c r="J325" s="10">
        <v>0</v>
      </c>
      <c r="K325" s="10">
        <v>0</v>
      </c>
      <c r="L325" s="10">
        <v>0</v>
      </c>
      <c r="M325" s="15"/>
    </row>
    <row r="326" spans="1:13" ht="26.1" customHeight="1">
      <c r="A326" s="8" t="s">
        <v>309</v>
      </c>
      <c r="B326" s="8" t="s">
        <v>396</v>
      </c>
      <c r="C326" s="8" t="s">
        <v>302</v>
      </c>
      <c r="D326" s="9" t="s">
        <v>2757</v>
      </c>
      <c r="E326" s="9" t="s">
        <v>2763</v>
      </c>
      <c r="F326" s="10">
        <v>1</v>
      </c>
      <c r="G326" s="10">
        <v>1</v>
      </c>
      <c r="H326" s="10">
        <v>0</v>
      </c>
      <c r="I326" s="10">
        <v>1</v>
      </c>
      <c r="J326" s="10">
        <v>0</v>
      </c>
      <c r="K326" s="10">
        <v>0</v>
      </c>
      <c r="L326" s="10">
        <v>0</v>
      </c>
      <c r="M326" s="15"/>
    </row>
    <row r="327" spans="1:13" ht="26.1" customHeight="1">
      <c r="A327" s="8" t="s">
        <v>309</v>
      </c>
      <c r="B327" s="8" t="s">
        <v>396</v>
      </c>
      <c r="C327" s="8" t="s">
        <v>302</v>
      </c>
      <c r="D327" s="9" t="s">
        <v>2757</v>
      </c>
      <c r="E327" s="9" t="s">
        <v>2764</v>
      </c>
      <c r="F327" s="10">
        <v>2</v>
      </c>
      <c r="G327" s="10">
        <v>2</v>
      </c>
      <c r="H327" s="10">
        <v>0</v>
      </c>
      <c r="I327" s="10">
        <v>2</v>
      </c>
      <c r="J327" s="10">
        <v>0</v>
      </c>
      <c r="K327" s="10">
        <v>0</v>
      </c>
      <c r="L327" s="10">
        <v>0</v>
      </c>
      <c r="M327" s="15"/>
    </row>
    <row r="328" spans="1:13" ht="26.1" customHeight="1">
      <c r="A328" s="8" t="s">
        <v>309</v>
      </c>
      <c r="B328" s="8" t="s">
        <v>396</v>
      </c>
      <c r="C328" s="8" t="s">
        <v>302</v>
      </c>
      <c r="D328" s="9" t="s">
        <v>2757</v>
      </c>
      <c r="E328" s="9" t="s">
        <v>2727</v>
      </c>
      <c r="F328" s="10">
        <v>32</v>
      </c>
      <c r="G328" s="10">
        <v>32</v>
      </c>
      <c r="H328" s="10">
        <v>0</v>
      </c>
      <c r="I328" s="10">
        <v>32</v>
      </c>
      <c r="J328" s="10">
        <v>0</v>
      </c>
      <c r="K328" s="10">
        <v>0</v>
      </c>
      <c r="L328" s="10">
        <v>0</v>
      </c>
      <c r="M328" s="15"/>
    </row>
    <row r="329" spans="1:13" ht="26.1" customHeight="1">
      <c r="A329" s="8" t="s">
        <v>309</v>
      </c>
      <c r="B329" s="8" t="s">
        <v>396</v>
      </c>
      <c r="C329" s="8" t="s">
        <v>302</v>
      </c>
      <c r="D329" s="9" t="s">
        <v>2757</v>
      </c>
      <c r="E329" s="9" t="s">
        <v>2765</v>
      </c>
      <c r="F329" s="10">
        <v>5</v>
      </c>
      <c r="G329" s="10">
        <v>5</v>
      </c>
      <c r="H329" s="10">
        <v>0</v>
      </c>
      <c r="I329" s="10">
        <v>5</v>
      </c>
      <c r="J329" s="10">
        <v>0</v>
      </c>
      <c r="K329" s="10">
        <v>0</v>
      </c>
      <c r="L329" s="10">
        <v>0</v>
      </c>
      <c r="M329" s="15"/>
    </row>
    <row r="330" spans="1:13" ht="26.1" customHeight="1">
      <c r="A330" s="8"/>
      <c r="B330" s="8"/>
      <c r="C330" s="8"/>
      <c r="D330" s="9" t="s">
        <v>1383</v>
      </c>
      <c r="E330" s="9" t="s">
        <v>1384</v>
      </c>
      <c r="F330" s="10">
        <v>50.59</v>
      </c>
      <c r="G330" s="10">
        <v>50.59</v>
      </c>
      <c r="H330" s="10">
        <v>0</v>
      </c>
      <c r="I330" s="10">
        <v>19.2</v>
      </c>
      <c r="J330" s="10">
        <v>0</v>
      </c>
      <c r="K330" s="10">
        <v>8.77</v>
      </c>
      <c r="L330" s="10">
        <v>22.62</v>
      </c>
      <c r="M330" s="15"/>
    </row>
    <row r="331" spans="1:13" ht="26.1" customHeight="1">
      <c r="A331" s="8"/>
      <c r="B331" s="8"/>
      <c r="C331" s="8"/>
      <c r="D331" s="9" t="s">
        <v>2653</v>
      </c>
      <c r="E331" s="9" t="s">
        <v>2654</v>
      </c>
      <c r="F331" s="10">
        <v>42.59</v>
      </c>
      <c r="G331" s="10">
        <v>42.59</v>
      </c>
      <c r="H331" s="10">
        <v>0</v>
      </c>
      <c r="I331" s="10">
        <v>11.2</v>
      </c>
      <c r="J331" s="10">
        <v>0</v>
      </c>
      <c r="K331" s="10">
        <v>8.77</v>
      </c>
      <c r="L331" s="10">
        <v>22.62</v>
      </c>
      <c r="M331" s="15"/>
    </row>
    <row r="332" spans="1:13" ht="26.1" customHeight="1">
      <c r="A332" s="8" t="s">
        <v>309</v>
      </c>
      <c r="B332" s="8" t="s">
        <v>396</v>
      </c>
      <c r="C332" s="8" t="s">
        <v>2723</v>
      </c>
      <c r="D332" s="9" t="s">
        <v>2724</v>
      </c>
      <c r="E332" s="9" t="s">
        <v>2656</v>
      </c>
      <c r="F332" s="10">
        <v>19.75</v>
      </c>
      <c r="G332" s="10">
        <v>19.75</v>
      </c>
      <c r="H332" s="10">
        <v>0</v>
      </c>
      <c r="I332" s="10">
        <v>0</v>
      </c>
      <c r="J332" s="10">
        <v>0</v>
      </c>
      <c r="K332" s="10">
        <v>0</v>
      </c>
      <c r="L332" s="10">
        <v>19.75</v>
      </c>
      <c r="M332" s="15"/>
    </row>
    <row r="333" spans="1:13" ht="26.1" customHeight="1">
      <c r="A333" s="8" t="s">
        <v>309</v>
      </c>
      <c r="B333" s="8" t="s">
        <v>396</v>
      </c>
      <c r="C333" s="8" t="s">
        <v>2723</v>
      </c>
      <c r="D333" s="9" t="s">
        <v>2724</v>
      </c>
      <c r="E333" s="9" t="s">
        <v>2657</v>
      </c>
      <c r="F333" s="10">
        <v>1.04</v>
      </c>
      <c r="G333" s="10">
        <v>1.04</v>
      </c>
      <c r="H333" s="10">
        <v>0</v>
      </c>
      <c r="I333" s="10">
        <v>0</v>
      </c>
      <c r="J333" s="10">
        <v>0</v>
      </c>
      <c r="K333" s="10">
        <v>1.04</v>
      </c>
      <c r="L333" s="10">
        <v>0</v>
      </c>
      <c r="M333" s="15"/>
    </row>
    <row r="334" spans="1:13" ht="26.1" customHeight="1">
      <c r="A334" s="8" t="s">
        <v>309</v>
      </c>
      <c r="B334" s="8" t="s">
        <v>396</v>
      </c>
      <c r="C334" s="8" t="s">
        <v>2723</v>
      </c>
      <c r="D334" s="9" t="s">
        <v>2724</v>
      </c>
      <c r="E334" s="9" t="s">
        <v>2658</v>
      </c>
      <c r="F334" s="10">
        <v>4.8</v>
      </c>
      <c r="G334" s="10">
        <v>4.8</v>
      </c>
      <c r="H334" s="10">
        <v>0</v>
      </c>
      <c r="I334" s="10">
        <v>0</v>
      </c>
      <c r="J334" s="10">
        <v>0</v>
      </c>
      <c r="K334" s="10">
        <v>4.8</v>
      </c>
      <c r="L334" s="10">
        <v>0</v>
      </c>
      <c r="M334" s="15"/>
    </row>
    <row r="335" spans="1:13" ht="26.1" customHeight="1">
      <c r="A335" s="8" t="s">
        <v>314</v>
      </c>
      <c r="B335" s="8" t="s">
        <v>296</v>
      </c>
      <c r="C335" s="8" t="s">
        <v>296</v>
      </c>
      <c r="D335" s="9" t="s">
        <v>2659</v>
      </c>
      <c r="E335" s="9" t="s">
        <v>2660</v>
      </c>
      <c r="F335" s="10">
        <v>3.33</v>
      </c>
      <c r="G335" s="10">
        <v>3.33</v>
      </c>
      <c r="H335" s="10">
        <v>0</v>
      </c>
      <c r="I335" s="10">
        <v>3.33</v>
      </c>
      <c r="J335" s="10">
        <v>0</v>
      </c>
      <c r="K335" s="10">
        <v>0</v>
      </c>
      <c r="L335" s="10">
        <v>0</v>
      </c>
      <c r="M335" s="15"/>
    </row>
    <row r="336" spans="1:13" ht="26.1" customHeight="1">
      <c r="A336" s="8" t="s">
        <v>318</v>
      </c>
      <c r="B336" s="8" t="s">
        <v>2163</v>
      </c>
      <c r="C336" s="8" t="s">
        <v>337</v>
      </c>
      <c r="D336" s="9" t="s">
        <v>2661</v>
      </c>
      <c r="E336" s="9" t="s">
        <v>2662</v>
      </c>
      <c r="F336" s="10">
        <v>0.5</v>
      </c>
      <c r="G336" s="10">
        <v>0.5</v>
      </c>
      <c r="H336" s="10">
        <v>0</v>
      </c>
      <c r="I336" s="10">
        <v>0</v>
      </c>
      <c r="J336" s="10">
        <v>0</v>
      </c>
      <c r="K336" s="10">
        <v>0</v>
      </c>
      <c r="L336" s="10">
        <v>0.5</v>
      </c>
      <c r="M336" s="15"/>
    </row>
    <row r="337" spans="1:13" ht="26.1" customHeight="1">
      <c r="A337" s="8" t="s">
        <v>318</v>
      </c>
      <c r="B337" s="8" t="s">
        <v>2163</v>
      </c>
      <c r="C337" s="8" t="s">
        <v>295</v>
      </c>
      <c r="D337" s="9" t="s">
        <v>2725</v>
      </c>
      <c r="E337" s="9" t="s">
        <v>2664</v>
      </c>
      <c r="F337" s="10">
        <v>1.24</v>
      </c>
      <c r="G337" s="10">
        <v>1.24</v>
      </c>
      <c r="H337" s="10">
        <v>0</v>
      </c>
      <c r="I337" s="10">
        <v>1.24</v>
      </c>
      <c r="J337" s="10">
        <v>0</v>
      </c>
      <c r="K337" s="10">
        <v>0</v>
      </c>
      <c r="L337" s="10">
        <v>0</v>
      </c>
      <c r="M337" s="15"/>
    </row>
    <row r="338" spans="1:13" ht="26.1" customHeight="1">
      <c r="A338" s="8" t="s">
        <v>314</v>
      </c>
      <c r="B338" s="8" t="s">
        <v>2200</v>
      </c>
      <c r="C338" s="8" t="s">
        <v>295</v>
      </c>
      <c r="D338" s="9" t="s">
        <v>2665</v>
      </c>
      <c r="E338" s="9" t="s">
        <v>2666</v>
      </c>
      <c r="F338" s="10">
        <v>0.2</v>
      </c>
      <c r="G338" s="10">
        <v>0.2</v>
      </c>
      <c r="H338" s="10">
        <v>0</v>
      </c>
      <c r="I338" s="10">
        <v>0.2</v>
      </c>
      <c r="J338" s="10">
        <v>0</v>
      </c>
      <c r="K338" s="10">
        <v>0</v>
      </c>
      <c r="L338" s="10">
        <v>0</v>
      </c>
      <c r="M338" s="15"/>
    </row>
    <row r="339" spans="1:13" ht="26.1" customHeight="1">
      <c r="A339" s="8" t="s">
        <v>1165</v>
      </c>
      <c r="B339" s="8" t="s">
        <v>295</v>
      </c>
      <c r="C339" s="8" t="s">
        <v>327</v>
      </c>
      <c r="D339" s="9" t="s">
        <v>2669</v>
      </c>
      <c r="E339" s="9" t="s">
        <v>2669</v>
      </c>
      <c r="F339" s="10">
        <v>2.37</v>
      </c>
      <c r="G339" s="10">
        <v>2.37</v>
      </c>
      <c r="H339" s="10">
        <v>0</v>
      </c>
      <c r="I339" s="10">
        <v>0</v>
      </c>
      <c r="J339" s="10">
        <v>0</v>
      </c>
      <c r="K339" s="10">
        <v>0</v>
      </c>
      <c r="L339" s="10">
        <v>2.37</v>
      </c>
      <c r="M339" s="15"/>
    </row>
    <row r="340" spans="1:13" ht="26.1" customHeight="1">
      <c r="A340" s="8" t="s">
        <v>314</v>
      </c>
      <c r="B340" s="8" t="s">
        <v>2163</v>
      </c>
      <c r="C340" s="8" t="s">
        <v>302</v>
      </c>
      <c r="D340" s="9" t="s">
        <v>2670</v>
      </c>
      <c r="E340" s="9" t="s">
        <v>2671</v>
      </c>
      <c r="F340" s="10">
        <v>0.19</v>
      </c>
      <c r="G340" s="10">
        <v>0.19</v>
      </c>
      <c r="H340" s="10">
        <v>0</v>
      </c>
      <c r="I340" s="10">
        <v>0.19</v>
      </c>
      <c r="J340" s="10">
        <v>0</v>
      </c>
      <c r="K340" s="10">
        <v>0</v>
      </c>
      <c r="L340" s="10">
        <v>0</v>
      </c>
      <c r="M340" s="15"/>
    </row>
    <row r="341" spans="1:13" ht="26.1" customHeight="1">
      <c r="A341" s="8" t="s">
        <v>309</v>
      </c>
      <c r="B341" s="8" t="s">
        <v>396</v>
      </c>
      <c r="C341" s="8" t="s">
        <v>2723</v>
      </c>
      <c r="D341" s="9" t="s">
        <v>2724</v>
      </c>
      <c r="E341" s="9" t="s">
        <v>2672</v>
      </c>
      <c r="F341" s="10">
        <v>4.05</v>
      </c>
      <c r="G341" s="10">
        <v>4.05</v>
      </c>
      <c r="H341" s="10">
        <v>0</v>
      </c>
      <c r="I341" s="10">
        <v>4.05</v>
      </c>
      <c r="J341" s="10">
        <v>0</v>
      </c>
      <c r="K341" s="10">
        <v>0</v>
      </c>
      <c r="L341" s="10">
        <v>0</v>
      </c>
      <c r="M341" s="15"/>
    </row>
    <row r="342" spans="1:13" ht="26.1" customHeight="1">
      <c r="A342" s="8" t="s">
        <v>309</v>
      </c>
      <c r="B342" s="8" t="s">
        <v>396</v>
      </c>
      <c r="C342" s="8" t="s">
        <v>2723</v>
      </c>
      <c r="D342" s="9" t="s">
        <v>2724</v>
      </c>
      <c r="E342" s="9" t="s">
        <v>2673</v>
      </c>
      <c r="F342" s="10">
        <v>0.15</v>
      </c>
      <c r="G342" s="10">
        <v>0.15</v>
      </c>
      <c r="H342" s="10">
        <v>0</v>
      </c>
      <c r="I342" s="10">
        <v>0.15</v>
      </c>
      <c r="J342" s="10">
        <v>0</v>
      </c>
      <c r="K342" s="10">
        <v>0</v>
      </c>
      <c r="L342" s="10">
        <v>0</v>
      </c>
      <c r="M342" s="15"/>
    </row>
    <row r="343" spans="1:13" ht="26.1" customHeight="1">
      <c r="A343" s="8" t="s">
        <v>309</v>
      </c>
      <c r="B343" s="8" t="s">
        <v>396</v>
      </c>
      <c r="C343" s="8" t="s">
        <v>2723</v>
      </c>
      <c r="D343" s="9" t="s">
        <v>2724</v>
      </c>
      <c r="E343" s="9" t="s">
        <v>2674</v>
      </c>
      <c r="F343" s="10">
        <v>2.04</v>
      </c>
      <c r="G343" s="10">
        <v>2.04</v>
      </c>
      <c r="H343" s="10">
        <v>0</v>
      </c>
      <c r="I343" s="10">
        <v>2.04</v>
      </c>
      <c r="J343" s="10">
        <v>0</v>
      </c>
      <c r="K343" s="10">
        <v>0</v>
      </c>
      <c r="L343" s="10">
        <v>0</v>
      </c>
      <c r="M343" s="15"/>
    </row>
    <row r="344" spans="1:13" ht="26.1" customHeight="1">
      <c r="A344" s="8" t="s">
        <v>314</v>
      </c>
      <c r="B344" s="8" t="s">
        <v>296</v>
      </c>
      <c r="C344" s="8" t="s">
        <v>295</v>
      </c>
      <c r="D344" s="9" t="s">
        <v>2744</v>
      </c>
      <c r="E344" s="9" t="s">
        <v>2677</v>
      </c>
      <c r="F344" s="10">
        <v>2.93</v>
      </c>
      <c r="G344" s="10">
        <v>2.93</v>
      </c>
      <c r="H344" s="10">
        <v>0</v>
      </c>
      <c r="I344" s="10">
        <v>0</v>
      </c>
      <c r="J344" s="10">
        <v>0</v>
      </c>
      <c r="K344" s="10">
        <v>2.93</v>
      </c>
      <c r="L344" s="10">
        <v>0</v>
      </c>
      <c r="M344" s="15"/>
    </row>
    <row r="345" spans="1:13" ht="26.1" customHeight="1">
      <c r="A345" s="8"/>
      <c r="B345" s="8"/>
      <c r="C345" s="8"/>
      <c r="D345" s="9" t="s">
        <v>2680</v>
      </c>
      <c r="E345" s="9" t="s">
        <v>2681</v>
      </c>
      <c r="F345" s="10">
        <v>8</v>
      </c>
      <c r="G345" s="10">
        <v>8</v>
      </c>
      <c r="H345" s="10">
        <v>0</v>
      </c>
      <c r="I345" s="10">
        <v>8</v>
      </c>
      <c r="J345" s="10">
        <v>0</v>
      </c>
      <c r="K345" s="10">
        <v>0</v>
      </c>
      <c r="L345" s="10">
        <v>0</v>
      </c>
      <c r="M345" s="15"/>
    </row>
    <row r="346" spans="1:13" ht="26.1" customHeight="1">
      <c r="A346" s="8" t="s">
        <v>309</v>
      </c>
      <c r="B346" s="8" t="s">
        <v>396</v>
      </c>
      <c r="C346" s="8" t="s">
        <v>302</v>
      </c>
      <c r="D346" s="9" t="s">
        <v>2757</v>
      </c>
      <c r="E346" s="9" t="s">
        <v>2766</v>
      </c>
      <c r="F346" s="10">
        <v>5</v>
      </c>
      <c r="G346" s="10">
        <v>5</v>
      </c>
      <c r="H346" s="10">
        <v>0</v>
      </c>
      <c r="I346" s="10">
        <v>5</v>
      </c>
      <c r="J346" s="10">
        <v>0</v>
      </c>
      <c r="K346" s="10">
        <v>0</v>
      </c>
      <c r="L346" s="10">
        <v>0</v>
      </c>
      <c r="M346" s="15"/>
    </row>
    <row r="347" spans="1:13" ht="26.1" customHeight="1">
      <c r="A347" s="8" t="s">
        <v>309</v>
      </c>
      <c r="B347" s="8" t="s">
        <v>396</v>
      </c>
      <c r="C347" s="8" t="s">
        <v>302</v>
      </c>
      <c r="D347" s="9" t="s">
        <v>2757</v>
      </c>
      <c r="E347" s="9" t="s">
        <v>2727</v>
      </c>
      <c r="F347" s="10">
        <v>3</v>
      </c>
      <c r="G347" s="10">
        <v>3</v>
      </c>
      <c r="H347" s="10">
        <v>0</v>
      </c>
      <c r="I347" s="10">
        <v>3</v>
      </c>
      <c r="J347" s="10">
        <v>0</v>
      </c>
      <c r="K347" s="10">
        <v>0</v>
      </c>
      <c r="L347" s="10">
        <v>0</v>
      </c>
      <c r="M347" s="15"/>
    </row>
    <row r="348" spans="1:13" ht="26.1" customHeight="1">
      <c r="A348" s="8"/>
      <c r="B348" s="8"/>
      <c r="C348" s="8"/>
      <c r="D348" s="9" t="s">
        <v>1381</v>
      </c>
      <c r="E348" s="9" t="s">
        <v>1382</v>
      </c>
      <c r="F348" s="10">
        <v>42.23</v>
      </c>
      <c r="G348" s="10">
        <v>42.23</v>
      </c>
      <c r="H348" s="10">
        <v>0</v>
      </c>
      <c r="I348" s="10">
        <v>17.329999999999998</v>
      </c>
      <c r="J348" s="10">
        <v>0</v>
      </c>
      <c r="K348" s="10">
        <v>5.63</v>
      </c>
      <c r="L348" s="10">
        <v>19.27</v>
      </c>
      <c r="M348" s="15"/>
    </row>
    <row r="349" spans="1:13" ht="26.1" customHeight="1">
      <c r="A349" s="8"/>
      <c r="B349" s="8"/>
      <c r="C349" s="8"/>
      <c r="D349" s="9" t="s">
        <v>2653</v>
      </c>
      <c r="E349" s="9" t="s">
        <v>2654</v>
      </c>
      <c r="F349" s="10">
        <v>35.229999999999997</v>
      </c>
      <c r="G349" s="10">
        <v>35.229999999999997</v>
      </c>
      <c r="H349" s="10">
        <v>0</v>
      </c>
      <c r="I349" s="10">
        <v>10.33</v>
      </c>
      <c r="J349" s="10">
        <v>0</v>
      </c>
      <c r="K349" s="10">
        <v>5.63</v>
      </c>
      <c r="L349" s="10">
        <v>19.27</v>
      </c>
      <c r="M349" s="15"/>
    </row>
    <row r="350" spans="1:13" ht="26.1" customHeight="1">
      <c r="A350" s="8" t="s">
        <v>309</v>
      </c>
      <c r="B350" s="8" t="s">
        <v>396</v>
      </c>
      <c r="C350" s="8" t="s">
        <v>2723</v>
      </c>
      <c r="D350" s="9" t="s">
        <v>2724</v>
      </c>
      <c r="E350" s="9" t="s">
        <v>2656</v>
      </c>
      <c r="F350" s="10">
        <v>16.850000000000001</v>
      </c>
      <c r="G350" s="10">
        <v>16.850000000000001</v>
      </c>
      <c r="H350" s="10">
        <v>0</v>
      </c>
      <c r="I350" s="10">
        <v>0</v>
      </c>
      <c r="J350" s="10">
        <v>0</v>
      </c>
      <c r="K350" s="10">
        <v>0</v>
      </c>
      <c r="L350" s="10">
        <v>16.850000000000001</v>
      </c>
      <c r="M350" s="15"/>
    </row>
    <row r="351" spans="1:13" ht="26.1" customHeight="1">
      <c r="A351" s="8" t="s">
        <v>309</v>
      </c>
      <c r="B351" s="8" t="s">
        <v>396</v>
      </c>
      <c r="C351" s="8" t="s">
        <v>2723</v>
      </c>
      <c r="D351" s="9" t="s">
        <v>2724</v>
      </c>
      <c r="E351" s="9" t="s">
        <v>2657</v>
      </c>
      <c r="F351" s="10">
        <v>0.83</v>
      </c>
      <c r="G351" s="10">
        <v>0.83</v>
      </c>
      <c r="H351" s="10">
        <v>0</v>
      </c>
      <c r="I351" s="10">
        <v>0</v>
      </c>
      <c r="J351" s="10">
        <v>0</v>
      </c>
      <c r="K351" s="10">
        <v>0.83</v>
      </c>
      <c r="L351" s="10">
        <v>0</v>
      </c>
      <c r="M351" s="15"/>
    </row>
    <row r="352" spans="1:13" ht="26.1" customHeight="1">
      <c r="A352" s="8" t="s">
        <v>309</v>
      </c>
      <c r="B352" s="8" t="s">
        <v>396</v>
      </c>
      <c r="C352" s="8" t="s">
        <v>2723</v>
      </c>
      <c r="D352" s="9" t="s">
        <v>2724</v>
      </c>
      <c r="E352" s="9" t="s">
        <v>2658</v>
      </c>
      <c r="F352" s="10">
        <v>4.8</v>
      </c>
      <c r="G352" s="10">
        <v>4.8</v>
      </c>
      <c r="H352" s="10">
        <v>0</v>
      </c>
      <c r="I352" s="10">
        <v>0</v>
      </c>
      <c r="J352" s="10">
        <v>0</v>
      </c>
      <c r="K352" s="10">
        <v>4.8</v>
      </c>
      <c r="L352" s="10">
        <v>0</v>
      </c>
      <c r="M352" s="15"/>
    </row>
    <row r="353" spans="1:13" ht="26.1" customHeight="1">
      <c r="A353" s="8" t="s">
        <v>314</v>
      </c>
      <c r="B353" s="8" t="s">
        <v>296</v>
      </c>
      <c r="C353" s="8" t="s">
        <v>296</v>
      </c>
      <c r="D353" s="9" t="s">
        <v>2659</v>
      </c>
      <c r="E353" s="9" t="s">
        <v>2660</v>
      </c>
      <c r="F353" s="10">
        <v>2.83</v>
      </c>
      <c r="G353" s="10">
        <v>2.83</v>
      </c>
      <c r="H353" s="10">
        <v>0</v>
      </c>
      <c r="I353" s="10">
        <v>2.83</v>
      </c>
      <c r="J353" s="10">
        <v>0</v>
      </c>
      <c r="K353" s="10">
        <v>0</v>
      </c>
      <c r="L353" s="10">
        <v>0</v>
      </c>
      <c r="M353" s="15"/>
    </row>
    <row r="354" spans="1:13" ht="26.1" customHeight="1">
      <c r="A354" s="8" t="s">
        <v>318</v>
      </c>
      <c r="B354" s="8" t="s">
        <v>2163</v>
      </c>
      <c r="C354" s="8" t="s">
        <v>337</v>
      </c>
      <c r="D354" s="9" t="s">
        <v>2661</v>
      </c>
      <c r="E354" s="9" t="s">
        <v>2662</v>
      </c>
      <c r="F354" s="10">
        <v>0.4</v>
      </c>
      <c r="G354" s="10">
        <v>0.4</v>
      </c>
      <c r="H354" s="10">
        <v>0</v>
      </c>
      <c r="I354" s="10">
        <v>0</v>
      </c>
      <c r="J354" s="10">
        <v>0</v>
      </c>
      <c r="K354" s="10">
        <v>0</v>
      </c>
      <c r="L354" s="10">
        <v>0.4</v>
      </c>
      <c r="M354" s="15"/>
    </row>
    <row r="355" spans="1:13" ht="26.1" customHeight="1">
      <c r="A355" s="8" t="s">
        <v>318</v>
      </c>
      <c r="B355" s="8" t="s">
        <v>2163</v>
      </c>
      <c r="C355" s="8" t="s">
        <v>295</v>
      </c>
      <c r="D355" s="9" t="s">
        <v>2725</v>
      </c>
      <c r="E355" s="9" t="s">
        <v>2664</v>
      </c>
      <c r="F355" s="10">
        <v>1.03</v>
      </c>
      <c r="G355" s="10">
        <v>1.03</v>
      </c>
      <c r="H355" s="10">
        <v>0</v>
      </c>
      <c r="I355" s="10">
        <v>1.03</v>
      </c>
      <c r="J355" s="10">
        <v>0</v>
      </c>
      <c r="K355" s="10">
        <v>0</v>
      </c>
      <c r="L355" s="10">
        <v>0</v>
      </c>
      <c r="M355" s="15"/>
    </row>
    <row r="356" spans="1:13" ht="26.1" customHeight="1">
      <c r="A356" s="8" t="s">
        <v>314</v>
      </c>
      <c r="B356" s="8" t="s">
        <v>2200</v>
      </c>
      <c r="C356" s="8" t="s">
        <v>295</v>
      </c>
      <c r="D356" s="9" t="s">
        <v>2665</v>
      </c>
      <c r="E356" s="9" t="s">
        <v>2666</v>
      </c>
      <c r="F356" s="10">
        <v>0.17</v>
      </c>
      <c r="G356" s="10">
        <v>0.17</v>
      </c>
      <c r="H356" s="10">
        <v>0</v>
      </c>
      <c r="I356" s="10">
        <v>0.17</v>
      </c>
      <c r="J356" s="10">
        <v>0</v>
      </c>
      <c r="K356" s="10">
        <v>0</v>
      </c>
      <c r="L356" s="10">
        <v>0</v>
      </c>
      <c r="M356" s="15"/>
    </row>
    <row r="357" spans="1:13" ht="26.1" customHeight="1">
      <c r="A357" s="8" t="s">
        <v>1165</v>
      </c>
      <c r="B357" s="8" t="s">
        <v>295</v>
      </c>
      <c r="C357" s="8" t="s">
        <v>327</v>
      </c>
      <c r="D357" s="9" t="s">
        <v>2669</v>
      </c>
      <c r="E357" s="9" t="s">
        <v>2669</v>
      </c>
      <c r="F357" s="10">
        <v>2.02</v>
      </c>
      <c r="G357" s="10">
        <v>2.02</v>
      </c>
      <c r="H357" s="10">
        <v>0</v>
      </c>
      <c r="I357" s="10">
        <v>0</v>
      </c>
      <c r="J357" s="10">
        <v>0</v>
      </c>
      <c r="K357" s="10">
        <v>0</v>
      </c>
      <c r="L357" s="10">
        <v>2.02</v>
      </c>
      <c r="M357" s="15"/>
    </row>
    <row r="358" spans="1:13" ht="26.1" customHeight="1">
      <c r="A358" s="8" t="s">
        <v>314</v>
      </c>
      <c r="B358" s="8" t="s">
        <v>2163</v>
      </c>
      <c r="C358" s="8" t="s">
        <v>302</v>
      </c>
      <c r="D358" s="9" t="s">
        <v>2670</v>
      </c>
      <c r="E358" s="9" t="s">
        <v>2671</v>
      </c>
      <c r="F358" s="10">
        <v>0.15</v>
      </c>
      <c r="G358" s="10">
        <v>0.15</v>
      </c>
      <c r="H358" s="10">
        <v>0</v>
      </c>
      <c r="I358" s="10">
        <v>0.15</v>
      </c>
      <c r="J358" s="10">
        <v>0</v>
      </c>
      <c r="K358" s="10">
        <v>0</v>
      </c>
      <c r="L358" s="10">
        <v>0</v>
      </c>
      <c r="M358" s="15"/>
    </row>
    <row r="359" spans="1:13" ht="26.1" customHeight="1">
      <c r="A359" s="8" t="s">
        <v>309</v>
      </c>
      <c r="B359" s="8" t="s">
        <v>396</v>
      </c>
      <c r="C359" s="8" t="s">
        <v>2723</v>
      </c>
      <c r="D359" s="9" t="s">
        <v>2724</v>
      </c>
      <c r="E359" s="9" t="s">
        <v>2672</v>
      </c>
      <c r="F359" s="10">
        <v>4.05</v>
      </c>
      <c r="G359" s="10">
        <v>4.05</v>
      </c>
      <c r="H359" s="10">
        <v>0</v>
      </c>
      <c r="I359" s="10">
        <v>4.05</v>
      </c>
      <c r="J359" s="10">
        <v>0</v>
      </c>
      <c r="K359" s="10">
        <v>0</v>
      </c>
      <c r="L359" s="10">
        <v>0</v>
      </c>
      <c r="M359" s="15"/>
    </row>
    <row r="360" spans="1:13" ht="26.1" customHeight="1">
      <c r="A360" s="8" t="s">
        <v>309</v>
      </c>
      <c r="B360" s="8" t="s">
        <v>396</v>
      </c>
      <c r="C360" s="8" t="s">
        <v>2723</v>
      </c>
      <c r="D360" s="9" t="s">
        <v>2724</v>
      </c>
      <c r="E360" s="9" t="s">
        <v>2673</v>
      </c>
      <c r="F360" s="10">
        <v>0.12</v>
      </c>
      <c r="G360" s="10">
        <v>0.12</v>
      </c>
      <c r="H360" s="10">
        <v>0</v>
      </c>
      <c r="I360" s="10">
        <v>0.12</v>
      </c>
      <c r="J360" s="10">
        <v>0</v>
      </c>
      <c r="K360" s="10">
        <v>0</v>
      </c>
      <c r="L360" s="10">
        <v>0</v>
      </c>
      <c r="M360" s="15"/>
    </row>
    <row r="361" spans="1:13" ht="26.1" customHeight="1">
      <c r="A361" s="8" t="s">
        <v>309</v>
      </c>
      <c r="B361" s="8" t="s">
        <v>396</v>
      </c>
      <c r="C361" s="8" t="s">
        <v>2723</v>
      </c>
      <c r="D361" s="9" t="s">
        <v>2724</v>
      </c>
      <c r="E361" s="9" t="s">
        <v>2674</v>
      </c>
      <c r="F361" s="10">
        <v>1.98</v>
      </c>
      <c r="G361" s="10">
        <v>1.98</v>
      </c>
      <c r="H361" s="10">
        <v>0</v>
      </c>
      <c r="I361" s="10">
        <v>1.98</v>
      </c>
      <c r="J361" s="10">
        <v>0</v>
      </c>
      <c r="K361" s="10">
        <v>0</v>
      </c>
      <c r="L361" s="10">
        <v>0</v>
      </c>
      <c r="M361" s="15"/>
    </row>
    <row r="362" spans="1:13" ht="26.1" customHeight="1">
      <c r="A362" s="8"/>
      <c r="B362" s="8"/>
      <c r="C362" s="8"/>
      <c r="D362" s="9" t="s">
        <v>2680</v>
      </c>
      <c r="E362" s="9" t="s">
        <v>2681</v>
      </c>
      <c r="F362" s="10">
        <v>7</v>
      </c>
      <c r="G362" s="10">
        <v>7</v>
      </c>
      <c r="H362" s="10">
        <v>0</v>
      </c>
      <c r="I362" s="10">
        <v>7</v>
      </c>
      <c r="J362" s="10">
        <v>0</v>
      </c>
      <c r="K362" s="10">
        <v>0</v>
      </c>
      <c r="L362" s="10">
        <v>0</v>
      </c>
      <c r="M362" s="15"/>
    </row>
    <row r="363" spans="1:13" ht="26.1" customHeight="1">
      <c r="A363" s="8" t="s">
        <v>309</v>
      </c>
      <c r="B363" s="8" t="s">
        <v>396</v>
      </c>
      <c r="C363" s="8" t="s">
        <v>302</v>
      </c>
      <c r="D363" s="9" t="s">
        <v>2757</v>
      </c>
      <c r="E363" s="9" t="s">
        <v>2727</v>
      </c>
      <c r="F363" s="10">
        <v>2</v>
      </c>
      <c r="G363" s="10">
        <v>2</v>
      </c>
      <c r="H363" s="10">
        <v>0</v>
      </c>
      <c r="I363" s="10">
        <v>2</v>
      </c>
      <c r="J363" s="10">
        <v>0</v>
      </c>
      <c r="K363" s="10">
        <v>0</v>
      </c>
      <c r="L363" s="10">
        <v>0</v>
      </c>
      <c r="M363" s="15"/>
    </row>
    <row r="364" spans="1:13" ht="26.1" customHeight="1">
      <c r="A364" s="8" t="s">
        <v>309</v>
      </c>
      <c r="B364" s="8" t="s">
        <v>396</v>
      </c>
      <c r="C364" s="8" t="s">
        <v>302</v>
      </c>
      <c r="D364" s="9" t="s">
        <v>2757</v>
      </c>
      <c r="E364" s="9" t="s">
        <v>2767</v>
      </c>
      <c r="F364" s="10">
        <v>5</v>
      </c>
      <c r="G364" s="10">
        <v>5</v>
      </c>
      <c r="H364" s="10">
        <v>0</v>
      </c>
      <c r="I364" s="10">
        <v>5</v>
      </c>
      <c r="J364" s="10">
        <v>0</v>
      </c>
      <c r="K364" s="10">
        <v>0</v>
      </c>
      <c r="L364" s="10">
        <v>0</v>
      </c>
      <c r="M364" s="15"/>
    </row>
    <row r="365" spans="1:13" ht="26.1" customHeight="1">
      <c r="A365" s="8"/>
      <c r="B365" s="8"/>
      <c r="C365" s="8"/>
      <c r="D365" s="9" t="s">
        <v>1398</v>
      </c>
      <c r="E365" s="9" t="s">
        <v>1399</v>
      </c>
      <c r="F365" s="10">
        <v>628.69000000000005</v>
      </c>
      <c r="G365" s="10">
        <v>540.69000000000005</v>
      </c>
      <c r="H365" s="10">
        <v>88</v>
      </c>
      <c r="I365" s="10">
        <v>237.89</v>
      </c>
      <c r="J365" s="10">
        <v>0</v>
      </c>
      <c r="K365" s="10">
        <v>156.72</v>
      </c>
      <c r="L365" s="10">
        <v>234.08</v>
      </c>
      <c r="M365" s="15"/>
    </row>
    <row r="366" spans="1:13" ht="26.1" customHeight="1">
      <c r="A366" s="8"/>
      <c r="B366" s="8"/>
      <c r="C366" s="8"/>
      <c r="D366" s="9" t="s">
        <v>2653</v>
      </c>
      <c r="E366" s="9" t="s">
        <v>2654</v>
      </c>
      <c r="F366" s="10">
        <v>420.69</v>
      </c>
      <c r="G366" s="10">
        <v>420.69</v>
      </c>
      <c r="H366" s="10">
        <v>0</v>
      </c>
      <c r="I366" s="10">
        <v>117.89</v>
      </c>
      <c r="J366" s="10">
        <v>0</v>
      </c>
      <c r="K366" s="10">
        <v>68.72</v>
      </c>
      <c r="L366" s="10">
        <v>234.08</v>
      </c>
      <c r="M366" s="15"/>
    </row>
    <row r="367" spans="1:13" ht="26.1" customHeight="1">
      <c r="A367" s="8" t="s">
        <v>309</v>
      </c>
      <c r="B367" s="8" t="s">
        <v>301</v>
      </c>
      <c r="C367" s="8" t="s">
        <v>327</v>
      </c>
      <c r="D367" s="9" t="s">
        <v>2655</v>
      </c>
      <c r="E367" s="9" t="s">
        <v>2656</v>
      </c>
      <c r="F367" s="10">
        <v>206.34</v>
      </c>
      <c r="G367" s="10">
        <v>206.34</v>
      </c>
      <c r="H367" s="10">
        <v>0</v>
      </c>
      <c r="I367" s="10">
        <v>0</v>
      </c>
      <c r="J367" s="10">
        <v>0</v>
      </c>
      <c r="K367" s="10">
        <v>0</v>
      </c>
      <c r="L367" s="10">
        <v>206.34</v>
      </c>
      <c r="M367" s="15"/>
    </row>
    <row r="368" spans="1:13" ht="26.1" customHeight="1">
      <c r="A368" s="8" t="s">
        <v>309</v>
      </c>
      <c r="B368" s="8" t="s">
        <v>301</v>
      </c>
      <c r="C368" s="8" t="s">
        <v>327</v>
      </c>
      <c r="D368" s="9" t="s">
        <v>2655</v>
      </c>
      <c r="E368" s="9" t="s">
        <v>2657</v>
      </c>
      <c r="F368" s="10">
        <v>6.21</v>
      </c>
      <c r="G368" s="10">
        <v>6.21</v>
      </c>
      <c r="H368" s="10">
        <v>0</v>
      </c>
      <c r="I368" s="10">
        <v>0</v>
      </c>
      <c r="J368" s="10">
        <v>0</v>
      </c>
      <c r="K368" s="10">
        <v>6.21</v>
      </c>
      <c r="L368" s="10">
        <v>0</v>
      </c>
      <c r="M368" s="15"/>
    </row>
    <row r="369" spans="1:13" ht="26.1" customHeight="1">
      <c r="A369" s="8" t="s">
        <v>309</v>
      </c>
      <c r="B369" s="8" t="s">
        <v>301</v>
      </c>
      <c r="C369" s="8" t="s">
        <v>327</v>
      </c>
      <c r="D369" s="9" t="s">
        <v>2655</v>
      </c>
      <c r="E369" s="9" t="s">
        <v>2658</v>
      </c>
      <c r="F369" s="10">
        <v>48</v>
      </c>
      <c r="G369" s="10">
        <v>48</v>
      </c>
      <c r="H369" s="10">
        <v>0</v>
      </c>
      <c r="I369" s="10">
        <v>0</v>
      </c>
      <c r="J369" s="10">
        <v>0</v>
      </c>
      <c r="K369" s="10">
        <v>48</v>
      </c>
      <c r="L369" s="10">
        <v>0</v>
      </c>
      <c r="M369" s="15"/>
    </row>
    <row r="370" spans="1:13" ht="26.1" customHeight="1">
      <c r="A370" s="8" t="s">
        <v>314</v>
      </c>
      <c r="B370" s="8" t="s">
        <v>296</v>
      </c>
      <c r="C370" s="8" t="s">
        <v>296</v>
      </c>
      <c r="D370" s="9" t="s">
        <v>2659</v>
      </c>
      <c r="E370" s="9" t="s">
        <v>2660</v>
      </c>
      <c r="F370" s="10">
        <v>34.01</v>
      </c>
      <c r="G370" s="10">
        <v>34.01</v>
      </c>
      <c r="H370" s="10">
        <v>0</v>
      </c>
      <c r="I370" s="10">
        <v>34.01</v>
      </c>
      <c r="J370" s="10">
        <v>0</v>
      </c>
      <c r="K370" s="10">
        <v>0</v>
      </c>
      <c r="L370" s="10">
        <v>0</v>
      </c>
      <c r="M370" s="15"/>
    </row>
    <row r="371" spans="1:13" ht="26.1" customHeight="1">
      <c r="A371" s="8" t="s">
        <v>318</v>
      </c>
      <c r="B371" s="8" t="s">
        <v>2163</v>
      </c>
      <c r="C371" s="8" t="s">
        <v>337</v>
      </c>
      <c r="D371" s="9" t="s">
        <v>2661</v>
      </c>
      <c r="E371" s="9" t="s">
        <v>2662</v>
      </c>
      <c r="F371" s="10">
        <v>2.98</v>
      </c>
      <c r="G371" s="10">
        <v>2.98</v>
      </c>
      <c r="H371" s="10">
        <v>0</v>
      </c>
      <c r="I371" s="10">
        <v>0</v>
      </c>
      <c r="J371" s="10">
        <v>0</v>
      </c>
      <c r="K371" s="10">
        <v>0</v>
      </c>
      <c r="L371" s="10">
        <v>2.98</v>
      </c>
      <c r="M371" s="15"/>
    </row>
    <row r="372" spans="1:13" ht="26.1" customHeight="1">
      <c r="A372" s="8" t="s">
        <v>318</v>
      </c>
      <c r="B372" s="8" t="s">
        <v>2163</v>
      </c>
      <c r="C372" s="8" t="s">
        <v>327</v>
      </c>
      <c r="D372" s="9" t="s">
        <v>2663</v>
      </c>
      <c r="E372" s="9" t="s">
        <v>2664</v>
      </c>
      <c r="F372" s="10">
        <v>12.91</v>
      </c>
      <c r="G372" s="10">
        <v>12.91</v>
      </c>
      <c r="H372" s="10">
        <v>0</v>
      </c>
      <c r="I372" s="10">
        <v>12.91</v>
      </c>
      <c r="J372" s="10">
        <v>0</v>
      </c>
      <c r="K372" s="10">
        <v>0</v>
      </c>
      <c r="L372" s="10">
        <v>0</v>
      </c>
      <c r="M372" s="15"/>
    </row>
    <row r="373" spans="1:13" ht="26.1" customHeight="1">
      <c r="A373" s="8" t="s">
        <v>314</v>
      </c>
      <c r="B373" s="8" t="s">
        <v>2200</v>
      </c>
      <c r="C373" s="8" t="s">
        <v>295</v>
      </c>
      <c r="D373" s="9" t="s">
        <v>2665</v>
      </c>
      <c r="E373" s="9" t="s">
        <v>2666</v>
      </c>
      <c r="F373" s="10">
        <v>2.06</v>
      </c>
      <c r="G373" s="10">
        <v>2.06</v>
      </c>
      <c r="H373" s="10">
        <v>0</v>
      </c>
      <c r="I373" s="10">
        <v>2.06</v>
      </c>
      <c r="J373" s="10">
        <v>0</v>
      </c>
      <c r="K373" s="10">
        <v>0</v>
      </c>
      <c r="L373" s="10">
        <v>0</v>
      </c>
      <c r="M373" s="15"/>
    </row>
    <row r="374" spans="1:13" ht="26.1" customHeight="1">
      <c r="A374" s="8" t="s">
        <v>314</v>
      </c>
      <c r="B374" s="8" t="s">
        <v>2200</v>
      </c>
      <c r="C374" s="8" t="s">
        <v>327</v>
      </c>
      <c r="D374" s="9" t="s">
        <v>2667</v>
      </c>
      <c r="E374" s="9" t="s">
        <v>2668</v>
      </c>
      <c r="F374" s="10">
        <v>0.54</v>
      </c>
      <c r="G374" s="10">
        <v>0.54</v>
      </c>
      <c r="H374" s="10">
        <v>0</v>
      </c>
      <c r="I374" s="10">
        <v>0.54</v>
      </c>
      <c r="J374" s="10">
        <v>0</v>
      </c>
      <c r="K374" s="10">
        <v>0</v>
      </c>
      <c r="L374" s="10">
        <v>0</v>
      </c>
      <c r="M374" s="15"/>
    </row>
    <row r="375" spans="1:13" ht="26.1" customHeight="1">
      <c r="A375" s="8" t="s">
        <v>1165</v>
      </c>
      <c r="B375" s="8" t="s">
        <v>295</v>
      </c>
      <c r="C375" s="8" t="s">
        <v>327</v>
      </c>
      <c r="D375" s="9" t="s">
        <v>2669</v>
      </c>
      <c r="E375" s="9" t="s">
        <v>2669</v>
      </c>
      <c r="F375" s="10">
        <v>24.76</v>
      </c>
      <c r="G375" s="10">
        <v>24.76</v>
      </c>
      <c r="H375" s="10">
        <v>0</v>
      </c>
      <c r="I375" s="10">
        <v>0</v>
      </c>
      <c r="J375" s="10">
        <v>0</v>
      </c>
      <c r="K375" s="10">
        <v>0</v>
      </c>
      <c r="L375" s="10">
        <v>24.76</v>
      </c>
      <c r="M375" s="15"/>
    </row>
    <row r="376" spans="1:13" ht="26.1" customHeight="1">
      <c r="A376" s="8" t="s">
        <v>314</v>
      </c>
      <c r="B376" s="8" t="s">
        <v>2163</v>
      </c>
      <c r="C376" s="8" t="s">
        <v>302</v>
      </c>
      <c r="D376" s="9" t="s">
        <v>2670</v>
      </c>
      <c r="E376" s="9" t="s">
        <v>2671</v>
      </c>
      <c r="F376" s="10">
        <v>1.93</v>
      </c>
      <c r="G376" s="10">
        <v>1.93</v>
      </c>
      <c r="H376" s="10">
        <v>0</v>
      </c>
      <c r="I376" s="10">
        <v>1.93</v>
      </c>
      <c r="J376" s="10">
        <v>0</v>
      </c>
      <c r="K376" s="10">
        <v>0</v>
      </c>
      <c r="L376" s="10">
        <v>0</v>
      </c>
      <c r="M376" s="15"/>
    </row>
    <row r="377" spans="1:13" ht="26.1" customHeight="1">
      <c r="A377" s="8" t="s">
        <v>309</v>
      </c>
      <c r="B377" s="8" t="s">
        <v>301</v>
      </c>
      <c r="C377" s="8" t="s">
        <v>327</v>
      </c>
      <c r="D377" s="9" t="s">
        <v>2655</v>
      </c>
      <c r="E377" s="9" t="s">
        <v>2672</v>
      </c>
      <c r="F377" s="10">
        <v>40.5</v>
      </c>
      <c r="G377" s="10">
        <v>40.5</v>
      </c>
      <c r="H377" s="10">
        <v>0</v>
      </c>
      <c r="I377" s="10">
        <v>40.5</v>
      </c>
      <c r="J377" s="10">
        <v>0</v>
      </c>
      <c r="K377" s="10">
        <v>0</v>
      </c>
      <c r="L377" s="10">
        <v>0</v>
      </c>
      <c r="M377" s="15"/>
    </row>
    <row r="378" spans="1:13" ht="26.1" customHeight="1">
      <c r="A378" s="8" t="s">
        <v>309</v>
      </c>
      <c r="B378" s="8" t="s">
        <v>301</v>
      </c>
      <c r="C378" s="8" t="s">
        <v>327</v>
      </c>
      <c r="D378" s="9" t="s">
        <v>2655</v>
      </c>
      <c r="E378" s="9" t="s">
        <v>2673</v>
      </c>
      <c r="F378" s="10">
        <v>1.55</v>
      </c>
      <c r="G378" s="10">
        <v>1.55</v>
      </c>
      <c r="H378" s="10">
        <v>0</v>
      </c>
      <c r="I378" s="10">
        <v>1.55</v>
      </c>
      <c r="J378" s="10">
        <v>0</v>
      </c>
      <c r="K378" s="10">
        <v>0</v>
      </c>
      <c r="L378" s="10">
        <v>0</v>
      </c>
      <c r="M378" s="15"/>
    </row>
    <row r="379" spans="1:13" ht="26.1" customHeight="1">
      <c r="A379" s="8" t="s">
        <v>309</v>
      </c>
      <c r="B379" s="8" t="s">
        <v>301</v>
      </c>
      <c r="C379" s="8" t="s">
        <v>327</v>
      </c>
      <c r="D379" s="9" t="s">
        <v>2655</v>
      </c>
      <c r="E379" s="9" t="s">
        <v>2674</v>
      </c>
      <c r="F379" s="10">
        <v>23.88</v>
      </c>
      <c r="G379" s="10">
        <v>23.88</v>
      </c>
      <c r="H379" s="10">
        <v>0</v>
      </c>
      <c r="I379" s="10">
        <v>23.88</v>
      </c>
      <c r="J379" s="10">
        <v>0</v>
      </c>
      <c r="K379" s="10">
        <v>0</v>
      </c>
      <c r="L379" s="10">
        <v>0</v>
      </c>
      <c r="M379" s="15"/>
    </row>
    <row r="380" spans="1:13" ht="26.1" customHeight="1">
      <c r="A380" s="8" t="s">
        <v>314</v>
      </c>
      <c r="B380" s="8" t="s">
        <v>296</v>
      </c>
      <c r="C380" s="8" t="s">
        <v>327</v>
      </c>
      <c r="D380" s="9" t="s">
        <v>2675</v>
      </c>
      <c r="E380" s="9" t="s">
        <v>2677</v>
      </c>
      <c r="F380" s="10">
        <v>14.51</v>
      </c>
      <c r="G380" s="10">
        <v>14.51</v>
      </c>
      <c r="H380" s="10">
        <v>0</v>
      </c>
      <c r="I380" s="10">
        <v>0</v>
      </c>
      <c r="J380" s="10">
        <v>0</v>
      </c>
      <c r="K380" s="10">
        <v>14.51</v>
      </c>
      <c r="L380" s="10">
        <v>0</v>
      </c>
      <c r="M380" s="15"/>
    </row>
    <row r="381" spans="1:13" ht="26.1" customHeight="1">
      <c r="A381" s="8" t="s">
        <v>314</v>
      </c>
      <c r="B381" s="8" t="s">
        <v>301</v>
      </c>
      <c r="C381" s="8" t="s">
        <v>327</v>
      </c>
      <c r="D381" s="9" t="s">
        <v>2678</v>
      </c>
      <c r="E381" s="9" t="s">
        <v>2679</v>
      </c>
      <c r="F381" s="10">
        <v>0.51</v>
      </c>
      <c r="G381" s="10">
        <v>0.51</v>
      </c>
      <c r="H381" s="10">
        <v>0</v>
      </c>
      <c r="I381" s="10">
        <v>0.51</v>
      </c>
      <c r="J381" s="10">
        <v>0</v>
      </c>
      <c r="K381" s="10">
        <v>0</v>
      </c>
      <c r="L381" s="10">
        <v>0</v>
      </c>
      <c r="M381" s="15"/>
    </row>
    <row r="382" spans="1:13" ht="26.1" customHeight="1">
      <c r="A382" s="8"/>
      <c r="B382" s="8"/>
      <c r="C382" s="8"/>
      <c r="D382" s="9" t="s">
        <v>2680</v>
      </c>
      <c r="E382" s="9" t="s">
        <v>2681</v>
      </c>
      <c r="F382" s="10">
        <v>208</v>
      </c>
      <c r="G382" s="10">
        <v>120</v>
      </c>
      <c r="H382" s="10">
        <v>88</v>
      </c>
      <c r="I382" s="10">
        <v>120</v>
      </c>
      <c r="J382" s="10">
        <v>0</v>
      </c>
      <c r="K382" s="10">
        <v>88</v>
      </c>
      <c r="L382" s="10">
        <v>0</v>
      </c>
      <c r="M382" s="15"/>
    </row>
    <row r="383" spans="1:13" ht="26.1" customHeight="1">
      <c r="A383" s="8" t="s">
        <v>309</v>
      </c>
      <c r="B383" s="8" t="s">
        <v>301</v>
      </c>
      <c r="C383" s="8" t="s">
        <v>295</v>
      </c>
      <c r="D383" s="9" t="s">
        <v>2684</v>
      </c>
      <c r="E383" s="9" t="s">
        <v>2727</v>
      </c>
      <c r="F383" s="10">
        <v>20</v>
      </c>
      <c r="G383" s="10">
        <v>20</v>
      </c>
      <c r="H383" s="10">
        <v>0</v>
      </c>
      <c r="I383" s="10">
        <v>20</v>
      </c>
      <c r="J383" s="10">
        <v>0</v>
      </c>
      <c r="K383" s="10">
        <v>0</v>
      </c>
      <c r="L383" s="10">
        <v>0</v>
      </c>
      <c r="M383" s="15"/>
    </row>
    <row r="384" spans="1:13" ht="26.1" customHeight="1">
      <c r="A384" s="8" t="s">
        <v>309</v>
      </c>
      <c r="B384" s="8" t="s">
        <v>301</v>
      </c>
      <c r="C384" s="8" t="s">
        <v>319</v>
      </c>
      <c r="D384" s="9" t="s">
        <v>2768</v>
      </c>
      <c r="E384" s="9" t="s">
        <v>2769</v>
      </c>
      <c r="F384" s="10">
        <v>100</v>
      </c>
      <c r="G384" s="10">
        <v>100</v>
      </c>
      <c r="H384" s="10">
        <v>0</v>
      </c>
      <c r="I384" s="10">
        <v>100</v>
      </c>
      <c r="J384" s="10">
        <v>0</v>
      </c>
      <c r="K384" s="10">
        <v>0</v>
      </c>
      <c r="L384" s="10">
        <v>0</v>
      </c>
      <c r="M384" s="15"/>
    </row>
    <row r="385" spans="1:13" ht="26.1" customHeight="1">
      <c r="A385" s="8" t="s">
        <v>309</v>
      </c>
      <c r="B385" s="8" t="s">
        <v>301</v>
      </c>
      <c r="C385" s="8" t="s">
        <v>295</v>
      </c>
      <c r="D385" s="9" t="s">
        <v>2684</v>
      </c>
      <c r="E385" s="9" t="s">
        <v>2770</v>
      </c>
      <c r="F385" s="10">
        <v>88</v>
      </c>
      <c r="G385" s="10">
        <v>0</v>
      </c>
      <c r="H385" s="10">
        <v>88</v>
      </c>
      <c r="I385" s="10">
        <v>0</v>
      </c>
      <c r="J385" s="10">
        <v>0</v>
      </c>
      <c r="K385" s="10">
        <v>88</v>
      </c>
      <c r="L385" s="10">
        <v>0</v>
      </c>
      <c r="M385" s="15"/>
    </row>
    <row r="386" spans="1:13" ht="26.1" customHeight="1">
      <c r="A386" s="8"/>
      <c r="B386" s="8"/>
      <c r="C386" s="8"/>
      <c r="D386" s="9" t="s">
        <v>1440</v>
      </c>
      <c r="E386" s="9" t="s">
        <v>1441</v>
      </c>
      <c r="F386" s="10">
        <v>463.02</v>
      </c>
      <c r="G386" s="10">
        <v>463.02</v>
      </c>
      <c r="H386" s="10">
        <v>0</v>
      </c>
      <c r="I386" s="10">
        <v>250.42</v>
      </c>
      <c r="J386" s="10">
        <v>0</v>
      </c>
      <c r="K386" s="10">
        <v>53.73</v>
      </c>
      <c r="L386" s="10">
        <v>158.87</v>
      </c>
      <c r="M386" s="15"/>
    </row>
    <row r="387" spans="1:13" ht="26.1" customHeight="1">
      <c r="A387" s="8"/>
      <c r="B387" s="8"/>
      <c r="C387" s="8"/>
      <c r="D387" s="9" t="s">
        <v>2653</v>
      </c>
      <c r="E387" s="9" t="s">
        <v>2654</v>
      </c>
      <c r="F387" s="10">
        <v>301.02</v>
      </c>
      <c r="G387" s="10">
        <v>301.02</v>
      </c>
      <c r="H387" s="10">
        <v>0</v>
      </c>
      <c r="I387" s="10">
        <v>88.42</v>
      </c>
      <c r="J387" s="10">
        <v>0</v>
      </c>
      <c r="K387" s="10">
        <v>53.73</v>
      </c>
      <c r="L387" s="10">
        <v>158.87</v>
      </c>
      <c r="M387" s="15"/>
    </row>
    <row r="388" spans="1:13" ht="26.1" customHeight="1">
      <c r="A388" s="8" t="s">
        <v>309</v>
      </c>
      <c r="B388" s="8" t="s">
        <v>2206</v>
      </c>
      <c r="C388" s="8" t="s">
        <v>327</v>
      </c>
      <c r="D388" s="9" t="s">
        <v>2655</v>
      </c>
      <c r="E388" s="9" t="s">
        <v>2656</v>
      </c>
      <c r="F388" s="10">
        <v>138.93</v>
      </c>
      <c r="G388" s="10">
        <v>138.93</v>
      </c>
      <c r="H388" s="10">
        <v>0</v>
      </c>
      <c r="I388" s="10">
        <v>0</v>
      </c>
      <c r="J388" s="10">
        <v>0</v>
      </c>
      <c r="K388" s="10">
        <v>0</v>
      </c>
      <c r="L388" s="10">
        <v>138.93</v>
      </c>
      <c r="M388" s="15"/>
    </row>
    <row r="389" spans="1:13" ht="26.1" customHeight="1">
      <c r="A389" s="8" t="s">
        <v>309</v>
      </c>
      <c r="B389" s="8" t="s">
        <v>2206</v>
      </c>
      <c r="C389" s="8" t="s">
        <v>327</v>
      </c>
      <c r="D389" s="9" t="s">
        <v>2655</v>
      </c>
      <c r="E389" s="9" t="s">
        <v>2657</v>
      </c>
      <c r="F389" s="10">
        <v>6.8</v>
      </c>
      <c r="G389" s="10">
        <v>6.8</v>
      </c>
      <c r="H389" s="10">
        <v>0</v>
      </c>
      <c r="I389" s="10">
        <v>0</v>
      </c>
      <c r="J389" s="10">
        <v>0</v>
      </c>
      <c r="K389" s="10">
        <v>6.8</v>
      </c>
      <c r="L389" s="10">
        <v>0</v>
      </c>
      <c r="M389" s="15"/>
    </row>
    <row r="390" spans="1:13" ht="26.1" customHeight="1">
      <c r="A390" s="8" t="s">
        <v>309</v>
      </c>
      <c r="B390" s="8" t="s">
        <v>2206</v>
      </c>
      <c r="C390" s="8" t="s">
        <v>327</v>
      </c>
      <c r="D390" s="9" t="s">
        <v>2655</v>
      </c>
      <c r="E390" s="9" t="s">
        <v>2658</v>
      </c>
      <c r="F390" s="10">
        <v>32</v>
      </c>
      <c r="G390" s="10">
        <v>32</v>
      </c>
      <c r="H390" s="10">
        <v>0</v>
      </c>
      <c r="I390" s="10">
        <v>0</v>
      </c>
      <c r="J390" s="10">
        <v>0</v>
      </c>
      <c r="K390" s="10">
        <v>32</v>
      </c>
      <c r="L390" s="10">
        <v>0</v>
      </c>
      <c r="M390" s="15"/>
    </row>
    <row r="391" spans="1:13" ht="26.1" customHeight="1">
      <c r="A391" s="8" t="s">
        <v>314</v>
      </c>
      <c r="B391" s="8" t="s">
        <v>296</v>
      </c>
      <c r="C391" s="8" t="s">
        <v>296</v>
      </c>
      <c r="D391" s="9" t="s">
        <v>2659</v>
      </c>
      <c r="E391" s="9" t="s">
        <v>2660</v>
      </c>
      <c r="F391" s="10">
        <v>23.32</v>
      </c>
      <c r="G391" s="10">
        <v>23.32</v>
      </c>
      <c r="H391" s="10">
        <v>0</v>
      </c>
      <c r="I391" s="10">
        <v>23.32</v>
      </c>
      <c r="J391" s="10">
        <v>0</v>
      </c>
      <c r="K391" s="10">
        <v>0</v>
      </c>
      <c r="L391" s="10">
        <v>0</v>
      </c>
      <c r="M391" s="15"/>
    </row>
    <row r="392" spans="1:13" ht="26.1" customHeight="1">
      <c r="A392" s="8" t="s">
        <v>318</v>
      </c>
      <c r="B392" s="8" t="s">
        <v>2163</v>
      </c>
      <c r="C392" s="8" t="s">
        <v>337</v>
      </c>
      <c r="D392" s="9" t="s">
        <v>2661</v>
      </c>
      <c r="E392" s="9" t="s">
        <v>2662</v>
      </c>
      <c r="F392" s="10">
        <v>3.27</v>
      </c>
      <c r="G392" s="10">
        <v>3.27</v>
      </c>
      <c r="H392" s="10">
        <v>0</v>
      </c>
      <c r="I392" s="10">
        <v>0</v>
      </c>
      <c r="J392" s="10">
        <v>0</v>
      </c>
      <c r="K392" s="10">
        <v>0</v>
      </c>
      <c r="L392" s="10">
        <v>3.27</v>
      </c>
      <c r="M392" s="15"/>
    </row>
    <row r="393" spans="1:13" ht="26.1" customHeight="1">
      <c r="A393" s="8" t="s">
        <v>318</v>
      </c>
      <c r="B393" s="8" t="s">
        <v>2163</v>
      </c>
      <c r="C393" s="8" t="s">
        <v>327</v>
      </c>
      <c r="D393" s="9" t="s">
        <v>2663</v>
      </c>
      <c r="E393" s="9" t="s">
        <v>2664</v>
      </c>
      <c r="F393" s="10">
        <v>8.73</v>
      </c>
      <c r="G393" s="10">
        <v>8.73</v>
      </c>
      <c r="H393" s="10">
        <v>0</v>
      </c>
      <c r="I393" s="10">
        <v>8.73</v>
      </c>
      <c r="J393" s="10">
        <v>0</v>
      </c>
      <c r="K393" s="10">
        <v>0</v>
      </c>
      <c r="L393" s="10">
        <v>0</v>
      </c>
      <c r="M393" s="15"/>
    </row>
    <row r="394" spans="1:13" ht="26.1" customHeight="1">
      <c r="A394" s="8" t="s">
        <v>314</v>
      </c>
      <c r="B394" s="8" t="s">
        <v>2200</v>
      </c>
      <c r="C394" s="8" t="s">
        <v>295</v>
      </c>
      <c r="D394" s="9" t="s">
        <v>2665</v>
      </c>
      <c r="E394" s="9" t="s">
        <v>2666</v>
      </c>
      <c r="F394" s="10">
        <v>1.39</v>
      </c>
      <c r="G394" s="10">
        <v>1.39</v>
      </c>
      <c r="H394" s="10">
        <v>0</v>
      </c>
      <c r="I394" s="10">
        <v>1.39</v>
      </c>
      <c r="J394" s="10">
        <v>0</v>
      </c>
      <c r="K394" s="10">
        <v>0</v>
      </c>
      <c r="L394" s="10">
        <v>0</v>
      </c>
      <c r="M394" s="15"/>
    </row>
    <row r="395" spans="1:13" ht="26.1" customHeight="1">
      <c r="A395" s="8" t="s">
        <v>314</v>
      </c>
      <c r="B395" s="8" t="s">
        <v>2200</v>
      </c>
      <c r="C395" s="8" t="s">
        <v>327</v>
      </c>
      <c r="D395" s="9" t="s">
        <v>2667</v>
      </c>
      <c r="E395" s="9" t="s">
        <v>2668</v>
      </c>
      <c r="F395" s="10">
        <v>0.06</v>
      </c>
      <c r="G395" s="10">
        <v>0.06</v>
      </c>
      <c r="H395" s="10">
        <v>0</v>
      </c>
      <c r="I395" s="10">
        <v>0.06</v>
      </c>
      <c r="J395" s="10">
        <v>0</v>
      </c>
      <c r="K395" s="10">
        <v>0</v>
      </c>
      <c r="L395" s="10">
        <v>0</v>
      </c>
      <c r="M395" s="15"/>
    </row>
    <row r="396" spans="1:13" ht="26.1" customHeight="1">
      <c r="A396" s="8" t="s">
        <v>1165</v>
      </c>
      <c r="B396" s="8" t="s">
        <v>295</v>
      </c>
      <c r="C396" s="8" t="s">
        <v>327</v>
      </c>
      <c r="D396" s="9" t="s">
        <v>2669</v>
      </c>
      <c r="E396" s="9" t="s">
        <v>2669</v>
      </c>
      <c r="F396" s="10">
        <v>16.670000000000002</v>
      </c>
      <c r="G396" s="10">
        <v>16.670000000000002</v>
      </c>
      <c r="H396" s="10">
        <v>0</v>
      </c>
      <c r="I396" s="10">
        <v>0</v>
      </c>
      <c r="J396" s="10">
        <v>0</v>
      </c>
      <c r="K396" s="10">
        <v>0</v>
      </c>
      <c r="L396" s="10">
        <v>16.670000000000002</v>
      </c>
      <c r="M396" s="15"/>
    </row>
    <row r="397" spans="1:13" ht="26.1" customHeight="1">
      <c r="A397" s="8" t="s">
        <v>314</v>
      </c>
      <c r="B397" s="8" t="s">
        <v>2163</v>
      </c>
      <c r="C397" s="8" t="s">
        <v>302</v>
      </c>
      <c r="D397" s="9" t="s">
        <v>2670</v>
      </c>
      <c r="E397" s="9" t="s">
        <v>2671</v>
      </c>
      <c r="F397" s="10">
        <v>1.32</v>
      </c>
      <c r="G397" s="10">
        <v>1.32</v>
      </c>
      <c r="H397" s="10">
        <v>0</v>
      </c>
      <c r="I397" s="10">
        <v>1.32</v>
      </c>
      <c r="J397" s="10">
        <v>0</v>
      </c>
      <c r="K397" s="10">
        <v>0</v>
      </c>
      <c r="L397" s="10">
        <v>0</v>
      </c>
      <c r="M397" s="15"/>
    </row>
    <row r="398" spans="1:13" ht="26.1" customHeight="1">
      <c r="A398" s="8" t="s">
        <v>309</v>
      </c>
      <c r="B398" s="8" t="s">
        <v>2206</v>
      </c>
      <c r="C398" s="8" t="s">
        <v>327</v>
      </c>
      <c r="D398" s="9" t="s">
        <v>2655</v>
      </c>
      <c r="E398" s="9" t="s">
        <v>2672</v>
      </c>
      <c r="F398" s="10">
        <v>36</v>
      </c>
      <c r="G398" s="10">
        <v>36</v>
      </c>
      <c r="H398" s="10">
        <v>0</v>
      </c>
      <c r="I398" s="10">
        <v>36</v>
      </c>
      <c r="J398" s="10">
        <v>0</v>
      </c>
      <c r="K398" s="10">
        <v>0</v>
      </c>
      <c r="L398" s="10">
        <v>0</v>
      </c>
      <c r="M398" s="15"/>
    </row>
    <row r="399" spans="1:13" ht="26.1" customHeight="1">
      <c r="A399" s="8" t="s">
        <v>309</v>
      </c>
      <c r="B399" s="8" t="s">
        <v>2206</v>
      </c>
      <c r="C399" s="8" t="s">
        <v>327</v>
      </c>
      <c r="D399" s="9" t="s">
        <v>2655</v>
      </c>
      <c r="E399" s="9" t="s">
        <v>2673</v>
      </c>
      <c r="F399" s="10">
        <v>1.05</v>
      </c>
      <c r="G399" s="10">
        <v>1.05</v>
      </c>
      <c r="H399" s="10">
        <v>0</v>
      </c>
      <c r="I399" s="10">
        <v>1.05</v>
      </c>
      <c r="J399" s="10">
        <v>0</v>
      </c>
      <c r="K399" s="10">
        <v>0</v>
      </c>
      <c r="L399" s="10">
        <v>0</v>
      </c>
      <c r="M399" s="15"/>
    </row>
    <row r="400" spans="1:13" ht="26.1" customHeight="1">
      <c r="A400" s="8" t="s">
        <v>309</v>
      </c>
      <c r="B400" s="8" t="s">
        <v>2206</v>
      </c>
      <c r="C400" s="8" t="s">
        <v>327</v>
      </c>
      <c r="D400" s="9" t="s">
        <v>2655</v>
      </c>
      <c r="E400" s="9" t="s">
        <v>2674</v>
      </c>
      <c r="F400" s="10">
        <v>16.55</v>
      </c>
      <c r="G400" s="10">
        <v>16.55</v>
      </c>
      <c r="H400" s="10">
        <v>0</v>
      </c>
      <c r="I400" s="10">
        <v>16.55</v>
      </c>
      <c r="J400" s="10">
        <v>0</v>
      </c>
      <c r="K400" s="10">
        <v>0</v>
      </c>
      <c r="L400" s="10">
        <v>0</v>
      </c>
      <c r="M400" s="15"/>
    </row>
    <row r="401" spans="1:13" ht="26.1" customHeight="1">
      <c r="A401" s="8" t="s">
        <v>314</v>
      </c>
      <c r="B401" s="8" t="s">
        <v>296</v>
      </c>
      <c r="C401" s="8" t="s">
        <v>327</v>
      </c>
      <c r="D401" s="9" t="s">
        <v>2675</v>
      </c>
      <c r="E401" s="9" t="s">
        <v>2677</v>
      </c>
      <c r="F401" s="10">
        <v>14.93</v>
      </c>
      <c r="G401" s="10">
        <v>14.93</v>
      </c>
      <c r="H401" s="10">
        <v>0</v>
      </c>
      <c r="I401" s="10">
        <v>0</v>
      </c>
      <c r="J401" s="10">
        <v>0</v>
      </c>
      <c r="K401" s="10">
        <v>14.93</v>
      </c>
      <c r="L401" s="10">
        <v>0</v>
      </c>
      <c r="M401" s="15"/>
    </row>
    <row r="402" spans="1:13" ht="26.1" customHeight="1">
      <c r="A402" s="8"/>
      <c r="B402" s="8"/>
      <c r="C402" s="8"/>
      <c r="D402" s="9" t="s">
        <v>2680</v>
      </c>
      <c r="E402" s="9" t="s">
        <v>2681</v>
      </c>
      <c r="F402" s="10">
        <v>162</v>
      </c>
      <c r="G402" s="10">
        <v>162</v>
      </c>
      <c r="H402" s="10">
        <v>0</v>
      </c>
      <c r="I402" s="10">
        <v>162</v>
      </c>
      <c r="J402" s="10">
        <v>0</v>
      </c>
      <c r="K402" s="10">
        <v>0</v>
      </c>
      <c r="L402" s="10">
        <v>0</v>
      </c>
      <c r="M402" s="15"/>
    </row>
    <row r="403" spans="1:13" ht="26.1" customHeight="1">
      <c r="A403" s="8" t="s">
        <v>309</v>
      </c>
      <c r="B403" s="8" t="s">
        <v>2206</v>
      </c>
      <c r="C403" s="8" t="s">
        <v>295</v>
      </c>
      <c r="D403" s="9" t="s">
        <v>2684</v>
      </c>
      <c r="E403" s="9" t="s">
        <v>2771</v>
      </c>
      <c r="F403" s="10">
        <v>10</v>
      </c>
      <c r="G403" s="10">
        <v>10</v>
      </c>
      <c r="H403" s="10">
        <v>0</v>
      </c>
      <c r="I403" s="10">
        <v>10</v>
      </c>
      <c r="J403" s="10">
        <v>0</v>
      </c>
      <c r="K403" s="10">
        <v>0</v>
      </c>
      <c r="L403" s="10">
        <v>0</v>
      </c>
      <c r="M403" s="15"/>
    </row>
    <row r="404" spans="1:13" ht="26.1" customHeight="1">
      <c r="A404" s="8" t="s">
        <v>309</v>
      </c>
      <c r="B404" s="8" t="s">
        <v>2206</v>
      </c>
      <c r="C404" s="8" t="s">
        <v>295</v>
      </c>
      <c r="D404" s="9" t="s">
        <v>2684</v>
      </c>
      <c r="E404" s="9" t="s">
        <v>2772</v>
      </c>
      <c r="F404" s="10">
        <v>13</v>
      </c>
      <c r="G404" s="10">
        <v>13</v>
      </c>
      <c r="H404" s="10">
        <v>0</v>
      </c>
      <c r="I404" s="10">
        <v>13</v>
      </c>
      <c r="J404" s="10">
        <v>0</v>
      </c>
      <c r="K404" s="10">
        <v>0</v>
      </c>
      <c r="L404" s="10">
        <v>0</v>
      </c>
      <c r="M404" s="15"/>
    </row>
    <row r="405" spans="1:13" ht="26.1" customHeight="1">
      <c r="A405" s="8" t="s">
        <v>309</v>
      </c>
      <c r="B405" s="8" t="s">
        <v>2206</v>
      </c>
      <c r="C405" s="8" t="s">
        <v>295</v>
      </c>
      <c r="D405" s="9" t="s">
        <v>2684</v>
      </c>
      <c r="E405" s="9" t="s">
        <v>2773</v>
      </c>
      <c r="F405" s="10">
        <v>8</v>
      </c>
      <c r="G405" s="10">
        <v>8</v>
      </c>
      <c r="H405" s="10">
        <v>0</v>
      </c>
      <c r="I405" s="10">
        <v>8</v>
      </c>
      <c r="J405" s="10">
        <v>0</v>
      </c>
      <c r="K405" s="10">
        <v>0</v>
      </c>
      <c r="L405" s="10">
        <v>0</v>
      </c>
      <c r="M405" s="15"/>
    </row>
    <row r="406" spans="1:13" ht="26.1" customHeight="1">
      <c r="A406" s="8" t="s">
        <v>309</v>
      </c>
      <c r="B406" s="8" t="s">
        <v>2206</v>
      </c>
      <c r="C406" s="8" t="s">
        <v>295</v>
      </c>
      <c r="D406" s="9" t="s">
        <v>2684</v>
      </c>
      <c r="E406" s="9" t="s">
        <v>2774</v>
      </c>
      <c r="F406" s="10">
        <v>15</v>
      </c>
      <c r="G406" s="10">
        <v>15</v>
      </c>
      <c r="H406" s="10">
        <v>0</v>
      </c>
      <c r="I406" s="10">
        <v>15</v>
      </c>
      <c r="J406" s="10">
        <v>0</v>
      </c>
      <c r="K406" s="10">
        <v>0</v>
      </c>
      <c r="L406" s="10">
        <v>0</v>
      </c>
      <c r="M406" s="15"/>
    </row>
    <row r="407" spans="1:13" ht="26.1" customHeight="1">
      <c r="A407" s="8" t="s">
        <v>309</v>
      </c>
      <c r="B407" s="8" t="s">
        <v>2206</v>
      </c>
      <c r="C407" s="8" t="s">
        <v>295</v>
      </c>
      <c r="D407" s="9" t="s">
        <v>2684</v>
      </c>
      <c r="E407" s="9" t="s">
        <v>2775</v>
      </c>
      <c r="F407" s="10">
        <v>36</v>
      </c>
      <c r="G407" s="10">
        <v>36</v>
      </c>
      <c r="H407" s="10">
        <v>0</v>
      </c>
      <c r="I407" s="10">
        <v>36</v>
      </c>
      <c r="J407" s="10">
        <v>0</v>
      </c>
      <c r="K407" s="10">
        <v>0</v>
      </c>
      <c r="L407" s="10">
        <v>0</v>
      </c>
      <c r="M407" s="15"/>
    </row>
    <row r="408" spans="1:13" ht="26.1" customHeight="1">
      <c r="A408" s="8" t="s">
        <v>309</v>
      </c>
      <c r="B408" s="8" t="s">
        <v>2206</v>
      </c>
      <c r="C408" s="8" t="s">
        <v>295</v>
      </c>
      <c r="D408" s="9" t="s">
        <v>2684</v>
      </c>
      <c r="E408" s="9" t="s">
        <v>2776</v>
      </c>
      <c r="F408" s="10">
        <v>15</v>
      </c>
      <c r="G408" s="10">
        <v>15</v>
      </c>
      <c r="H408" s="10">
        <v>0</v>
      </c>
      <c r="I408" s="10">
        <v>15</v>
      </c>
      <c r="J408" s="10">
        <v>0</v>
      </c>
      <c r="K408" s="10">
        <v>0</v>
      </c>
      <c r="L408" s="10">
        <v>0</v>
      </c>
      <c r="M408" s="15"/>
    </row>
    <row r="409" spans="1:13" ht="26.1" customHeight="1">
      <c r="A409" s="8" t="s">
        <v>309</v>
      </c>
      <c r="B409" s="8" t="s">
        <v>2206</v>
      </c>
      <c r="C409" s="8" t="s">
        <v>295</v>
      </c>
      <c r="D409" s="9" t="s">
        <v>2684</v>
      </c>
      <c r="E409" s="9" t="s">
        <v>2777</v>
      </c>
      <c r="F409" s="10">
        <v>10</v>
      </c>
      <c r="G409" s="10">
        <v>10</v>
      </c>
      <c r="H409" s="10">
        <v>0</v>
      </c>
      <c r="I409" s="10">
        <v>10</v>
      </c>
      <c r="J409" s="10">
        <v>0</v>
      </c>
      <c r="K409" s="10">
        <v>0</v>
      </c>
      <c r="L409" s="10">
        <v>0</v>
      </c>
      <c r="M409" s="15"/>
    </row>
    <row r="410" spans="1:13" ht="26.1" customHeight="1">
      <c r="A410" s="8" t="s">
        <v>309</v>
      </c>
      <c r="B410" s="8" t="s">
        <v>2206</v>
      </c>
      <c r="C410" s="8" t="s">
        <v>295</v>
      </c>
      <c r="D410" s="9" t="s">
        <v>2684</v>
      </c>
      <c r="E410" s="9" t="s">
        <v>2778</v>
      </c>
      <c r="F410" s="10">
        <v>35</v>
      </c>
      <c r="G410" s="10">
        <v>35</v>
      </c>
      <c r="H410" s="10">
        <v>0</v>
      </c>
      <c r="I410" s="10">
        <v>35</v>
      </c>
      <c r="J410" s="10">
        <v>0</v>
      </c>
      <c r="K410" s="10">
        <v>0</v>
      </c>
      <c r="L410" s="10">
        <v>0</v>
      </c>
      <c r="M410" s="15"/>
    </row>
    <row r="411" spans="1:13" ht="26.1" customHeight="1">
      <c r="A411" s="8" t="s">
        <v>309</v>
      </c>
      <c r="B411" s="8" t="s">
        <v>2206</v>
      </c>
      <c r="C411" s="8" t="s">
        <v>295</v>
      </c>
      <c r="D411" s="9" t="s">
        <v>2684</v>
      </c>
      <c r="E411" s="9" t="s">
        <v>2779</v>
      </c>
      <c r="F411" s="10">
        <v>20</v>
      </c>
      <c r="G411" s="10">
        <v>20</v>
      </c>
      <c r="H411" s="10">
        <v>0</v>
      </c>
      <c r="I411" s="10">
        <v>20</v>
      </c>
      <c r="J411" s="10">
        <v>0</v>
      </c>
      <c r="K411" s="10">
        <v>0</v>
      </c>
      <c r="L411" s="10">
        <v>0</v>
      </c>
      <c r="M411" s="15"/>
    </row>
    <row r="412" spans="1:13" ht="26.1" customHeight="1">
      <c r="A412" s="8"/>
      <c r="B412" s="8"/>
      <c r="C412" s="8"/>
      <c r="D412" s="9" t="s">
        <v>1424</v>
      </c>
      <c r="E412" s="9" t="s">
        <v>1425</v>
      </c>
      <c r="F412" s="10">
        <v>156.12</v>
      </c>
      <c r="G412" s="10">
        <v>156.12</v>
      </c>
      <c r="H412" s="10">
        <v>0</v>
      </c>
      <c r="I412" s="10">
        <v>67.56</v>
      </c>
      <c r="J412" s="10">
        <v>0</v>
      </c>
      <c r="K412" s="10">
        <v>20.91</v>
      </c>
      <c r="L412" s="10">
        <v>67.650000000000006</v>
      </c>
      <c r="M412" s="15"/>
    </row>
    <row r="413" spans="1:13" ht="26.1" customHeight="1">
      <c r="A413" s="8"/>
      <c r="B413" s="8"/>
      <c r="C413" s="8"/>
      <c r="D413" s="9" t="s">
        <v>2653</v>
      </c>
      <c r="E413" s="9" t="s">
        <v>2654</v>
      </c>
      <c r="F413" s="10">
        <v>124.12</v>
      </c>
      <c r="G413" s="10">
        <v>124.12</v>
      </c>
      <c r="H413" s="10">
        <v>0</v>
      </c>
      <c r="I413" s="10">
        <v>35.56</v>
      </c>
      <c r="J413" s="10">
        <v>0</v>
      </c>
      <c r="K413" s="10">
        <v>20.91</v>
      </c>
      <c r="L413" s="10">
        <v>67.650000000000006</v>
      </c>
      <c r="M413" s="15"/>
    </row>
    <row r="414" spans="1:13" ht="26.1" customHeight="1">
      <c r="A414" s="8" t="s">
        <v>309</v>
      </c>
      <c r="B414" s="8" t="s">
        <v>2161</v>
      </c>
      <c r="C414" s="8" t="s">
        <v>327</v>
      </c>
      <c r="D414" s="9" t="s">
        <v>2655</v>
      </c>
      <c r="E414" s="9" t="s">
        <v>2656</v>
      </c>
      <c r="F414" s="10">
        <v>59.58</v>
      </c>
      <c r="G414" s="10">
        <v>59.58</v>
      </c>
      <c r="H414" s="10">
        <v>0</v>
      </c>
      <c r="I414" s="10">
        <v>0</v>
      </c>
      <c r="J414" s="10">
        <v>0</v>
      </c>
      <c r="K414" s="10">
        <v>0</v>
      </c>
      <c r="L414" s="10">
        <v>59.58</v>
      </c>
      <c r="M414" s="15"/>
    </row>
    <row r="415" spans="1:13" ht="26.1" customHeight="1">
      <c r="A415" s="8" t="s">
        <v>309</v>
      </c>
      <c r="B415" s="8" t="s">
        <v>2161</v>
      </c>
      <c r="C415" s="8" t="s">
        <v>327</v>
      </c>
      <c r="D415" s="9" t="s">
        <v>2655</v>
      </c>
      <c r="E415" s="9" t="s">
        <v>2657</v>
      </c>
      <c r="F415" s="10">
        <v>1.91</v>
      </c>
      <c r="G415" s="10">
        <v>1.91</v>
      </c>
      <c r="H415" s="10">
        <v>0</v>
      </c>
      <c r="I415" s="10">
        <v>0</v>
      </c>
      <c r="J415" s="10">
        <v>0</v>
      </c>
      <c r="K415" s="10">
        <v>1.91</v>
      </c>
      <c r="L415" s="10">
        <v>0</v>
      </c>
      <c r="M415" s="15"/>
    </row>
    <row r="416" spans="1:13" ht="26.1" customHeight="1">
      <c r="A416" s="8" t="s">
        <v>309</v>
      </c>
      <c r="B416" s="8" t="s">
        <v>2161</v>
      </c>
      <c r="C416" s="8" t="s">
        <v>327</v>
      </c>
      <c r="D416" s="9" t="s">
        <v>2655</v>
      </c>
      <c r="E416" s="9" t="s">
        <v>2658</v>
      </c>
      <c r="F416" s="10">
        <v>16</v>
      </c>
      <c r="G416" s="10">
        <v>16</v>
      </c>
      <c r="H416" s="10">
        <v>0</v>
      </c>
      <c r="I416" s="10">
        <v>0</v>
      </c>
      <c r="J416" s="10">
        <v>0</v>
      </c>
      <c r="K416" s="10">
        <v>16</v>
      </c>
      <c r="L416" s="10">
        <v>0</v>
      </c>
      <c r="M416" s="15"/>
    </row>
    <row r="417" spans="1:13" ht="26.1" customHeight="1">
      <c r="A417" s="8" t="s">
        <v>314</v>
      </c>
      <c r="B417" s="8" t="s">
        <v>296</v>
      </c>
      <c r="C417" s="8" t="s">
        <v>296</v>
      </c>
      <c r="D417" s="9" t="s">
        <v>2659</v>
      </c>
      <c r="E417" s="9" t="s">
        <v>2660</v>
      </c>
      <c r="F417" s="10">
        <v>9.84</v>
      </c>
      <c r="G417" s="10">
        <v>9.84</v>
      </c>
      <c r="H417" s="10">
        <v>0</v>
      </c>
      <c r="I417" s="10">
        <v>9.84</v>
      </c>
      <c r="J417" s="10">
        <v>0</v>
      </c>
      <c r="K417" s="10">
        <v>0</v>
      </c>
      <c r="L417" s="10">
        <v>0</v>
      </c>
      <c r="M417" s="15"/>
    </row>
    <row r="418" spans="1:13" ht="26.1" customHeight="1">
      <c r="A418" s="8" t="s">
        <v>318</v>
      </c>
      <c r="B418" s="8" t="s">
        <v>2163</v>
      </c>
      <c r="C418" s="8" t="s">
        <v>337</v>
      </c>
      <c r="D418" s="9" t="s">
        <v>2661</v>
      </c>
      <c r="E418" s="9" t="s">
        <v>2662</v>
      </c>
      <c r="F418" s="10">
        <v>0.92</v>
      </c>
      <c r="G418" s="10">
        <v>0.92</v>
      </c>
      <c r="H418" s="10">
        <v>0</v>
      </c>
      <c r="I418" s="10">
        <v>0</v>
      </c>
      <c r="J418" s="10">
        <v>0</v>
      </c>
      <c r="K418" s="10">
        <v>0</v>
      </c>
      <c r="L418" s="10">
        <v>0.92</v>
      </c>
      <c r="M418" s="15"/>
    </row>
    <row r="419" spans="1:13" ht="26.1" customHeight="1">
      <c r="A419" s="8" t="s">
        <v>318</v>
      </c>
      <c r="B419" s="8" t="s">
        <v>2163</v>
      </c>
      <c r="C419" s="8" t="s">
        <v>327</v>
      </c>
      <c r="D419" s="9" t="s">
        <v>2663</v>
      </c>
      <c r="E419" s="9" t="s">
        <v>2664</v>
      </c>
      <c r="F419" s="10">
        <v>3.65</v>
      </c>
      <c r="G419" s="10">
        <v>3.65</v>
      </c>
      <c r="H419" s="10">
        <v>0</v>
      </c>
      <c r="I419" s="10">
        <v>3.65</v>
      </c>
      <c r="J419" s="10">
        <v>0</v>
      </c>
      <c r="K419" s="10">
        <v>0</v>
      </c>
      <c r="L419" s="10">
        <v>0</v>
      </c>
      <c r="M419" s="15"/>
    </row>
    <row r="420" spans="1:13" ht="26.1" customHeight="1">
      <c r="A420" s="8" t="s">
        <v>314</v>
      </c>
      <c r="B420" s="8" t="s">
        <v>2200</v>
      </c>
      <c r="C420" s="8" t="s">
        <v>295</v>
      </c>
      <c r="D420" s="9" t="s">
        <v>2665</v>
      </c>
      <c r="E420" s="9" t="s">
        <v>2666</v>
      </c>
      <c r="F420" s="10">
        <v>0.6</v>
      </c>
      <c r="G420" s="10">
        <v>0.6</v>
      </c>
      <c r="H420" s="10">
        <v>0</v>
      </c>
      <c r="I420" s="10">
        <v>0.6</v>
      </c>
      <c r="J420" s="10">
        <v>0</v>
      </c>
      <c r="K420" s="10">
        <v>0</v>
      </c>
      <c r="L420" s="10">
        <v>0</v>
      </c>
      <c r="M420" s="15"/>
    </row>
    <row r="421" spans="1:13" ht="26.1" customHeight="1">
      <c r="A421" s="8" t="s">
        <v>314</v>
      </c>
      <c r="B421" s="8" t="s">
        <v>2200</v>
      </c>
      <c r="C421" s="8" t="s">
        <v>327</v>
      </c>
      <c r="D421" s="9" t="s">
        <v>2667</v>
      </c>
      <c r="E421" s="9" t="s">
        <v>2668</v>
      </c>
      <c r="F421" s="10">
        <v>0.12</v>
      </c>
      <c r="G421" s="10">
        <v>0.12</v>
      </c>
      <c r="H421" s="10">
        <v>0</v>
      </c>
      <c r="I421" s="10">
        <v>0.12</v>
      </c>
      <c r="J421" s="10">
        <v>0</v>
      </c>
      <c r="K421" s="10">
        <v>0</v>
      </c>
      <c r="L421" s="10">
        <v>0</v>
      </c>
      <c r="M421" s="15"/>
    </row>
    <row r="422" spans="1:13" ht="26.1" customHeight="1">
      <c r="A422" s="8" t="s">
        <v>1165</v>
      </c>
      <c r="B422" s="8" t="s">
        <v>295</v>
      </c>
      <c r="C422" s="8" t="s">
        <v>327</v>
      </c>
      <c r="D422" s="9" t="s">
        <v>2669</v>
      </c>
      <c r="E422" s="9" t="s">
        <v>2669</v>
      </c>
      <c r="F422" s="10">
        <v>7.15</v>
      </c>
      <c r="G422" s="10">
        <v>7.15</v>
      </c>
      <c r="H422" s="10">
        <v>0</v>
      </c>
      <c r="I422" s="10">
        <v>0</v>
      </c>
      <c r="J422" s="10">
        <v>0</v>
      </c>
      <c r="K422" s="10">
        <v>0</v>
      </c>
      <c r="L422" s="10">
        <v>7.15</v>
      </c>
      <c r="M422" s="15"/>
    </row>
    <row r="423" spans="1:13" ht="26.1" customHeight="1">
      <c r="A423" s="8" t="s">
        <v>314</v>
      </c>
      <c r="B423" s="8" t="s">
        <v>2163</v>
      </c>
      <c r="C423" s="8" t="s">
        <v>302</v>
      </c>
      <c r="D423" s="9" t="s">
        <v>2670</v>
      </c>
      <c r="E423" s="9" t="s">
        <v>2671</v>
      </c>
      <c r="F423" s="10">
        <v>0.53</v>
      </c>
      <c r="G423" s="10">
        <v>0.53</v>
      </c>
      <c r="H423" s="10">
        <v>0</v>
      </c>
      <c r="I423" s="10">
        <v>0.53</v>
      </c>
      <c r="J423" s="10">
        <v>0</v>
      </c>
      <c r="K423" s="10">
        <v>0</v>
      </c>
      <c r="L423" s="10">
        <v>0</v>
      </c>
      <c r="M423" s="15"/>
    </row>
    <row r="424" spans="1:13" ht="26.1" customHeight="1">
      <c r="A424" s="8" t="s">
        <v>309</v>
      </c>
      <c r="B424" s="8" t="s">
        <v>2161</v>
      </c>
      <c r="C424" s="8" t="s">
        <v>327</v>
      </c>
      <c r="D424" s="9" t="s">
        <v>2655</v>
      </c>
      <c r="E424" s="9" t="s">
        <v>2672</v>
      </c>
      <c r="F424" s="10">
        <v>13.5</v>
      </c>
      <c r="G424" s="10">
        <v>13.5</v>
      </c>
      <c r="H424" s="10">
        <v>0</v>
      </c>
      <c r="I424" s="10">
        <v>13.5</v>
      </c>
      <c r="J424" s="10">
        <v>0</v>
      </c>
      <c r="K424" s="10">
        <v>0</v>
      </c>
      <c r="L424" s="10">
        <v>0</v>
      </c>
      <c r="M424" s="15"/>
    </row>
    <row r="425" spans="1:13" ht="26.1" customHeight="1">
      <c r="A425" s="8" t="s">
        <v>309</v>
      </c>
      <c r="B425" s="8" t="s">
        <v>2161</v>
      </c>
      <c r="C425" s="8" t="s">
        <v>327</v>
      </c>
      <c r="D425" s="9" t="s">
        <v>2655</v>
      </c>
      <c r="E425" s="9" t="s">
        <v>2673</v>
      </c>
      <c r="F425" s="10">
        <v>0.42</v>
      </c>
      <c r="G425" s="10">
        <v>0.42</v>
      </c>
      <c r="H425" s="10">
        <v>0</v>
      </c>
      <c r="I425" s="10">
        <v>0.42</v>
      </c>
      <c r="J425" s="10">
        <v>0</v>
      </c>
      <c r="K425" s="10">
        <v>0</v>
      </c>
      <c r="L425" s="10">
        <v>0</v>
      </c>
      <c r="M425" s="15"/>
    </row>
    <row r="426" spans="1:13" ht="26.1" customHeight="1">
      <c r="A426" s="8" t="s">
        <v>309</v>
      </c>
      <c r="B426" s="8" t="s">
        <v>2161</v>
      </c>
      <c r="C426" s="8" t="s">
        <v>327</v>
      </c>
      <c r="D426" s="9" t="s">
        <v>2655</v>
      </c>
      <c r="E426" s="9" t="s">
        <v>2674</v>
      </c>
      <c r="F426" s="10">
        <v>6.9</v>
      </c>
      <c r="G426" s="10">
        <v>6.9</v>
      </c>
      <c r="H426" s="10">
        <v>0</v>
      </c>
      <c r="I426" s="10">
        <v>6.9</v>
      </c>
      <c r="J426" s="10">
        <v>0</v>
      </c>
      <c r="K426" s="10">
        <v>0</v>
      </c>
      <c r="L426" s="10">
        <v>0</v>
      </c>
      <c r="M426" s="15"/>
    </row>
    <row r="427" spans="1:13" ht="26.1" customHeight="1">
      <c r="A427" s="8" t="s">
        <v>314</v>
      </c>
      <c r="B427" s="8" t="s">
        <v>296</v>
      </c>
      <c r="C427" s="8" t="s">
        <v>327</v>
      </c>
      <c r="D427" s="9" t="s">
        <v>2675</v>
      </c>
      <c r="E427" s="9" t="s">
        <v>2677</v>
      </c>
      <c r="F427" s="10">
        <v>3</v>
      </c>
      <c r="G427" s="10">
        <v>3</v>
      </c>
      <c r="H427" s="10">
        <v>0</v>
      </c>
      <c r="I427" s="10">
        <v>0</v>
      </c>
      <c r="J427" s="10">
        <v>0</v>
      </c>
      <c r="K427" s="10">
        <v>3</v>
      </c>
      <c r="L427" s="10">
        <v>0</v>
      </c>
      <c r="M427" s="15"/>
    </row>
    <row r="428" spans="1:13" ht="26.1" customHeight="1">
      <c r="A428" s="8"/>
      <c r="B428" s="8"/>
      <c r="C428" s="8"/>
      <c r="D428" s="9" t="s">
        <v>2680</v>
      </c>
      <c r="E428" s="9" t="s">
        <v>2681</v>
      </c>
      <c r="F428" s="10">
        <v>32</v>
      </c>
      <c r="G428" s="10">
        <v>32</v>
      </c>
      <c r="H428" s="10">
        <v>0</v>
      </c>
      <c r="I428" s="10">
        <v>32</v>
      </c>
      <c r="J428" s="10">
        <v>0</v>
      </c>
      <c r="K428" s="10">
        <v>0</v>
      </c>
      <c r="L428" s="10">
        <v>0</v>
      </c>
      <c r="M428" s="15"/>
    </row>
    <row r="429" spans="1:13" ht="26.1" customHeight="1">
      <c r="A429" s="8" t="s">
        <v>309</v>
      </c>
      <c r="B429" s="8" t="s">
        <v>2161</v>
      </c>
      <c r="C429" s="8" t="s">
        <v>295</v>
      </c>
      <c r="D429" s="9" t="s">
        <v>2684</v>
      </c>
      <c r="E429" s="9" t="s">
        <v>2780</v>
      </c>
      <c r="F429" s="10">
        <v>20</v>
      </c>
      <c r="G429" s="10">
        <v>20</v>
      </c>
      <c r="H429" s="10">
        <v>0</v>
      </c>
      <c r="I429" s="10">
        <v>20</v>
      </c>
      <c r="J429" s="10">
        <v>0</v>
      </c>
      <c r="K429" s="10">
        <v>0</v>
      </c>
      <c r="L429" s="10">
        <v>0</v>
      </c>
      <c r="M429" s="15"/>
    </row>
    <row r="430" spans="1:13" ht="26.1" customHeight="1">
      <c r="A430" s="8" t="s">
        <v>309</v>
      </c>
      <c r="B430" s="8" t="s">
        <v>2161</v>
      </c>
      <c r="C430" s="8" t="s">
        <v>295</v>
      </c>
      <c r="D430" s="9" t="s">
        <v>2684</v>
      </c>
      <c r="E430" s="9" t="s">
        <v>2781</v>
      </c>
      <c r="F430" s="10">
        <v>6</v>
      </c>
      <c r="G430" s="10">
        <v>6</v>
      </c>
      <c r="H430" s="10">
        <v>0</v>
      </c>
      <c r="I430" s="10">
        <v>6</v>
      </c>
      <c r="J430" s="10">
        <v>0</v>
      </c>
      <c r="K430" s="10">
        <v>0</v>
      </c>
      <c r="L430" s="10">
        <v>0</v>
      </c>
      <c r="M430" s="15"/>
    </row>
    <row r="431" spans="1:13" ht="26.1" customHeight="1">
      <c r="A431" s="8" t="s">
        <v>309</v>
      </c>
      <c r="B431" s="8" t="s">
        <v>2161</v>
      </c>
      <c r="C431" s="8" t="s">
        <v>295</v>
      </c>
      <c r="D431" s="9" t="s">
        <v>2684</v>
      </c>
      <c r="E431" s="9" t="s">
        <v>2727</v>
      </c>
      <c r="F431" s="10">
        <v>6</v>
      </c>
      <c r="G431" s="10">
        <v>6</v>
      </c>
      <c r="H431" s="10">
        <v>0</v>
      </c>
      <c r="I431" s="10">
        <v>6</v>
      </c>
      <c r="J431" s="10">
        <v>0</v>
      </c>
      <c r="K431" s="10">
        <v>0</v>
      </c>
      <c r="L431" s="10">
        <v>0</v>
      </c>
      <c r="M431" s="15"/>
    </row>
    <row r="432" spans="1:13" ht="26.1" customHeight="1">
      <c r="A432" s="8"/>
      <c r="B432" s="8"/>
      <c r="C432" s="8"/>
      <c r="D432" s="9" t="s">
        <v>1442</v>
      </c>
      <c r="E432" s="9" t="s">
        <v>1443</v>
      </c>
      <c r="F432" s="10">
        <v>1806.42</v>
      </c>
      <c r="G432" s="10">
        <v>1806.42</v>
      </c>
      <c r="H432" s="10">
        <v>0</v>
      </c>
      <c r="I432" s="10">
        <v>1019.22</v>
      </c>
      <c r="J432" s="10">
        <v>0</v>
      </c>
      <c r="K432" s="10">
        <v>175.04</v>
      </c>
      <c r="L432" s="10">
        <v>612.16</v>
      </c>
      <c r="M432" s="15"/>
    </row>
    <row r="433" spans="1:13" ht="26.1" customHeight="1">
      <c r="A433" s="8"/>
      <c r="B433" s="8"/>
      <c r="C433" s="8"/>
      <c r="D433" s="9" t="s">
        <v>2653</v>
      </c>
      <c r="E433" s="9" t="s">
        <v>2654</v>
      </c>
      <c r="F433" s="10">
        <v>1194.42</v>
      </c>
      <c r="G433" s="10">
        <v>1194.42</v>
      </c>
      <c r="H433" s="10">
        <v>0</v>
      </c>
      <c r="I433" s="10">
        <v>407.22</v>
      </c>
      <c r="J433" s="10">
        <v>0</v>
      </c>
      <c r="K433" s="10">
        <v>175.04</v>
      </c>
      <c r="L433" s="10">
        <v>612.16</v>
      </c>
      <c r="M433" s="15"/>
    </row>
    <row r="434" spans="1:13" ht="26.1" customHeight="1">
      <c r="A434" s="8" t="s">
        <v>309</v>
      </c>
      <c r="B434" s="8" t="s">
        <v>2163</v>
      </c>
      <c r="C434" s="8" t="s">
        <v>327</v>
      </c>
      <c r="D434" s="9" t="s">
        <v>2655</v>
      </c>
      <c r="E434" s="9" t="s">
        <v>2656</v>
      </c>
      <c r="F434" s="10">
        <v>534.61</v>
      </c>
      <c r="G434" s="10">
        <v>534.61</v>
      </c>
      <c r="H434" s="10">
        <v>0</v>
      </c>
      <c r="I434" s="10">
        <v>0</v>
      </c>
      <c r="J434" s="10">
        <v>0</v>
      </c>
      <c r="K434" s="10">
        <v>0</v>
      </c>
      <c r="L434" s="10">
        <v>534.61</v>
      </c>
      <c r="M434" s="15"/>
    </row>
    <row r="435" spans="1:13" ht="26.1" customHeight="1">
      <c r="A435" s="8" t="s">
        <v>309</v>
      </c>
      <c r="B435" s="8" t="s">
        <v>2163</v>
      </c>
      <c r="C435" s="8" t="s">
        <v>327</v>
      </c>
      <c r="D435" s="9" t="s">
        <v>2655</v>
      </c>
      <c r="E435" s="9" t="s">
        <v>2657</v>
      </c>
      <c r="F435" s="10">
        <v>27.92</v>
      </c>
      <c r="G435" s="10">
        <v>27.92</v>
      </c>
      <c r="H435" s="10">
        <v>0</v>
      </c>
      <c r="I435" s="10">
        <v>0</v>
      </c>
      <c r="J435" s="10">
        <v>0</v>
      </c>
      <c r="K435" s="10">
        <v>27.92</v>
      </c>
      <c r="L435" s="10">
        <v>0</v>
      </c>
      <c r="M435" s="15"/>
    </row>
    <row r="436" spans="1:13" ht="26.1" customHeight="1">
      <c r="A436" s="8" t="s">
        <v>309</v>
      </c>
      <c r="B436" s="8" t="s">
        <v>2163</v>
      </c>
      <c r="C436" s="8" t="s">
        <v>327</v>
      </c>
      <c r="D436" s="9" t="s">
        <v>2655</v>
      </c>
      <c r="E436" s="9" t="s">
        <v>2658</v>
      </c>
      <c r="F436" s="10">
        <v>124.8</v>
      </c>
      <c r="G436" s="10">
        <v>124.8</v>
      </c>
      <c r="H436" s="10">
        <v>0</v>
      </c>
      <c r="I436" s="10">
        <v>0</v>
      </c>
      <c r="J436" s="10">
        <v>0</v>
      </c>
      <c r="K436" s="10">
        <v>124.8</v>
      </c>
      <c r="L436" s="10">
        <v>0</v>
      </c>
      <c r="M436" s="15"/>
    </row>
    <row r="437" spans="1:13" ht="26.1" customHeight="1">
      <c r="A437" s="8" t="s">
        <v>314</v>
      </c>
      <c r="B437" s="8" t="s">
        <v>296</v>
      </c>
      <c r="C437" s="8" t="s">
        <v>296</v>
      </c>
      <c r="D437" s="9" t="s">
        <v>2659</v>
      </c>
      <c r="E437" s="9" t="s">
        <v>2660</v>
      </c>
      <c r="F437" s="10">
        <v>90</v>
      </c>
      <c r="G437" s="10">
        <v>90</v>
      </c>
      <c r="H437" s="10">
        <v>0</v>
      </c>
      <c r="I437" s="10">
        <v>90</v>
      </c>
      <c r="J437" s="10">
        <v>0</v>
      </c>
      <c r="K437" s="10">
        <v>0</v>
      </c>
      <c r="L437" s="10">
        <v>0</v>
      </c>
      <c r="M437" s="15"/>
    </row>
    <row r="438" spans="1:13" ht="26.1" customHeight="1">
      <c r="A438" s="8" t="s">
        <v>318</v>
      </c>
      <c r="B438" s="8" t="s">
        <v>2163</v>
      </c>
      <c r="C438" s="8" t="s">
        <v>337</v>
      </c>
      <c r="D438" s="9" t="s">
        <v>2661</v>
      </c>
      <c r="E438" s="9" t="s">
        <v>2662</v>
      </c>
      <c r="F438" s="10">
        <v>13.4</v>
      </c>
      <c r="G438" s="10">
        <v>13.4</v>
      </c>
      <c r="H438" s="10">
        <v>0</v>
      </c>
      <c r="I438" s="10">
        <v>0</v>
      </c>
      <c r="J438" s="10">
        <v>0</v>
      </c>
      <c r="K438" s="10">
        <v>0</v>
      </c>
      <c r="L438" s="10">
        <v>13.4</v>
      </c>
      <c r="M438" s="15"/>
    </row>
    <row r="439" spans="1:13" ht="26.1" customHeight="1">
      <c r="A439" s="8" t="s">
        <v>318</v>
      </c>
      <c r="B439" s="8" t="s">
        <v>2163</v>
      </c>
      <c r="C439" s="8" t="s">
        <v>327</v>
      </c>
      <c r="D439" s="9" t="s">
        <v>2663</v>
      </c>
      <c r="E439" s="9" t="s">
        <v>2664</v>
      </c>
      <c r="F439" s="10">
        <v>33.96</v>
      </c>
      <c r="G439" s="10">
        <v>33.96</v>
      </c>
      <c r="H439" s="10">
        <v>0</v>
      </c>
      <c r="I439" s="10">
        <v>33.96</v>
      </c>
      <c r="J439" s="10">
        <v>0</v>
      </c>
      <c r="K439" s="10">
        <v>0</v>
      </c>
      <c r="L439" s="10">
        <v>0</v>
      </c>
      <c r="M439" s="15"/>
    </row>
    <row r="440" spans="1:13" ht="26.1" customHeight="1">
      <c r="A440" s="8" t="s">
        <v>314</v>
      </c>
      <c r="B440" s="8" t="s">
        <v>2200</v>
      </c>
      <c r="C440" s="8" t="s">
        <v>295</v>
      </c>
      <c r="D440" s="9" t="s">
        <v>2665</v>
      </c>
      <c r="E440" s="9" t="s">
        <v>2666</v>
      </c>
      <c r="F440" s="10">
        <v>5.35</v>
      </c>
      <c r="G440" s="10">
        <v>5.35</v>
      </c>
      <c r="H440" s="10">
        <v>0</v>
      </c>
      <c r="I440" s="10">
        <v>5.35</v>
      </c>
      <c r="J440" s="10">
        <v>0</v>
      </c>
      <c r="K440" s="10">
        <v>0</v>
      </c>
      <c r="L440" s="10">
        <v>0</v>
      </c>
      <c r="M440" s="15"/>
    </row>
    <row r="441" spans="1:13" ht="26.1" customHeight="1">
      <c r="A441" s="8" t="s">
        <v>314</v>
      </c>
      <c r="B441" s="8" t="s">
        <v>2200</v>
      </c>
      <c r="C441" s="8" t="s">
        <v>327</v>
      </c>
      <c r="D441" s="9" t="s">
        <v>2667</v>
      </c>
      <c r="E441" s="9" t="s">
        <v>2668</v>
      </c>
      <c r="F441" s="10">
        <v>0.13</v>
      </c>
      <c r="G441" s="10">
        <v>0.13</v>
      </c>
      <c r="H441" s="10">
        <v>0</v>
      </c>
      <c r="I441" s="10">
        <v>0.13</v>
      </c>
      <c r="J441" s="10">
        <v>0</v>
      </c>
      <c r="K441" s="10">
        <v>0</v>
      </c>
      <c r="L441" s="10">
        <v>0</v>
      </c>
      <c r="M441" s="15"/>
    </row>
    <row r="442" spans="1:13" ht="26.1" customHeight="1">
      <c r="A442" s="8" t="s">
        <v>1165</v>
      </c>
      <c r="B442" s="8" t="s">
        <v>295</v>
      </c>
      <c r="C442" s="8" t="s">
        <v>327</v>
      </c>
      <c r="D442" s="9" t="s">
        <v>2669</v>
      </c>
      <c r="E442" s="9" t="s">
        <v>2669</v>
      </c>
      <c r="F442" s="10">
        <v>64.150000000000006</v>
      </c>
      <c r="G442" s="10">
        <v>64.150000000000006</v>
      </c>
      <c r="H442" s="10">
        <v>0</v>
      </c>
      <c r="I442" s="10">
        <v>0</v>
      </c>
      <c r="J442" s="10">
        <v>0</v>
      </c>
      <c r="K442" s="10">
        <v>0</v>
      </c>
      <c r="L442" s="10">
        <v>64.150000000000006</v>
      </c>
      <c r="M442" s="15"/>
    </row>
    <row r="443" spans="1:13" ht="26.1" customHeight="1">
      <c r="A443" s="8" t="s">
        <v>314</v>
      </c>
      <c r="B443" s="8" t="s">
        <v>2163</v>
      </c>
      <c r="C443" s="8" t="s">
        <v>302</v>
      </c>
      <c r="D443" s="9" t="s">
        <v>2670</v>
      </c>
      <c r="E443" s="9" t="s">
        <v>2671</v>
      </c>
      <c r="F443" s="10">
        <v>5.21</v>
      </c>
      <c r="G443" s="10">
        <v>5.21</v>
      </c>
      <c r="H443" s="10">
        <v>0</v>
      </c>
      <c r="I443" s="10">
        <v>5.21</v>
      </c>
      <c r="J443" s="10">
        <v>0</v>
      </c>
      <c r="K443" s="10">
        <v>0</v>
      </c>
      <c r="L443" s="10">
        <v>0</v>
      </c>
      <c r="M443" s="15"/>
    </row>
    <row r="444" spans="1:13" ht="26.1" customHeight="1">
      <c r="A444" s="8" t="s">
        <v>309</v>
      </c>
      <c r="B444" s="8" t="s">
        <v>2163</v>
      </c>
      <c r="C444" s="8" t="s">
        <v>327</v>
      </c>
      <c r="D444" s="9" t="s">
        <v>2655</v>
      </c>
      <c r="E444" s="9" t="s">
        <v>2672</v>
      </c>
      <c r="F444" s="10">
        <v>210.6</v>
      </c>
      <c r="G444" s="10">
        <v>210.6</v>
      </c>
      <c r="H444" s="10">
        <v>0</v>
      </c>
      <c r="I444" s="10">
        <v>210.6</v>
      </c>
      <c r="J444" s="10">
        <v>0</v>
      </c>
      <c r="K444" s="10">
        <v>0</v>
      </c>
      <c r="L444" s="10">
        <v>0</v>
      </c>
      <c r="M444" s="15"/>
    </row>
    <row r="445" spans="1:13" ht="26.1" customHeight="1">
      <c r="A445" s="8" t="s">
        <v>309</v>
      </c>
      <c r="B445" s="8" t="s">
        <v>2163</v>
      </c>
      <c r="C445" s="8" t="s">
        <v>327</v>
      </c>
      <c r="D445" s="9" t="s">
        <v>2655</v>
      </c>
      <c r="E445" s="9" t="s">
        <v>2673</v>
      </c>
      <c r="F445" s="10">
        <v>4.17</v>
      </c>
      <c r="G445" s="10">
        <v>4.17</v>
      </c>
      <c r="H445" s="10">
        <v>0</v>
      </c>
      <c r="I445" s="10">
        <v>4.17</v>
      </c>
      <c r="J445" s="10">
        <v>0</v>
      </c>
      <c r="K445" s="10">
        <v>0</v>
      </c>
      <c r="L445" s="10">
        <v>0</v>
      </c>
      <c r="M445" s="15"/>
    </row>
    <row r="446" spans="1:13" ht="26.1" customHeight="1">
      <c r="A446" s="8" t="s">
        <v>309</v>
      </c>
      <c r="B446" s="8" t="s">
        <v>2163</v>
      </c>
      <c r="C446" s="8" t="s">
        <v>327</v>
      </c>
      <c r="D446" s="9" t="s">
        <v>2655</v>
      </c>
      <c r="E446" s="9" t="s">
        <v>2674</v>
      </c>
      <c r="F446" s="10">
        <v>55.01</v>
      </c>
      <c r="G446" s="10">
        <v>55.01</v>
      </c>
      <c r="H446" s="10">
        <v>0</v>
      </c>
      <c r="I446" s="10">
        <v>55.01</v>
      </c>
      <c r="J446" s="10">
        <v>0</v>
      </c>
      <c r="K446" s="10">
        <v>0</v>
      </c>
      <c r="L446" s="10">
        <v>0</v>
      </c>
      <c r="M446" s="15"/>
    </row>
    <row r="447" spans="1:13" ht="26.1" customHeight="1">
      <c r="A447" s="8" t="s">
        <v>314</v>
      </c>
      <c r="B447" s="8" t="s">
        <v>296</v>
      </c>
      <c r="C447" s="8" t="s">
        <v>327</v>
      </c>
      <c r="D447" s="9" t="s">
        <v>2675</v>
      </c>
      <c r="E447" s="9" t="s">
        <v>2677</v>
      </c>
      <c r="F447" s="10">
        <v>22.32</v>
      </c>
      <c r="G447" s="10">
        <v>22.32</v>
      </c>
      <c r="H447" s="10">
        <v>0</v>
      </c>
      <c r="I447" s="10">
        <v>0</v>
      </c>
      <c r="J447" s="10">
        <v>0</v>
      </c>
      <c r="K447" s="10">
        <v>22.32</v>
      </c>
      <c r="L447" s="10">
        <v>0</v>
      </c>
      <c r="M447" s="15"/>
    </row>
    <row r="448" spans="1:13" ht="26.1" customHeight="1">
      <c r="A448" s="8" t="s">
        <v>314</v>
      </c>
      <c r="B448" s="8" t="s">
        <v>301</v>
      </c>
      <c r="C448" s="8" t="s">
        <v>327</v>
      </c>
      <c r="D448" s="9" t="s">
        <v>2678</v>
      </c>
      <c r="E448" s="9" t="s">
        <v>2679</v>
      </c>
      <c r="F448" s="10">
        <v>2.79</v>
      </c>
      <c r="G448" s="10">
        <v>2.79</v>
      </c>
      <c r="H448" s="10">
        <v>0</v>
      </c>
      <c r="I448" s="10">
        <v>2.79</v>
      </c>
      <c r="J448" s="10">
        <v>0</v>
      </c>
      <c r="K448" s="10">
        <v>0</v>
      </c>
      <c r="L448" s="10">
        <v>0</v>
      </c>
      <c r="M448" s="15"/>
    </row>
    <row r="449" spans="1:13" ht="26.1" customHeight="1">
      <c r="A449" s="8"/>
      <c r="B449" s="8"/>
      <c r="C449" s="8"/>
      <c r="D449" s="9" t="s">
        <v>2680</v>
      </c>
      <c r="E449" s="9" t="s">
        <v>2681</v>
      </c>
      <c r="F449" s="10">
        <v>612</v>
      </c>
      <c r="G449" s="10">
        <v>612</v>
      </c>
      <c r="H449" s="10">
        <v>0</v>
      </c>
      <c r="I449" s="10">
        <v>612</v>
      </c>
      <c r="J449" s="10">
        <v>0</v>
      </c>
      <c r="K449" s="10">
        <v>0</v>
      </c>
      <c r="L449" s="10">
        <v>0</v>
      </c>
      <c r="M449" s="15"/>
    </row>
    <row r="450" spans="1:13" ht="26.1" customHeight="1">
      <c r="A450" s="8" t="s">
        <v>309</v>
      </c>
      <c r="B450" s="8" t="s">
        <v>2163</v>
      </c>
      <c r="C450" s="8" t="s">
        <v>295</v>
      </c>
      <c r="D450" s="9" t="s">
        <v>2684</v>
      </c>
      <c r="E450" s="9" t="s">
        <v>2782</v>
      </c>
      <c r="F450" s="10">
        <v>18</v>
      </c>
      <c r="G450" s="10">
        <v>18</v>
      </c>
      <c r="H450" s="10">
        <v>0</v>
      </c>
      <c r="I450" s="10">
        <v>18</v>
      </c>
      <c r="J450" s="10">
        <v>0</v>
      </c>
      <c r="K450" s="10">
        <v>0</v>
      </c>
      <c r="L450" s="10">
        <v>0</v>
      </c>
      <c r="M450" s="15"/>
    </row>
    <row r="451" spans="1:13" ht="26.1" customHeight="1">
      <c r="A451" s="8" t="s">
        <v>309</v>
      </c>
      <c r="B451" s="8" t="s">
        <v>2163</v>
      </c>
      <c r="C451" s="8" t="s">
        <v>295</v>
      </c>
      <c r="D451" s="9" t="s">
        <v>2684</v>
      </c>
      <c r="E451" s="9" t="s">
        <v>2783</v>
      </c>
      <c r="F451" s="10">
        <v>557</v>
      </c>
      <c r="G451" s="10">
        <v>557</v>
      </c>
      <c r="H451" s="10">
        <v>0</v>
      </c>
      <c r="I451" s="10">
        <v>557</v>
      </c>
      <c r="J451" s="10">
        <v>0</v>
      </c>
      <c r="K451" s="10">
        <v>0</v>
      </c>
      <c r="L451" s="10">
        <v>0</v>
      </c>
      <c r="M451" s="15"/>
    </row>
    <row r="452" spans="1:13" ht="26.1" customHeight="1">
      <c r="A452" s="8" t="s">
        <v>309</v>
      </c>
      <c r="B452" s="8" t="s">
        <v>2163</v>
      </c>
      <c r="C452" s="8" t="s">
        <v>295</v>
      </c>
      <c r="D452" s="9" t="s">
        <v>2684</v>
      </c>
      <c r="E452" s="9" t="s">
        <v>2784</v>
      </c>
      <c r="F452" s="10">
        <v>27</v>
      </c>
      <c r="G452" s="10">
        <v>27</v>
      </c>
      <c r="H452" s="10">
        <v>0</v>
      </c>
      <c r="I452" s="10">
        <v>27</v>
      </c>
      <c r="J452" s="10">
        <v>0</v>
      </c>
      <c r="K452" s="10">
        <v>0</v>
      </c>
      <c r="L452" s="10">
        <v>0</v>
      </c>
      <c r="M452" s="15"/>
    </row>
    <row r="453" spans="1:13" ht="26.1" customHeight="1">
      <c r="A453" s="8" t="s">
        <v>309</v>
      </c>
      <c r="B453" s="8" t="s">
        <v>2163</v>
      </c>
      <c r="C453" s="8" t="s">
        <v>295</v>
      </c>
      <c r="D453" s="9" t="s">
        <v>2684</v>
      </c>
      <c r="E453" s="9" t="s">
        <v>2785</v>
      </c>
      <c r="F453" s="10">
        <v>2</v>
      </c>
      <c r="G453" s="10">
        <v>2</v>
      </c>
      <c r="H453" s="10">
        <v>0</v>
      </c>
      <c r="I453" s="10">
        <v>2</v>
      </c>
      <c r="J453" s="10">
        <v>0</v>
      </c>
      <c r="K453" s="10">
        <v>0</v>
      </c>
      <c r="L453" s="10">
        <v>0</v>
      </c>
      <c r="M453" s="15"/>
    </row>
    <row r="454" spans="1:13" ht="26.1" customHeight="1">
      <c r="A454" s="8" t="s">
        <v>309</v>
      </c>
      <c r="B454" s="8" t="s">
        <v>2163</v>
      </c>
      <c r="C454" s="8" t="s">
        <v>295</v>
      </c>
      <c r="D454" s="9" t="s">
        <v>2684</v>
      </c>
      <c r="E454" s="9" t="s">
        <v>2786</v>
      </c>
      <c r="F454" s="10">
        <v>8</v>
      </c>
      <c r="G454" s="10">
        <v>8</v>
      </c>
      <c r="H454" s="10">
        <v>0</v>
      </c>
      <c r="I454" s="10">
        <v>8</v>
      </c>
      <c r="J454" s="10">
        <v>0</v>
      </c>
      <c r="K454" s="10">
        <v>0</v>
      </c>
      <c r="L454" s="10">
        <v>0</v>
      </c>
      <c r="M454" s="15"/>
    </row>
    <row r="455" spans="1:13" ht="26.1" customHeight="1">
      <c r="A455" s="8"/>
      <c r="B455" s="8"/>
      <c r="C455" s="8"/>
      <c r="D455" s="9" t="s">
        <v>1418</v>
      </c>
      <c r="E455" s="9" t="s">
        <v>1419</v>
      </c>
      <c r="F455" s="10">
        <v>103.16</v>
      </c>
      <c r="G455" s="10">
        <v>103.16</v>
      </c>
      <c r="H455" s="10">
        <v>0</v>
      </c>
      <c r="I455" s="10">
        <v>40.06</v>
      </c>
      <c r="J455" s="10">
        <v>0</v>
      </c>
      <c r="K455" s="10">
        <v>19.79</v>
      </c>
      <c r="L455" s="10">
        <v>43.31</v>
      </c>
      <c r="M455" s="15"/>
    </row>
    <row r="456" spans="1:13" ht="26.1" customHeight="1">
      <c r="A456" s="8"/>
      <c r="B456" s="8"/>
      <c r="C456" s="8"/>
      <c r="D456" s="9" t="s">
        <v>2653</v>
      </c>
      <c r="E456" s="9" t="s">
        <v>2654</v>
      </c>
      <c r="F456" s="10">
        <v>86.16</v>
      </c>
      <c r="G456" s="10">
        <v>86.16</v>
      </c>
      <c r="H456" s="10">
        <v>0</v>
      </c>
      <c r="I456" s="10">
        <v>23.06</v>
      </c>
      <c r="J456" s="10">
        <v>0</v>
      </c>
      <c r="K456" s="10">
        <v>19.79</v>
      </c>
      <c r="L456" s="10">
        <v>43.31</v>
      </c>
      <c r="M456" s="15"/>
    </row>
    <row r="457" spans="1:13" ht="26.1" customHeight="1">
      <c r="A457" s="8" t="s">
        <v>309</v>
      </c>
      <c r="B457" s="8" t="s">
        <v>2202</v>
      </c>
      <c r="C457" s="8" t="s">
        <v>2723</v>
      </c>
      <c r="D457" s="9" t="s">
        <v>2724</v>
      </c>
      <c r="E457" s="9" t="s">
        <v>2656</v>
      </c>
      <c r="F457" s="10">
        <v>38.090000000000003</v>
      </c>
      <c r="G457" s="10">
        <v>38.090000000000003</v>
      </c>
      <c r="H457" s="10">
        <v>0</v>
      </c>
      <c r="I457" s="10">
        <v>0</v>
      </c>
      <c r="J457" s="10">
        <v>0</v>
      </c>
      <c r="K457" s="10">
        <v>0</v>
      </c>
      <c r="L457" s="10">
        <v>38.090000000000003</v>
      </c>
      <c r="M457" s="15"/>
    </row>
    <row r="458" spans="1:13" ht="26.1" customHeight="1">
      <c r="A458" s="8" t="s">
        <v>309</v>
      </c>
      <c r="B458" s="8" t="s">
        <v>2202</v>
      </c>
      <c r="C458" s="8" t="s">
        <v>2723</v>
      </c>
      <c r="D458" s="9" t="s">
        <v>2724</v>
      </c>
      <c r="E458" s="9" t="s">
        <v>2657</v>
      </c>
      <c r="F458" s="10">
        <v>1.36</v>
      </c>
      <c r="G458" s="10">
        <v>1.36</v>
      </c>
      <c r="H458" s="10">
        <v>0</v>
      </c>
      <c r="I458" s="10">
        <v>0</v>
      </c>
      <c r="J458" s="10">
        <v>0</v>
      </c>
      <c r="K458" s="10">
        <v>1.36</v>
      </c>
      <c r="L458" s="10">
        <v>0</v>
      </c>
      <c r="M458" s="15"/>
    </row>
    <row r="459" spans="1:13" ht="26.1" customHeight="1">
      <c r="A459" s="8" t="s">
        <v>309</v>
      </c>
      <c r="B459" s="8" t="s">
        <v>2202</v>
      </c>
      <c r="C459" s="8" t="s">
        <v>2723</v>
      </c>
      <c r="D459" s="9" t="s">
        <v>2724</v>
      </c>
      <c r="E459" s="9" t="s">
        <v>2658</v>
      </c>
      <c r="F459" s="10">
        <v>9.6</v>
      </c>
      <c r="G459" s="10">
        <v>9.6</v>
      </c>
      <c r="H459" s="10">
        <v>0</v>
      </c>
      <c r="I459" s="10">
        <v>0</v>
      </c>
      <c r="J459" s="10">
        <v>0</v>
      </c>
      <c r="K459" s="10">
        <v>9.6</v>
      </c>
      <c r="L459" s="10">
        <v>0</v>
      </c>
      <c r="M459" s="15"/>
    </row>
    <row r="460" spans="1:13" ht="26.1" customHeight="1">
      <c r="A460" s="8" t="s">
        <v>314</v>
      </c>
      <c r="B460" s="8" t="s">
        <v>296</v>
      </c>
      <c r="C460" s="8" t="s">
        <v>296</v>
      </c>
      <c r="D460" s="9" t="s">
        <v>2659</v>
      </c>
      <c r="E460" s="9" t="s">
        <v>2660</v>
      </c>
      <c r="F460" s="10">
        <v>6.31</v>
      </c>
      <c r="G460" s="10">
        <v>6.31</v>
      </c>
      <c r="H460" s="10">
        <v>0</v>
      </c>
      <c r="I460" s="10">
        <v>6.31</v>
      </c>
      <c r="J460" s="10">
        <v>0</v>
      </c>
      <c r="K460" s="10">
        <v>0</v>
      </c>
      <c r="L460" s="10">
        <v>0</v>
      </c>
      <c r="M460" s="15"/>
    </row>
    <row r="461" spans="1:13" ht="26.1" customHeight="1">
      <c r="A461" s="8" t="s">
        <v>318</v>
      </c>
      <c r="B461" s="8" t="s">
        <v>2163</v>
      </c>
      <c r="C461" s="8" t="s">
        <v>337</v>
      </c>
      <c r="D461" s="9" t="s">
        <v>2661</v>
      </c>
      <c r="E461" s="9" t="s">
        <v>2662</v>
      </c>
      <c r="F461" s="10">
        <v>0.65</v>
      </c>
      <c r="G461" s="10">
        <v>0.65</v>
      </c>
      <c r="H461" s="10">
        <v>0</v>
      </c>
      <c r="I461" s="10">
        <v>0</v>
      </c>
      <c r="J461" s="10">
        <v>0</v>
      </c>
      <c r="K461" s="10">
        <v>0</v>
      </c>
      <c r="L461" s="10">
        <v>0.65</v>
      </c>
      <c r="M461" s="15"/>
    </row>
    <row r="462" spans="1:13" ht="26.1" customHeight="1">
      <c r="A462" s="8" t="s">
        <v>318</v>
      </c>
      <c r="B462" s="8" t="s">
        <v>2163</v>
      </c>
      <c r="C462" s="8" t="s">
        <v>295</v>
      </c>
      <c r="D462" s="9" t="s">
        <v>2725</v>
      </c>
      <c r="E462" s="9" t="s">
        <v>2664</v>
      </c>
      <c r="F462" s="10">
        <v>2.35</v>
      </c>
      <c r="G462" s="10">
        <v>2.35</v>
      </c>
      <c r="H462" s="10">
        <v>0</v>
      </c>
      <c r="I462" s="10">
        <v>2.35</v>
      </c>
      <c r="J462" s="10">
        <v>0</v>
      </c>
      <c r="K462" s="10">
        <v>0</v>
      </c>
      <c r="L462" s="10">
        <v>0</v>
      </c>
      <c r="M462" s="15"/>
    </row>
    <row r="463" spans="1:13" ht="26.1" customHeight="1">
      <c r="A463" s="8" t="s">
        <v>314</v>
      </c>
      <c r="B463" s="8" t="s">
        <v>2200</v>
      </c>
      <c r="C463" s="8" t="s">
        <v>295</v>
      </c>
      <c r="D463" s="9" t="s">
        <v>2665</v>
      </c>
      <c r="E463" s="9" t="s">
        <v>2666</v>
      </c>
      <c r="F463" s="10">
        <v>0.38</v>
      </c>
      <c r="G463" s="10">
        <v>0.38</v>
      </c>
      <c r="H463" s="10">
        <v>0</v>
      </c>
      <c r="I463" s="10">
        <v>0.38</v>
      </c>
      <c r="J463" s="10">
        <v>0</v>
      </c>
      <c r="K463" s="10">
        <v>0</v>
      </c>
      <c r="L463" s="10">
        <v>0</v>
      </c>
      <c r="M463" s="15"/>
    </row>
    <row r="464" spans="1:13" ht="26.1" customHeight="1">
      <c r="A464" s="8" t="s">
        <v>314</v>
      </c>
      <c r="B464" s="8" t="s">
        <v>2200</v>
      </c>
      <c r="C464" s="8" t="s">
        <v>327</v>
      </c>
      <c r="D464" s="9" t="s">
        <v>2667</v>
      </c>
      <c r="E464" s="9" t="s">
        <v>2668</v>
      </c>
      <c r="F464" s="10">
        <v>7.0000000000000007E-2</v>
      </c>
      <c r="G464" s="10">
        <v>7.0000000000000007E-2</v>
      </c>
      <c r="H464" s="10">
        <v>0</v>
      </c>
      <c r="I464" s="10">
        <v>7.0000000000000007E-2</v>
      </c>
      <c r="J464" s="10">
        <v>0</v>
      </c>
      <c r="K464" s="10">
        <v>0</v>
      </c>
      <c r="L464" s="10">
        <v>0</v>
      </c>
      <c r="M464" s="15"/>
    </row>
    <row r="465" spans="1:13" ht="26.1" customHeight="1">
      <c r="A465" s="8" t="s">
        <v>1165</v>
      </c>
      <c r="B465" s="8" t="s">
        <v>295</v>
      </c>
      <c r="C465" s="8" t="s">
        <v>327</v>
      </c>
      <c r="D465" s="9" t="s">
        <v>2669</v>
      </c>
      <c r="E465" s="9" t="s">
        <v>2669</v>
      </c>
      <c r="F465" s="10">
        <v>4.57</v>
      </c>
      <c r="G465" s="10">
        <v>4.57</v>
      </c>
      <c r="H465" s="10">
        <v>0</v>
      </c>
      <c r="I465" s="10">
        <v>0</v>
      </c>
      <c r="J465" s="10">
        <v>0</v>
      </c>
      <c r="K465" s="10">
        <v>0</v>
      </c>
      <c r="L465" s="10">
        <v>4.57</v>
      </c>
      <c r="M465" s="15"/>
    </row>
    <row r="466" spans="1:13" ht="26.1" customHeight="1">
      <c r="A466" s="8" t="s">
        <v>314</v>
      </c>
      <c r="B466" s="8" t="s">
        <v>2163</v>
      </c>
      <c r="C466" s="8" t="s">
        <v>302</v>
      </c>
      <c r="D466" s="9" t="s">
        <v>2670</v>
      </c>
      <c r="E466" s="9" t="s">
        <v>2671</v>
      </c>
      <c r="F466" s="10">
        <v>0.34</v>
      </c>
      <c r="G466" s="10">
        <v>0.34</v>
      </c>
      <c r="H466" s="10">
        <v>0</v>
      </c>
      <c r="I466" s="10">
        <v>0.34</v>
      </c>
      <c r="J466" s="10">
        <v>0</v>
      </c>
      <c r="K466" s="10">
        <v>0</v>
      </c>
      <c r="L466" s="10">
        <v>0</v>
      </c>
      <c r="M466" s="15"/>
    </row>
    <row r="467" spans="1:13" ht="26.1" customHeight="1">
      <c r="A467" s="8" t="s">
        <v>309</v>
      </c>
      <c r="B467" s="8" t="s">
        <v>2202</v>
      </c>
      <c r="C467" s="8" t="s">
        <v>2723</v>
      </c>
      <c r="D467" s="9" t="s">
        <v>2724</v>
      </c>
      <c r="E467" s="9" t="s">
        <v>2672</v>
      </c>
      <c r="F467" s="10">
        <v>8.1</v>
      </c>
      <c r="G467" s="10">
        <v>8.1</v>
      </c>
      <c r="H467" s="10">
        <v>0</v>
      </c>
      <c r="I467" s="10">
        <v>8.1</v>
      </c>
      <c r="J467" s="10">
        <v>0</v>
      </c>
      <c r="K467" s="10">
        <v>0</v>
      </c>
      <c r="L467" s="10">
        <v>0</v>
      </c>
      <c r="M467" s="15"/>
    </row>
    <row r="468" spans="1:13" ht="26.1" customHeight="1">
      <c r="A468" s="8" t="s">
        <v>309</v>
      </c>
      <c r="B468" s="8" t="s">
        <v>2202</v>
      </c>
      <c r="C468" s="8" t="s">
        <v>2723</v>
      </c>
      <c r="D468" s="9" t="s">
        <v>2724</v>
      </c>
      <c r="E468" s="9" t="s">
        <v>2673</v>
      </c>
      <c r="F468" s="10">
        <v>0.28000000000000003</v>
      </c>
      <c r="G468" s="10">
        <v>0.28000000000000003</v>
      </c>
      <c r="H468" s="10">
        <v>0</v>
      </c>
      <c r="I468" s="10">
        <v>0.28000000000000003</v>
      </c>
      <c r="J468" s="10">
        <v>0</v>
      </c>
      <c r="K468" s="10">
        <v>0</v>
      </c>
      <c r="L468" s="10">
        <v>0</v>
      </c>
      <c r="M468" s="15"/>
    </row>
    <row r="469" spans="1:13" ht="26.1" customHeight="1">
      <c r="A469" s="8" t="s">
        <v>309</v>
      </c>
      <c r="B469" s="8" t="s">
        <v>2202</v>
      </c>
      <c r="C469" s="8" t="s">
        <v>2723</v>
      </c>
      <c r="D469" s="9" t="s">
        <v>2724</v>
      </c>
      <c r="E469" s="9" t="s">
        <v>2674</v>
      </c>
      <c r="F469" s="10">
        <v>4.7300000000000004</v>
      </c>
      <c r="G469" s="10">
        <v>4.7300000000000004</v>
      </c>
      <c r="H469" s="10">
        <v>0</v>
      </c>
      <c r="I469" s="10">
        <v>4.7300000000000004</v>
      </c>
      <c r="J469" s="10">
        <v>0</v>
      </c>
      <c r="K469" s="10">
        <v>0</v>
      </c>
      <c r="L469" s="10">
        <v>0</v>
      </c>
      <c r="M469" s="15"/>
    </row>
    <row r="470" spans="1:13" ht="26.1" customHeight="1">
      <c r="A470" s="8" t="s">
        <v>314</v>
      </c>
      <c r="B470" s="8" t="s">
        <v>296</v>
      </c>
      <c r="C470" s="8" t="s">
        <v>295</v>
      </c>
      <c r="D470" s="9" t="s">
        <v>2744</v>
      </c>
      <c r="E470" s="9" t="s">
        <v>2677</v>
      </c>
      <c r="F470" s="10">
        <v>8.83</v>
      </c>
      <c r="G470" s="10">
        <v>8.83</v>
      </c>
      <c r="H470" s="10">
        <v>0</v>
      </c>
      <c r="I470" s="10">
        <v>0</v>
      </c>
      <c r="J470" s="10">
        <v>0</v>
      </c>
      <c r="K470" s="10">
        <v>8.83</v>
      </c>
      <c r="L470" s="10">
        <v>0</v>
      </c>
      <c r="M470" s="15"/>
    </row>
    <row r="471" spans="1:13" ht="26.1" customHeight="1">
      <c r="A471" s="8" t="s">
        <v>314</v>
      </c>
      <c r="B471" s="8" t="s">
        <v>301</v>
      </c>
      <c r="C471" s="8" t="s">
        <v>327</v>
      </c>
      <c r="D471" s="9" t="s">
        <v>2678</v>
      </c>
      <c r="E471" s="9" t="s">
        <v>2679</v>
      </c>
      <c r="F471" s="10">
        <v>0.5</v>
      </c>
      <c r="G471" s="10">
        <v>0.5</v>
      </c>
      <c r="H471" s="10">
        <v>0</v>
      </c>
      <c r="I471" s="10">
        <v>0.5</v>
      </c>
      <c r="J471" s="10">
        <v>0</v>
      </c>
      <c r="K471" s="10">
        <v>0</v>
      </c>
      <c r="L471" s="10">
        <v>0</v>
      </c>
      <c r="M471" s="15"/>
    </row>
    <row r="472" spans="1:13" ht="26.1" customHeight="1">
      <c r="A472" s="8"/>
      <c r="B472" s="8"/>
      <c r="C472" s="8"/>
      <c r="D472" s="9" t="s">
        <v>2680</v>
      </c>
      <c r="E472" s="9" t="s">
        <v>2681</v>
      </c>
      <c r="F472" s="10">
        <v>17</v>
      </c>
      <c r="G472" s="10">
        <v>17</v>
      </c>
      <c r="H472" s="10">
        <v>0</v>
      </c>
      <c r="I472" s="10">
        <v>17</v>
      </c>
      <c r="J472" s="10">
        <v>0</v>
      </c>
      <c r="K472" s="10">
        <v>0</v>
      </c>
      <c r="L472" s="10">
        <v>0</v>
      </c>
      <c r="M472" s="15"/>
    </row>
    <row r="473" spans="1:13" ht="26.1" customHeight="1">
      <c r="A473" s="8" t="s">
        <v>309</v>
      </c>
      <c r="B473" s="8" t="s">
        <v>2202</v>
      </c>
      <c r="C473" s="8" t="s">
        <v>302</v>
      </c>
      <c r="D473" s="9" t="s">
        <v>2787</v>
      </c>
      <c r="E473" s="9" t="s">
        <v>2727</v>
      </c>
      <c r="F473" s="10">
        <v>7</v>
      </c>
      <c r="G473" s="10">
        <v>7</v>
      </c>
      <c r="H473" s="10">
        <v>0</v>
      </c>
      <c r="I473" s="10">
        <v>7</v>
      </c>
      <c r="J473" s="10">
        <v>0</v>
      </c>
      <c r="K473" s="10">
        <v>0</v>
      </c>
      <c r="L473" s="10">
        <v>0</v>
      </c>
      <c r="M473" s="15"/>
    </row>
    <row r="474" spans="1:13" ht="26.1" customHeight="1">
      <c r="A474" s="8" t="s">
        <v>309</v>
      </c>
      <c r="B474" s="8" t="s">
        <v>2202</v>
      </c>
      <c r="C474" s="8" t="s">
        <v>302</v>
      </c>
      <c r="D474" s="9" t="s">
        <v>2787</v>
      </c>
      <c r="E474" s="9" t="s">
        <v>2788</v>
      </c>
      <c r="F474" s="10">
        <v>10</v>
      </c>
      <c r="G474" s="10">
        <v>10</v>
      </c>
      <c r="H474" s="10">
        <v>0</v>
      </c>
      <c r="I474" s="10">
        <v>10</v>
      </c>
      <c r="J474" s="10">
        <v>0</v>
      </c>
      <c r="K474" s="10">
        <v>0</v>
      </c>
      <c r="L474" s="10">
        <v>0</v>
      </c>
      <c r="M474" s="15" t="s">
        <v>2789</v>
      </c>
    </row>
    <row r="475" spans="1:13" ht="26.1" customHeight="1">
      <c r="A475" s="8"/>
      <c r="B475" s="8"/>
      <c r="C475" s="8"/>
      <c r="D475" s="9" t="s">
        <v>1412</v>
      </c>
      <c r="E475" s="9" t="s">
        <v>1413</v>
      </c>
      <c r="F475" s="10">
        <v>92.25</v>
      </c>
      <c r="G475" s="10">
        <v>92.25</v>
      </c>
      <c r="H475" s="10">
        <v>0</v>
      </c>
      <c r="I475" s="10">
        <v>48.7</v>
      </c>
      <c r="J475" s="10">
        <v>0</v>
      </c>
      <c r="K475" s="10">
        <v>13.67</v>
      </c>
      <c r="L475" s="10">
        <v>29.88</v>
      </c>
      <c r="M475" s="15"/>
    </row>
    <row r="476" spans="1:13" ht="26.1" customHeight="1">
      <c r="A476" s="8"/>
      <c r="B476" s="8"/>
      <c r="C476" s="8"/>
      <c r="D476" s="9" t="s">
        <v>2653</v>
      </c>
      <c r="E476" s="9" t="s">
        <v>2654</v>
      </c>
      <c r="F476" s="10">
        <v>59.25</v>
      </c>
      <c r="G476" s="10">
        <v>59.25</v>
      </c>
      <c r="H476" s="10">
        <v>0</v>
      </c>
      <c r="I476" s="10">
        <v>15.7</v>
      </c>
      <c r="J476" s="10">
        <v>0</v>
      </c>
      <c r="K476" s="10">
        <v>13.67</v>
      </c>
      <c r="L476" s="10">
        <v>29.88</v>
      </c>
      <c r="M476" s="15"/>
    </row>
    <row r="477" spans="1:13" ht="26.1" customHeight="1">
      <c r="A477" s="8" t="s">
        <v>309</v>
      </c>
      <c r="B477" s="8" t="s">
        <v>2204</v>
      </c>
      <c r="C477" s="8" t="s">
        <v>2723</v>
      </c>
      <c r="D477" s="9" t="s">
        <v>2724</v>
      </c>
      <c r="E477" s="9" t="s">
        <v>2656</v>
      </c>
      <c r="F477" s="10">
        <v>26.1</v>
      </c>
      <c r="G477" s="10">
        <v>26.1</v>
      </c>
      <c r="H477" s="10">
        <v>0</v>
      </c>
      <c r="I477" s="10">
        <v>0</v>
      </c>
      <c r="J477" s="10">
        <v>0</v>
      </c>
      <c r="K477" s="10">
        <v>0</v>
      </c>
      <c r="L477" s="10">
        <v>26.1</v>
      </c>
      <c r="M477" s="15"/>
    </row>
    <row r="478" spans="1:13" ht="26.1" customHeight="1">
      <c r="A478" s="8" t="s">
        <v>309</v>
      </c>
      <c r="B478" s="8" t="s">
        <v>2204</v>
      </c>
      <c r="C478" s="8" t="s">
        <v>2723</v>
      </c>
      <c r="D478" s="9" t="s">
        <v>2724</v>
      </c>
      <c r="E478" s="9" t="s">
        <v>2657</v>
      </c>
      <c r="F478" s="10">
        <v>1.36</v>
      </c>
      <c r="G478" s="10">
        <v>1.36</v>
      </c>
      <c r="H478" s="10">
        <v>0</v>
      </c>
      <c r="I478" s="10">
        <v>0</v>
      </c>
      <c r="J478" s="10">
        <v>0</v>
      </c>
      <c r="K478" s="10">
        <v>1.36</v>
      </c>
      <c r="L478" s="10">
        <v>0</v>
      </c>
      <c r="M478" s="15"/>
    </row>
    <row r="479" spans="1:13" ht="26.1" customHeight="1">
      <c r="A479" s="8" t="s">
        <v>309</v>
      </c>
      <c r="B479" s="8" t="s">
        <v>2204</v>
      </c>
      <c r="C479" s="8" t="s">
        <v>2723</v>
      </c>
      <c r="D479" s="9" t="s">
        <v>2724</v>
      </c>
      <c r="E479" s="9" t="s">
        <v>2658</v>
      </c>
      <c r="F479" s="10">
        <v>6.4</v>
      </c>
      <c r="G479" s="10">
        <v>6.4</v>
      </c>
      <c r="H479" s="10">
        <v>0</v>
      </c>
      <c r="I479" s="10">
        <v>0</v>
      </c>
      <c r="J479" s="10">
        <v>0</v>
      </c>
      <c r="K479" s="10">
        <v>6.4</v>
      </c>
      <c r="L479" s="10">
        <v>0</v>
      </c>
      <c r="M479" s="15"/>
    </row>
    <row r="480" spans="1:13" ht="26.1" customHeight="1">
      <c r="A480" s="8" t="s">
        <v>314</v>
      </c>
      <c r="B480" s="8" t="s">
        <v>296</v>
      </c>
      <c r="C480" s="8" t="s">
        <v>296</v>
      </c>
      <c r="D480" s="9" t="s">
        <v>2659</v>
      </c>
      <c r="E480" s="9" t="s">
        <v>2660</v>
      </c>
      <c r="F480" s="10">
        <v>4.3899999999999997</v>
      </c>
      <c r="G480" s="10">
        <v>4.3899999999999997</v>
      </c>
      <c r="H480" s="10">
        <v>0</v>
      </c>
      <c r="I480" s="10">
        <v>4.3899999999999997</v>
      </c>
      <c r="J480" s="10">
        <v>0</v>
      </c>
      <c r="K480" s="10">
        <v>0</v>
      </c>
      <c r="L480" s="10">
        <v>0</v>
      </c>
      <c r="M480" s="15"/>
    </row>
    <row r="481" spans="1:13" ht="26.1" customHeight="1">
      <c r="A481" s="8" t="s">
        <v>318</v>
      </c>
      <c r="B481" s="8" t="s">
        <v>2163</v>
      </c>
      <c r="C481" s="8" t="s">
        <v>337</v>
      </c>
      <c r="D481" s="9" t="s">
        <v>2661</v>
      </c>
      <c r="E481" s="9" t="s">
        <v>2662</v>
      </c>
      <c r="F481" s="10">
        <v>0.65</v>
      </c>
      <c r="G481" s="10">
        <v>0.65</v>
      </c>
      <c r="H481" s="10">
        <v>0</v>
      </c>
      <c r="I481" s="10">
        <v>0</v>
      </c>
      <c r="J481" s="10">
        <v>0</v>
      </c>
      <c r="K481" s="10">
        <v>0</v>
      </c>
      <c r="L481" s="10">
        <v>0.65</v>
      </c>
      <c r="M481" s="15"/>
    </row>
    <row r="482" spans="1:13" ht="26.1" customHeight="1">
      <c r="A482" s="8" t="s">
        <v>318</v>
      </c>
      <c r="B482" s="8" t="s">
        <v>2163</v>
      </c>
      <c r="C482" s="8" t="s">
        <v>295</v>
      </c>
      <c r="D482" s="9" t="s">
        <v>2725</v>
      </c>
      <c r="E482" s="9" t="s">
        <v>2664</v>
      </c>
      <c r="F482" s="10">
        <v>1.63</v>
      </c>
      <c r="G482" s="10">
        <v>1.63</v>
      </c>
      <c r="H482" s="10">
        <v>0</v>
      </c>
      <c r="I482" s="10">
        <v>1.63</v>
      </c>
      <c r="J482" s="10">
        <v>0</v>
      </c>
      <c r="K482" s="10">
        <v>0</v>
      </c>
      <c r="L482" s="10">
        <v>0</v>
      </c>
      <c r="M482" s="15"/>
    </row>
    <row r="483" spans="1:13" ht="26.1" customHeight="1">
      <c r="A483" s="8" t="s">
        <v>314</v>
      </c>
      <c r="B483" s="8" t="s">
        <v>2200</v>
      </c>
      <c r="C483" s="8" t="s">
        <v>295</v>
      </c>
      <c r="D483" s="9" t="s">
        <v>2665</v>
      </c>
      <c r="E483" s="9" t="s">
        <v>2666</v>
      </c>
      <c r="F483" s="10">
        <v>0.26</v>
      </c>
      <c r="G483" s="10">
        <v>0.26</v>
      </c>
      <c r="H483" s="10">
        <v>0</v>
      </c>
      <c r="I483" s="10">
        <v>0.26</v>
      </c>
      <c r="J483" s="10">
        <v>0</v>
      </c>
      <c r="K483" s="10">
        <v>0</v>
      </c>
      <c r="L483" s="10">
        <v>0</v>
      </c>
      <c r="M483" s="15"/>
    </row>
    <row r="484" spans="1:13" ht="26.1" customHeight="1">
      <c r="A484" s="8" t="s">
        <v>1165</v>
      </c>
      <c r="B484" s="8" t="s">
        <v>295</v>
      </c>
      <c r="C484" s="8" t="s">
        <v>327</v>
      </c>
      <c r="D484" s="9" t="s">
        <v>2669</v>
      </c>
      <c r="E484" s="9" t="s">
        <v>2669</v>
      </c>
      <c r="F484" s="10">
        <v>3.13</v>
      </c>
      <c r="G484" s="10">
        <v>3.13</v>
      </c>
      <c r="H484" s="10">
        <v>0</v>
      </c>
      <c r="I484" s="10">
        <v>0</v>
      </c>
      <c r="J484" s="10">
        <v>0</v>
      </c>
      <c r="K484" s="10">
        <v>0</v>
      </c>
      <c r="L484" s="10">
        <v>3.13</v>
      </c>
      <c r="M484" s="15"/>
    </row>
    <row r="485" spans="1:13" ht="26.1" customHeight="1">
      <c r="A485" s="8" t="s">
        <v>314</v>
      </c>
      <c r="B485" s="8" t="s">
        <v>2163</v>
      </c>
      <c r="C485" s="8" t="s">
        <v>302</v>
      </c>
      <c r="D485" s="9" t="s">
        <v>2670</v>
      </c>
      <c r="E485" s="9" t="s">
        <v>2671</v>
      </c>
      <c r="F485" s="10">
        <v>0.24</v>
      </c>
      <c r="G485" s="10">
        <v>0.24</v>
      </c>
      <c r="H485" s="10">
        <v>0</v>
      </c>
      <c r="I485" s="10">
        <v>0.24</v>
      </c>
      <c r="J485" s="10">
        <v>0</v>
      </c>
      <c r="K485" s="10">
        <v>0</v>
      </c>
      <c r="L485" s="10">
        <v>0</v>
      </c>
      <c r="M485" s="15"/>
    </row>
    <row r="486" spans="1:13" ht="26.1" customHeight="1">
      <c r="A486" s="8" t="s">
        <v>309</v>
      </c>
      <c r="B486" s="8" t="s">
        <v>2204</v>
      </c>
      <c r="C486" s="8" t="s">
        <v>2723</v>
      </c>
      <c r="D486" s="9" t="s">
        <v>2724</v>
      </c>
      <c r="E486" s="9" t="s">
        <v>2672</v>
      </c>
      <c r="F486" s="10">
        <v>5.4</v>
      </c>
      <c r="G486" s="10">
        <v>5.4</v>
      </c>
      <c r="H486" s="10">
        <v>0</v>
      </c>
      <c r="I486" s="10">
        <v>5.4</v>
      </c>
      <c r="J486" s="10">
        <v>0</v>
      </c>
      <c r="K486" s="10">
        <v>0</v>
      </c>
      <c r="L486" s="10">
        <v>0</v>
      </c>
      <c r="M486" s="15"/>
    </row>
    <row r="487" spans="1:13" ht="26.1" customHeight="1">
      <c r="A487" s="8" t="s">
        <v>309</v>
      </c>
      <c r="B487" s="8" t="s">
        <v>2204</v>
      </c>
      <c r="C487" s="8" t="s">
        <v>2723</v>
      </c>
      <c r="D487" s="9" t="s">
        <v>2724</v>
      </c>
      <c r="E487" s="9" t="s">
        <v>2673</v>
      </c>
      <c r="F487" s="10">
        <v>0.2</v>
      </c>
      <c r="G487" s="10">
        <v>0.2</v>
      </c>
      <c r="H487" s="10">
        <v>0</v>
      </c>
      <c r="I487" s="10">
        <v>0.2</v>
      </c>
      <c r="J487" s="10">
        <v>0</v>
      </c>
      <c r="K487" s="10">
        <v>0</v>
      </c>
      <c r="L487" s="10">
        <v>0</v>
      </c>
      <c r="M487" s="15"/>
    </row>
    <row r="488" spans="1:13" ht="26.1" customHeight="1">
      <c r="A488" s="8" t="s">
        <v>309</v>
      </c>
      <c r="B488" s="8" t="s">
        <v>2204</v>
      </c>
      <c r="C488" s="8" t="s">
        <v>2723</v>
      </c>
      <c r="D488" s="9" t="s">
        <v>2724</v>
      </c>
      <c r="E488" s="9" t="s">
        <v>2674</v>
      </c>
      <c r="F488" s="10">
        <v>2.88</v>
      </c>
      <c r="G488" s="10">
        <v>2.88</v>
      </c>
      <c r="H488" s="10">
        <v>0</v>
      </c>
      <c r="I488" s="10">
        <v>2.88</v>
      </c>
      <c r="J488" s="10">
        <v>0</v>
      </c>
      <c r="K488" s="10">
        <v>0</v>
      </c>
      <c r="L488" s="10">
        <v>0</v>
      </c>
      <c r="M488" s="15"/>
    </row>
    <row r="489" spans="1:13" ht="26.1" customHeight="1">
      <c r="A489" s="8" t="s">
        <v>314</v>
      </c>
      <c r="B489" s="8" t="s">
        <v>296</v>
      </c>
      <c r="C489" s="8" t="s">
        <v>295</v>
      </c>
      <c r="D489" s="9" t="s">
        <v>2744</v>
      </c>
      <c r="E489" s="9" t="s">
        <v>2677</v>
      </c>
      <c r="F489" s="10">
        <v>5.91</v>
      </c>
      <c r="G489" s="10">
        <v>5.91</v>
      </c>
      <c r="H489" s="10">
        <v>0</v>
      </c>
      <c r="I489" s="10">
        <v>0</v>
      </c>
      <c r="J489" s="10">
        <v>0</v>
      </c>
      <c r="K489" s="10">
        <v>5.91</v>
      </c>
      <c r="L489" s="10">
        <v>0</v>
      </c>
      <c r="M489" s="15"/>
    </row>
    <row r="490" spans="1:13" ht="26.1" customHeight="1">
      <c r="A490" s="8" t="s">
        <v>314</v>
      </c>
      <c r="B490" s="8" t="s">
        <v>301</v>
      </c>
      <c r="C490" s="8" t="s">
        <v>327</v>
      </c>
      <c r="D490" s="9" t="s">
        <v>2678</v>
      </c>
      <c r="E490" s="9" t="s">
        <v>2679</v>
      </c>
      <c r="F490" s="10">
        <v>0.7</v>
      </c>
      <c r="G490" s="10">
        <v>0.7</v>
      </c>
      <c r="H490" s="10">
        <v>0</v>
      </c>
      <c r="I490" s="10">
        <v>0.7</v>
      </c>
      <c r="J490" s="10">
        <v>0</v>
      </c>
      <c r="K490" s="10">
        <v>0</v>
      </c>
      <c r="L490" s="10">
        <v>0</v>
      </c>
      <c r="M490" s="15"/>
    </row>
    <row r="491" spans="1:13" ht="26.1" customHeight="1">
      <c r="A491" s="8"/>
      <c r="B491" s="8"/>
      <c r="C491" s="8"/>
      <c r="D491" s="9" t="s">
        <v>2680</v>
      </c>
      <c r="E491" s="9" t="s">
        <v>2681</v>
      </c>
      <c r="F491" s="10">
        <v>33</v>
      </c>
      <c r="G491" s="10">
        <v>33</v>
      </c>
      <c r="H491" s="10">
        <v>0</v>
      </c>
      <c r="I491" s="10">
        <v>33</v>
      </c>
      <c r="J491" s="10">
        <v>0</v>
      </c>
      <c r="K491" s="10">
        <v>0</v>
      </c>
      <c r="L491" s="10">
        <v>0</v>
      </c>
      <c r="M491" s="15"/>
    </row>
    <row r="492" spans="1:13" ht="26.1" customHeight="1">
      <c r="A492" s="8" t="s">
        <v>309</v>
      </c>
      <c r="B492" s="8" t="s">
        <v>2204</v>
      </c>
      <c r="C492" s="8" t="s">
        <v>302</v>
      </c>
      <c r="D492" s="9" t="s">
        <v>2790</v>
      </c>
      <c r="E492" s="9" t="s">
        <v>2727</v>
      </c>
      <c r="F492" s="10">
        <v>5</v>
      </c>
      <c r="G492" s="10">
        <v>5</v>
      </c>
      <c r="H492" s="10">
        <v>0</v>
      </c>
      <c r="I492" s="10">
        <v>5</v>
      </c>
      <c r="J492" s="10">
        <v>0</v>
      </c>
      <c r="K492" s="10">
        <v>0</v>
      </c>
      <c r="L492" s="10">
        <v>0</v>
      </c>
      <c r="M492" s="15"/>
    </row>
    <row r="493" spans="1:13" ht="26.1" customHeight="1">
      <c r="A493" s="8" t="s">
        <v>309</v>
      </c>
      <c r="B493" s="8" t="s">
        <v>2204</v>
      </c>
      <c r="C493" s="8" t="s">
        <v>302</v>
      </c>
      <c r="D493" s="9" t="s">
        <v>2790</v>
      </c>
      <c r="E493" s="9" t="s">
        <v>2791</v>
      </c>
      <c r="F493" s="10">
        <v>28</v>
      </c>
      <c r="G493" s="10">
        <v>28</v>
      </c>
      <c r="H493" s="10">
        <v>0</v>
      </c>
      <c r="I493" s="10">
        <v>28</v>
      </c>
      <c r="J493" s="10">
        <v>0</v>
      </c>
      <c r="K493" s="10">
        <v>0</v>
      </c>
      <c r="L493" s="10">
        <v>0</v>
      </c>
      <c r="M493" s="15" t="s">
        <v>2792</v>
      </c>
    </row>
    <row r="494" spans="1:13" ht="26.1" customHeight="1">
      <c r="A494" s="8"/>
      <c r="B494" s="8"/>
      <c r="C494" s="8"/>
      <c r="D494" s="9" t="s">
        <v>1432</v>
      </c>
      <c r="E494" s="9" t="s">
        <v>1433</v>
      </c>
      <c r="F494" s="10">
        <v>41.31</v>
      </c>
      <c r="G494" s="10">
        <v>41.31</v>
      </c>
      <c r="H494" s="10">
        <v>0</v>
      </c>
      <c r="I494" s="10">
        <v>24.94</v>
      </c>
      <c r="J494" s="10">
        <v>0</v>
      </c>
      <c r="K494" s="10">
        <v>3.72</v>
      </c>
      <c r="L494" s="10">
        <v>12.65</v>
      </c>
      <c r="M494" s="15"/>
    </row>
    <row r="495" spans="1:13" ht="26.1" customHeight="1">
      <c r="A495" s="8"/>
      <c r="B495" s="8"/>
      <c r="C495" s="8"/>
      <c r="D495" s="9" t="s">
        <v>2653</v>
      </c>
      <c r="E495" s="9" t="s">
        <v>2654</v>
      </c>
      <c r="F495" s="10">
        <v>23.31</v>
      </c>
      <c r="G495" s="10">
        <v>23.31</v>
      </c>
      <c r="H495" s="10">
        <v>0</v>
      </c>
      <c r="I495" s="10">
        <v>6.94</v>
      </c>
      <c r="J495" s="10">
        <v>0</v>
      </c>
      <c r="K495" s="10">
        <v>3.72</v>
      </c>
      <c r="L495" s="10">
        <v>12.65</v>
      </c>
      <c r="M495" s="15"/>
    </row>
    <row r="496" spans="1:13" ht="26.1" customHeight="1">
      <c r="A496" s="8" t="s">
        <v>309</v>
      </c>
      <c r="B496" s="8" t="s">
        <v>2204</v>
      </c>
      <c r="C496" s="8" t="s">
        <v>2723</v>
      </c>
      <c r="D496" s="9" t="s">
        <v>2724</v>
      </c>
      <c r="E496" s="9" t="s">
        <v>2656</v>
      </c>
      <c r="F496" s="10">
        <v>11.07</v>
      </c>
      <c r="G496" s="10">
        <v>11.07</v>
      </c>
      <c r="H496" s="10">
        <v>0</v>
      </c>
      <c r="I496" s="10">
        <v>0</v>
      </c>
      <c r="J496" s="10">
        <v>0</v>
      </c>
      <c r="K496" s="10">
        <v>0</v>
      </c>
      <c r="L496" s="10">
        <v>11.07</v>
      </c>
      <c r="M496" s="15"/>
    </row>
    <row r="497" spans="1:13" ht="26.1" customHeight="1">
      <c r="A497" s="8" t="s">
        <v>309</v>
      </c>
      <c r="B497" s="8" t="s">
        <v>2204</v>
      </c>
      <c r="C497" s="8" t="s">
        <v>2723</v>
      </c>
      <c r="D497" s="9" t="s">
        <v>2724</v>
      </c>
      <c r="E497" s="9" t="s">
        <v>2657</v>
      </c>
      <c r="F497" s="10">
        <v>0.52</v>
      </c>
      <c r="G497" s="10">
        <v>0.52</v>
      </c>
      <c r="H497" s="10">
        <v>0</v>
      </c>
      <c r="I497" s="10">
        <v>0</v>
      </c>
      <c r="J497" s="10">
        <v>0</v>
      </c>
      <c r="K497" s="10">
        <v>0.52</v>
      </c>
      <c r="L497" s="10">
        <v>0</v>
      </c>
      <c r="M497" s="15"/>
    </row>
    <row r="498" spans="1:13" ht="26.1" customHeight="1">
      <c r="A498" s="8" t="s">
        <v>309</v>
      </c>
      <c r="B498" s="8" t="s">
        <v>2204</v>
      </c>
      <c r="C498" s="8" t="s">
        <v>2723</v>
      </c>
      <c r="D498" s="9" t="s">
        <v>2724</v>
      </c>
      <c r="E498" s="9" t="s">
        <v>2658</v>
      </c>
      <c r="F498" s="10">
        <v>3.2</v>
      </c>
      <c r="G498" s="10">
        <v>3.2</v>
      </c>
      <c r="H498" s="10">
        <v>0</v>
      </c>
      <c r="I498" s="10">
        <v>0</v>
      </c>
      <c r="J498" s="10">
        <v>0</v>
      </c>
      <c r="K498" s="10">
        <v>3.2</v>
      </c>
      <c r="L498" s="10">
        <v>0</v>
      </c>
      <c r="M498" s="15"/>
    </row>
    <row r="499" spans="1:13" ht="26.1" customHeight="1">
      <c r="A499" s="8" t="s">
        <v>314</v>
      </c>
      <c r="B499" s="8" t="s">
        <v>296</v>
      </c>
      <c r="C499" s="8" t="s">
        <v>296</v>
      </c>
      <c r="D499" s="9" t="s">
        <v>2659</v>
      </c>
      <c r="E499" s="9" t="s">
        <v>2660</v>
      </c>
      <c r="F499" s="10">
        <v>1.85</v>
      </c>
      <c r="G499" s="10">
        <v>1.85</v>
      </c>
      <c r="H499" s="10">
        <v>0</v>
      </c>
      <c r="I499" s="10">
        <v>1.85</v>
      </c>
      <c r="J499" s="10">
        <v>0</v>
      </c>
      <c r="K499" s="10">
        <v>0</v>
      </c>
      <c r="L499" s="10">
        <v>0</v>
      </c>
      <c r="M499" s="15"/>
    </row>
    <row r="500" spans="1:13" ht="26.1" customHeight="1">
      <c r="A500" s="8" t="s">
        <v>318</v>
      </c>
      <c r="B500" s="8" t="s">
        <v>2163</v>
      </c>
      <c r="C500" s="8" t="s">
        <v>337</v>
      </c>
      <c r="D500" s="9" t="s">
        <v>2661</v>
      </c>
      <c r="E500" s="9" t="s">
        <v>2662</v>
      </c>
      <c r="F500" s="10">
        <v>0.25</v>
      </c>
      <c r="G500" s="10">
        <v>0.25</v>
      </c>
      <c r="H500" s="10">
        <v>0</v>
      </c>
      <c r="I500" s="10">
        <v>0</v>
      </c>
      <c r="J500" s="10">
        <v>0</v>
      </c>
      <c r="K500" s="10">
        <v>0</v>
      </c>
      <c r="L500" s="10">
        <v>0.25</v>
      </c>
      <c r="M500" s="15"/>
    </row>
    <row r="501" spans="1:13" ht="26.1" customHeight="1">
      <c r="A501" s="8" t="s">
        <v>318</v>
      </c>
      <c r="B501" s="8" t="s">
        <v>2163</v>
      </c>
      <c r="C501" s="8" t="s">
        <v>295</v>
      </c>
      <c r="D501" s="9" t="s">
        <v>2725</v>
      </c>
      <c r="E501" s="9" t="s">
        <v>2664</v>
      </c>
      <c r="F501" s="10">
        <v>0.67</v>
      </c>
      <c r="G501" s="10">
        <v>0.67</v>
      </c>
      <c r="H501" s="10">
        <v>0</v>
      </c>
      <c r="I501" s="10">
        <v>0.67</v>
      </c>
      <c r="J501" s="10">
        <v>0</v>
      </c>
      <c r="K501" s="10">
        <v>0</v>
      </c>
      <c r="L501" s="10">
        <v>0</v>
      </c>
      <c r="M501" s="15"/>
    </row>
    <row r="502" spans="1:13" ht="26.1" customHeight="1">
      <c r="A502" s="8" t="s">
        <v>314</v>
      </c>
      <c r="B502" s="8" t="s">
        <v>2200</v>
      </c>
      <c r="C502" s="8" t="s">
        <v>295</v>
      </c>
      <c r="D502" s="9" t="s">
        <v>2665</v>
      </c>
      <c r="E502" s="9" t="s">
        <v>2666</v>
      </c>
      <c r="F502" s="10">
        <v>0.11</v>
      </c>
      <c r="G502" s="10">
        <v>0.11</v>
      </c>
      <c r="H502" s="10">
        <v>0</v>
      </c>
      <c r="I502" s="10">
        <v>0.11</v>
      </c>
      <c r="J502" s="10">
        <v>0</v>
      </c>
      <c r="K502" s="10">
        <v>0</v>
      </c>
      <c r="L502" s="10">
        <v>0</v>
      </c>
      <c r="M502" s="15"/>
    </row>
    <row r="503" spans="1:13" ht="26.1" customHeight="1">
      <c r="A503" s="8" t="s">
        <v>1165</v>
      </c>
      <c r="B503" s="8" t="s">
        <v>295</v>
      </c>
      <c r="C503" s="8" t="s">
        <v>327</v>
      </c>
      <c r="D503" s="9" t="s">
        <v>2669</v>
      </c>
      <c r="E503" s="9" t="s">
        <v>2669</v>
      </c>
      <c r="F503" s="10">
        <v>1.33</v>
      </c>
      <c r="G503" s="10">
        <v>1.33</v>
      </c>
      <c r="H503" s="10">
        <v>0</v>
      </c>
      <c r="I503" s="10">
        <v>0</v>
      </c>
      <c r="J503" s="10">
        <v>0</v>
      </c>
      <c r="K503" s="10">
        <v>0</v>
      </c>
      <c r="L503" s="10">
        <v>1.33</v>
      </c>
      <c r="M503" s="15"/>
    </row>
    <row r="504" spans="1:13" ht="26.1" customHeight="1">
      <c r="A504" s="8" t="s">
        <v>314</v>
      </c>
      <c r="B504" s="8" t="s">
        <v>2163</v>
      </c>
      <c r="C504" s="8" t="s">
        <v>302</v>
      </c>
      <c r="D504" s="9" t="s">
        <v>2670</v>
      </c>
      <c r="E504" s="9" t="s">
        <v>2671</v>
      </c>
      <c r="F504" s="10">
        <v>0.09</v>
      </c>
      <c r="G504" s="10">
        <v>0.09</v>
      </c>
      <c r="H504" s="10">
        <v>0</v>
      </c>
      <c r="I504" s="10">
        <v>0.09</v>
      </c>
      <c r="J504" s="10">
        <v>0</v>
      </c>
      <c r="K504" s="10">
        <v>0</v>
      </c>
      <c r="L504" s="10">
        <v>0</v>
      </c>
      <c r="M504" s="15"/>
    </row>
    <row r="505" spans="1:13" ht="26.1" customHeight="1">
      <c r="A505" s="8" t="s">
        <v>309</v>
      </c>
      <c r="B505" s="8" t="s">
        <v>2204</v>
      </c>
      <c r="C505" s="8" t="s">
        <v>2723</v>
      </c>
      <c r="D505" s="9" t="s">
        <v>2724</v>
      </c>
      <c r="E505" s="9" t="s">
        <v>2672</v>
      </c>
      <c r="F505" s="10">
        <v>2.7</v>
      </c>
      <c r="G505" s="10">
        <v>2.7</v>
      </c>
      <c r="H505" s="10">
        <v>0</v>
      </c>
      <c r="I505" s="10">
        <v>2.7</v>
      </c>
      <c r="J505" s="10">
        <v>0</v>
      </c>
      <c r="K505" s="10">
        <v>0</v>
      </c>
      <c r="L505" s="10">
        <v>0</v>
      </c>
      <c r="M505" s="15"/>
    </row>
    <row r="506" spans="1:13" ht="26.1" customHeight="1">
      <c r="A506" s="8" t="s">
        <v>309</v>
      </c>
      <c r="B506" s="8" t="s">
        <v>2204</v>
      </c>
      <c r="C506" s="8" t="s">
        <v>2723</v>
      </c>
      <c r="D506" s="9" t="s">
        <v>2724</v>
      </c>
      <c r="E506" s="9" t="s">
        <v>2673</v>
      </c>
      <c r="F506" s="10">
        <v>0.08</v>
      </c>
      <c r="G506" s="10">
        <v>0.08</v>
      </c>
      <c r="H506" s="10">
        <v>0</v>
      </c>
      <c r="I506" s="10">
        <v>0.08</v>
      </c>
      <c r="J506" s="10">
        <v>0</v>
      </c>
      <c r="K506" s="10">
        <v>0</v>
      </c>
      <c r="L506" s="10">
        <v>0</v>
      </c>
      <c r="M506" s="15"/>
    </row>
    <row r="507" spans="1:13" ht="26.1" customHeight="1">
      <c r="A507" s="8" t="s">
        <v>309</v>
      </c>
      <c r="B507" s="8" t="s">
        <v>2204</v>
      </c>
      <c r="C507" s="8" t="s">
        <v>2723</v>
      </c>
      <c r="D507" s="9" t="s">
        <v>2724</v>
      </c>
      <c r="E507" s="9" t="s">
        <v>2674</v>
      </c>
      <c r="F507" s="10">
        <v>1.44</v>
      </c>
      <c r="G507" s="10">
        <v>1.44</v>
      </c>
      <c r="H507" s="10">
        <v>0</v>
      </c>
      <c r="I507" s="10">
        <v>1.44</v>
      </c>
      <c r="J507" s="10">
        <v>0</v>
      </c>
      <c r="K507" s="10">
        <v>0</v>
      </c>
      <c r="L507" s="10">
        <v>0</v>
      </c>
      <c r="M507" s="15"/>
    </row>
    <row r="508" spans="1:13" ht="26.1" customHeight="1">
      <c r="A508" s="8"/>
      <c r="B508" s="8"/>
      <c r="C508" s="8"/>
      <c r="D508" s="9" t="s">
        <v>2680</v>
      </c>
      <c r="E508" s="9" t="s">
        <v>2681</v>
      </c>
      <c r="F508" s="10">
        <v>18</v>
      </c>
      <c r="G508" s="10">
        <v>18</v>
      </c>
      <c r="H508" s="10">
        <v>0</v>
      </c>
      <c r="I508" s="10">
        <v>18</v>
      </c>
      <c r="J508" s="10">
        <v>0</v>
      </c>
      <c r="K508" s="10">
        <v>0</v>
      </c>
      <c r="L508" s="10">
        <v>0</v>
      </c>
      <c r="M508" s="15"/>
    </row>
    <row r="509" spans="1:13" ht="26.1" customHeight="1">
      <c r="A509" s="8" t="s">
        <v>309</v>
      </c>
      <c r="B509" s="8" t="s">
        <v>2204</v>
      </c>
      <c r="C509" s="8" t="s">
        <v>302</v>
      </c>
      <c r="D509" s="9" t="s">
        <v>2790</v>
      </c>
      <c r="E509" s="9" t="s">
        <v>2793</v>
      </c>
      <c r="F509" s="10">
        <v>17</v>
      </c>
      <c r="G509" s="10">
        <v>17</v>
      </c>
      <c r="H509" s="10">
        <v>0</v>
      </c>
      <c r="I509" s="10">
        <v>17</v>
      </c>
      <c r="J509" s="10">
        <v>0</v>
      </c>
      <c r="K509" s="10">
        <v>0</v>
      </c>
      <c r="L509" s="10">
        <v>0</v>
      </c>
      <c r="M509" s="15" t="s">
        <v>2792</v>
      </c>
    </row>
    <row r="510" spans="1:13" ht="26.1" customHeight="1">
      <c r="A510" s="8" t="s">
        <v>309</v>
      </c>
      <c r="B510" s="8" t="s">
        <v>2204</v>
      </c>
      <c r="C510" s="8" t="s">
        <v>302</v>
      </c>
      <c r="D510" s="9" t="s">
        <v>2790</v>
      </c>
      <c r="E510" s="9" t="s">
        <v>2727</v>
      </c>
      <c r="F510" s="10">
        <v>1</v>
      </c>
      <c r="G510" s="10">
        <v>1</v>
      </c>
      <c r="H510" s="10">
        <v>0</v>
      </c>
      <c r="I510" s="10">
        <v>1</v>
      </c>
      <c r="J510" s="10">
        <v>0</v>
      </c>
      <c r="K510" s="10">
        <v>0</v>
      </c>
      <c r="L510" s="10">
        <v>0</v>
      </c>
      <c r="M510" s="15"/>
    </row>
    <row r="511" spans="1:13" ht="26.1" customHeight="1">
      <c r="A511" s="8"/>
      <c r="B511" s="8"/>
      <c r="C511" s="8"/>
      <c r="D511" s="9" t="s">
        <v>1410</v>
      </c>
      <c r="E511" s="9" t="s">
        <v>1411</v>
      </c>
      <c r="F511" s="10">
        <v>238.26</v>
      </c>
      <c r="G511" s="10">
        <v>238.26</v>
      </c>
      <c r="H511" s="10">
        <v>0</v>
      </c>
      <c r="I511" s="10">
        <v>92.38</v>
      </c>
      <c r="J511" s="10">
        <v>0</v>
      </c>
      <c r="K511" s="10">
        <v>44</v>
      </c>
      <c r="L511" s="10">
        <v>101.88</v>
      </c>
      <c r="M511" s="15"/>
    </row>
    <row r="512" spans="1:13" ht="26.1" customHeight="1">
      <c r="A512" s="8"/>
      <c r="B512" s="8"/>
      <c r="C512" s="8"/>
      <c r="D512" s="9" t="s">
        <v>2653</v>
      </c>
      <c r="E512" s="9" t="s">
        <v>2654</v>
      </c>
      <c r="F512" s="10">
        <v>196.26</v>
      </c>
      <c r="G512" s="10">
        <v>196.26</v>
      </c>
      <c r="H512" s="10">
        <v>0</v>
      </c>
      <c r="I512" s="10">
        <v>50.38</v>
      </c>
      <c r="J512" s="10">
        <v>0</v>
      </c>
      <c r="K512" s="10">
        <v>44</v>
      </c>
      <c r="L512" s="10">
        <v>101.88</v>
      </c>
      <c r="M512" s="15"/>
    </row>
    <row r="513" spans="1:13" ht="26.1" customHeight="1">
      <c r="A513" s="8" t="s">
        <v>309</v>
      </c>
      <c r="B513" s="8" t="s">
        <v>2204</v>
      </c>
      <c r="C513" s="8" t="s">
        <v>2723</v>
      </c>
      <c r="D513" s="9" t="s">
        <v>2724</v>
      </c>
      <c r="E513" s="9" t="s">
        <v>2656</v>
      </c>
      <c r="F513" s="10">
        <v>88.94</v>
      </c>
      <c r="G513" s="10">
        <v>88.94</v>
      </c>
      <c r="H513" s="10">
        <v>0</v>
      </c>
      <c r="I513" s="10">
        <v>0</v>
      </c>
      <c r="J513" s="10">
        <v>0</v>
      </c>
      <c r="K513" s="10">
        <v>0</v>
      </c>
      <c r="L513" s="10">
        <v>88.94</v>
      </c>
      <c r="M513" s="15"/>
    </row>
    <row r="514" spans="1:13" ht="26.1" customHeight="1">
      <c r="A514" s="8" t="s">
        <v>309</v>
      </c>
      <c r="B514" s="8" t="s">
        <v>2204</v>
      </c>
      <c r="C514" s="8" t="s">
        <v>2723</v>
      </c>
      <c r="D514" s="9" t="s">
        <v>2724</v>
      </c>
      <c r="E514" s="9" t="s">
        <v>2657</v>
      </c>
      <c r="F514" s="10">
        <v>4.72</v>
      </c>
      <c r="G514" s="10">
        <v>4.72</v>
      </c>
      <c r="H514" s="10">
        <v>0</v>
      </c>
      <c r="I514" s="10">
        <v>0</v>
      </c>
      <c r="J514" s="10">
        <v>0</v>
      </c>
      <c r="K514" s="10">
        <v>4.72</v>
      </c>
      <c r="L514" s="10">
        <v>0</v>
      </c>
      <c r="M514" s="15"/>
    </row>
    <row r="515" spans="1:13" ht="26.1" customHeight="1">
      <c r="A515" s="8" t="s">
        <v>309</v>
      </c>
      <c r="B515" s="8" t="s">
        <v>2204</v>
      </c>
      <c r="C515" s="8" t="s">
        <v>2723</v>
      </c>
      <c r="D515" s="9" t="s">
        <v>2724</v>
      </c>
      <c r="E515" s="9" t="s">
        <v>2658</v>
      </c>
      <c r="F515" s="10">
        <v>20.8</v>
      </c>
      <c r="G515" s="10">
        <v>20.8</v>
      </c>
      <c r="H515" s="10">
        <v>0</v>
      </c>
      <c r="I515" s="10">
        <v>0</v>
      </c>
      <c r="J515" s="10">
        <v>0</v>
      </c>
      <c r="K515" s="10">
        <v>20.8</v>
      </c>
      <c r="L515" s="10">
        <v>0</v>
      </c>
      <c r="M515" s="15"/>
    </row>
    <row r="516" spans="1:13" ht="26.1" customHeight="1">
      <c r="A516" s="8" t="s">
        <v>314</v>
      </c>
      <c r="B516" s="8" t="s">
        <v>296</v>
      </c>
      <c r="C516" s="8" t="s">
        <v>296</v>
      </c>
      <c r="D516" s="9" t="s">
        <v>2659</v>
      </c>
      <c r="E516" s="9" t="s">
        <v>2660</v>
      </c>
      <c r="F516" s="10">
        <v>14.98</v>
      </c>
      <c r="G516" s="10">
        <v>14.98</v>
      </c>
      <c r="H516" s="10">
        <v>0</v>
      </c>
      <c r="I516" s="10">
        <v>14.98</v>
      </c>
      <c r="J516" s="10">
        <v>0</v>
      </c>
      <c r="K516" s="10">
        <v>0</v>
      </c>
      <c r="L516" s="10">
        <v>0</v>
      </c>
      <c r="M516" s="15"/>
    </row>
    <row r="517" spans="1:13" ht="26.1" customHeight="1">
      <c r="A517" s="8" t="s">
        <v>318</v>
      </c>
      <c r="B517" s="8" t="s">
        <v>2163</v>
      </c>
      <c r="C517" s="8" t="s">
        <v>337</v>
      </c>
      <c r="D517" s="9" t="s">
        <v>2661</v>
      </c>
      <c r="E517" s="9" t="s">
        <v>2662</v>
      </c>
      <c r="F517" s="10">
        <v>2.27</v>
      </c>
      <c r="G517" s="10">
        <v>2.27</v>
      </c>
      <c r="H517" s="10">
        <v>0</v>
      </c>
      <c r="I517" s="10">
        <v>0</v>
      </c>
      <c r="J517" s="10">
        <v>0</v>
      </c>
      <c r="K517" s="10">
        <v>0</v>
      </c>
      <c r="L517" s="10">
        <v>2.27</v>
      </c>
      <c r="M517" s="15"/>
    </row>
    <row r="518" spans="1:13" ht="26.1" customHeight="1">
      <c r="A518" s="8" t="s">
        <v>318</v>
      </c>
      <c r="B518" s="8" t="s">
        <v>2163</v>
      </c>
      <c r="C518" s="8" t="s">
        <v>295</v>
      </c>
      <c r="D518" s="9" t="s">
        <v>2725</v>
      </c>
      <c r="E518" s="9" t="s">
        <v>2664</v>
      </c>
      <c r="F518" s="10">
        <v>5.6</v>
      </c>
      <c r="G518" s="10">
        <v>5.6</v>
      </c>
      <c r="H518" s="10">
        <v>0</v>
      </c>
      <c r="I518" s="10">
        <v>5.6</v>
      </c>
      <c r="J518" s="10">
        <v>0</v>
      </c>
      <c r="K518" s="10">
        <v>0</v>
      </c>
      <c r="L518" s="10">
        <v>0</v>
      </c>
      <c r="M518" s="15"/>
    </row>
    <row r="519" spans="1:13" ht="26.1" customHeight="1">
      <c r="A519" s="8" t="s">
        <v>314</v>
      </c>
      <c r="B519" s="8" t="s">
        <v>2200</v>
      </c>
      <c r="C519" s="8" t="s">
        <v>295</v>
      </c>
      <c r="D519" s="9" t="s">
        <v>2665</v>
      </c>
      <c r="E519" s="9" t="s">
        <v>2666</v>
      </c>
      <c r="F519" s="10">
        <v>0.89</v>
      </c>
      <c r="G519" s="10">
        <v>0.89</v>
      </c>
      <c r="H519" s="10">
        <v>0</v>
      </c>
      <c r="I519" s="10">
        <v>0.89</v>
      </c>
      <c r="J519" s="10">
        <v>0</v>
      </c>
      <c r="K519" s="10">
        <v>0</v>
      </c>
      <c r="L519" s="10">
        <v>0</v>
      </c>
      <c r="M519" s="15"/>
    </row>
    <row r="520" spans="1:13" ht="26.1" customHeight="1">
      <c r="A520" s="8" t="s">
        <v>1165</v>
      </c>
      <c r="B520" s="8" t="s">
        <v>295</v>
      </c>
      <c r="C520" s="8" t="s">
        <v>327</v>
      </c>
      <c r="D520" s="9" t="s">
        <v>2669</v>
      </c>
      <c r="E520" s="9" t="s">
        <v>2669</v>
      </c>
      <c r="F520" s="10">
        <v>10.67</v>
      </c>
      <c r="G520" s="10">
        <v>10.67</v>
      </c>
      <c r="H520" s="10">
        <v>0</v>
      </c>
      <c r="I520" s="10">
        <v>0</v>
      </c>
      <c r="J520" s="10">
        <v>0</v>
      </c>
      <c r="K520" s="10">
        <v>0</v>
      </c>
      <c r="L520" s="10">
        <v>10.67</v>
      </c>
      <c r="M520" s="15"/>
    </row>
    <row r="521" spans="1:13" ht="26.1" customHeight="1">
      <c r="A521" s="8" t="s">
        <v>314</v>
      </c>
      <c r="B521" s="8" t="s">
        <v>2163</v>
      </c>
      <c r="C521" s="8" t="s">
        <v>302</v>
      </c>
      <c r="D521" s="9" t="s">
        <v>2670</v>
      </c>
      <c r="E521" s="9" t="s">
        <v>2671</v>
      </c>
      <c r="F521" s="10">
        <v>0.85</v>
      </c>
      <c r="G521" s="10">
        <v>0.85</v>
      </c>
      <c r="H521" s="10">
        <v>0</v>
      </c>
      <c r="I521" s="10">
        <v>0.85</v>
      </c>
      <c r="J521" s="10">
        <v>0</v>
      </c>
      <c r="K521" s="10">
        <v>0</v>
      </c>
      <c r="L521" s="10">
        <v>0</v>
      </c>
      <c r="M521" s="15"/>
    </row>
    <row r="522" spans="1:13" ht="26.1" customHeight="1">
      <c r="A522" s="8" t="s">
        <v>309</v>
      </c>
      <c r="B522" s="8" t="s">
        <v>2204</v>
      </c>
      <c r="C522" s="8" t="s">
        <v>2723</v>
      </c>
      <c r="D522" s="9" t="s">
        <v>2724</v>
      </c>
      <c r="E522" s="9" t="s">
        <v>2672</v>
      </c>
      <c r="F522" s="10">
        <v>17.55</v>
      </c>
      <c r="G522" s="10">
        <v>17.55</v>
      </c>
      <c r="H522" s="10">
        <v>0</v>
      </c>
      <c r="I522" s="10">
        <v>17.55</v>
      </c>
      <c r="J522" s="10">
        <v>0</v>
      </c>
      <c r="K522" s="10">
        <v>0</v>
      </c>
      <c r="L522" s="10">
        <v>0</v>
      </c>
      <c r="M522" s="15"/>
    </row>
    <row r="523" spans="1:13" ht="26.1" customHeight="1">
      <c r="A523" s="8" t="s">
        <v>309</v>
      </c>
      <c r="B523" s="8" t="s">
        <v>2204</v>
      </c>
      <c r="C523" s="8" t="s">
        <v>2723</v>
      </c>
      <c r="D523" s="9" t="s">
        <v>2724</v>
      </c>
      <c r="E523" s="9" t="s">
        <v>2673</v>
      </c>
      <c r="F523" s="10">
        <v>0.68</v>
      </c>
      <c r="G523" s="10">
        <v>0.68</v>
      </c>
      <c r="H523" s="10">
        <v>0</v>
      </c>
      <c r="I523" s="10">
        <v>0.68</v>
      </c>
      <c r="J523" s="10">
        <v>0</v>
      </c>
      <c r="K523" s="10">
        <v>0</v>
      </c>
      <c r="L523" s="10">
        <v>0</v>
      </c>
      <c r="M523" s="15"/>
    </row>
    <row r="524" spans="1:13" ht="26.1" customHeight="1">
      <c r="A524" s="8" t="s">
        <v>309</v>
      </c>
      <c r="B524" s="8" t="s">
        <v>2204</v>
      </c>
      <c r="C524" s="8" t="s">
        <v>2723</v>
      </c>
      <c r="D524" s="9" t="s">
        <v>2724</v>
      </c>
      <c r="E524" s="9" t="s">
        <v>2674</v>
      </c>
      <c r="F524" s="10">
        <v>9.83</v>
      </c>
      <c r="G524" s="10">
        <v>9.83</v>
      </c>
      <c r="H524" s="10">
        <v>0</v>
      </c>
      <c r="I524" s="10">
        <v>9.83</v>
      </c>
      <c r="J524" s="10">
        <v>0</v>
      </c>
      <c r="K524" s="10">
        <v>0</v>
      </c>
      <c r="L524" s="10">
        <v>0</v>
      </c>
      <c r="M524" s="15"/>
    </row>
    <row r="525" spans="1:13" ht="26.1" customHeight="1">
      <c r="A525" s="8" t="s">
        <v>314</v>
      </c>
      <c r="B525" s="8" t="s">
        <v>296</v>
      </c>
      <c r="C525" s="8" t="s">
        <v>295</v>
      </c>
      <c r="D525" s="9" t="s">
        <v>2744</v>
      </c>
      <c r="E525" s="9" t="s">
        <v>2677</v>
      </c>
      <c r="F525" s="10">
        <v>18.48</v>
      </c>
      <c r="G525" s="10">
        <v>18.48</v>
      </c>
      <c r="H525" s="10">
        <v>0</v>
      </c>
      <c r="I525" s="10">
        <v>0</v>
      </c>
      <c r="J525" s="10">
        <v>0</v>
      </c>
      <c r="K525" s="10">
        <v>18.48</v>
      </c>
      <c r="L525" s="10">
        <v>0</v>
      </c>
      <c r="M525" s="15"/>
    </row>
    <row r="526" spans="1:13" ht="26.1" customHeight="1">
      <c r="A526" s="8"/>
      <c r="B526" s="8"/>
      <c r="C526" s="8"/>
      <c r="D526" s="9" t="s">
        <v>2680</v>
      </c>
      <c r="E526" s="9" t="s">
        <v>2681</v>
      </c>
      <c r="F526" s="10">
        <v>42</v>
      </c>
      <c r="G526" s="10">
        <v>42</v>
      </c>
      <c r="H526" s="10">
        <v>0</v>
      </c>
      <c r="I526" s="10">
        <v>42</v>
      </c>
      <c r="J526" s="10">
        <v>0</v>
      </c>
      <c r="K526" s="10">
        <v>0</v>
      </c>
      <c r="L526" s="10">
        <v>0</v>
      </c>
      <c r="M526" s="15"/>
    </row>
    <row r="527" spans="1:13" ht="26.1" customHeight="1">
      <c r="A527" s="8" t="s">
        <v>309</v>
      </c>
      <c r="B527" s="8" t="s">
        <v>2204</v>
      </c>
      <c r="C527" s="8" t="s">
        <v>295</v>
      </c>
      <c r="D527" s="9" t="s">
        <v>2684</v>
      </c>
      <c r="E527" s="9" t="s">
        <v>2794</v>
      </c>
      <c r="F527" s="10">
        <v>5</v>
      </c>
      <c r="G527" s="10">
        <v>5</v>
      </c>
      <c r="H527" s="10">
        <v>0</v>
      </c>
      <c r="I527" s="10">
        <v>5</v>
      </c>
      <c r="J527" s="10">
        <v>0</v>
      </c>
      <c r="K527" s="10">
        <v>0</v>
      </c>
      <c r="L527" s="10">
        <v>0</v>
      </c>
      <c r="M527" s="15"/>
    </row>
    <row r="528" spans="1:13" ht="26.1" customHeight="1">
      <c r="A528" s="8" t="s">
        <v>309</v>
      </c>
      <c r="B528" s="8" t="s">
        <v>2204</v>
      </c>
      <c r="C528" s="8" t="s">
        <v>302</v>
      </c>
      <c r="D528" s="9" t="s">
        <v>2790</v>
      </c>
      <c r="E528" s="9" t="s">
        <v>2795</v>
      </c>
      <c r="F528" s="10">
        <v>23</v>
      </c>
      <c r="G528" s="10">
        <v>23</v>
      </c>
      <c r="H528" s="10">
        <v>0</v>
      </c>
      <c r="I528" s="10">
        <v>23</v>
      </c>
      <c r="J528" s="10">
        <v>0</v>
      </c>
      <c r="K528" s="10">
        <v>0</v>
      </c>
      <c r="L528" s="10">
        <v>0</v>
      </c>
      <c r="M528" s="15" t="s">
        <v>2796</v>
      </c>
    </row>
    <row r="529" spans="1:13" ht="26.1" customHeight="1">
      <c r="A529" s="8" t="s">
        <v>309</v>
      </c>
      <c r="B529" s="8" t="s">
        <v>2204</v>
      </c>
      <c r="C529" s="8" t="s">
        <v>302</v>
      </c>
      <c r="D529" s="9" t="s">
        <v>2790</v>
      </c>
      <c r="E529" s="9" t="s">
        <v>2727</v>
      </c>
      <c r="F529" s="10">
        <v>14</v>
      </c>
      <c r="G529" s="10">
        <v>14</v>
      </c>
      <c r="H529" s="10">
        <v>0</v>
      </c>
      <c r="I529" s="10">
        <v>14</v>
      </c>
      <c r="J529" s="10">
        <v>0</v>
      </c>
      <c r="K529" s="10">
        <v>0</v>
      </c>
      <c r="L529" s="10">
        <v>0</v>
      </c>
      <c r="M529" s="15"/>
    </row>
    <row r="530" spans="1:13" ht="26.1" customHeight="1">
      <c r="A530" s="8"/>
      <c r="B530" s="8"/>
      <c r="C530" s="8"/>
      <c r="D530" s="9" t="s">
        <v>1408</v>
      </c>
      <c r="E530" s="9" t="s">
        <v>1409</v>
      </c>
      <c r="F530" s="10">
        <v>114.13</v>
      </c>
      <c r="G530" s="10">
        <v>114.13</v>
      </c>
      <c r="H530" s="10">
        <v>0</v>
      </c>
      <c r="I530" s="10">
        <v>51.24</v>
      </c>
      <c r="J530" s="10">
        <v>0</v>
      </c>
      <c r="K530" s="10">
        <v>12.8</v>
      </c>
      <c r="L530" s="10">
        <v>50.09</v>
      </c>
      <c r="M530" s="15"/>
    </row>
    <row r="531" spans="1:13" ht="26.1" customHeight="1">
      <c r="A531" s="8"/>
      <c r="B531" s="8"/>
      <c r="C531" s="8"/>
      <c r="D531" s="9" t="s">
        <v>2653</v>
      </c>
      <c r="E531" s="9" t="s">
        <v>2654</v>
      </c>
      <c r="F531" s="10">
        <v>90.13</v>
      </c>
      <c r="G531" s="10">
        <v>90.13</v>
      </c>
      <c r="H531" s="10">
        <v>0</v>
      </c>
      <c r="I531" s="10">
        <v>27.24</v>
      </c>
      <c r="J531" s="10">
        <v>0</v>
      </c>
      <c r="K531" s="10">
        <v>12.8</v>
      </c>
      <c r="L531" s="10">
        <v>50.09</v>
      </c>
      <c r="M531" s="15"/>
    </row>
    <row r="532" spans="1:13" ht="26.1" customHeight="1">
      <c r="A532" s="8" t="s">
        <v>309</v>
      </c>
      <c r="B532" s="8" t="s">
        <v>2204</v>
      </c>
      <c r="C532" s="8" t="s">
        <v>2723</v>
      </c>
      <c r="D532" s="9" t="s">
        <v>2724</v>
      </c>
      <c r="E532" s="9" t="s">
        <v>2656</v>
      </c>
      <c r="F532" s="10">
        <v>44.72</v>
      </c>
      <c r="G532" s="10">
        <v>44.72</v>
      </c>
      <c r="H532" s="10">
        <v>0</v>
      </c>
      <c r="I532" s="10">
        <v>0</v>
      </c>
      <c r="J532" s="10">
        <v>0</v>
      </c>
      <c r="K532" s="10">
        <v>0</v>
      </c>
      <c r="L532" s="10">
        <v>44.72</v>
      </c>
      <c r="M532" s="15"/>
    </row>
    <row r="533" spans="1:13" ht="26.1" customHeight="1">
      <c r="A533" s="8" t="s">
        <v>309</v>
      </c>
      <c r="B533" s="8" t="s">
        <v>2204</v>
      </c>
      <c r="C533" s="8" t="s">
        <v>2723</v>
      </c>
      <c r="D533" s="9" t="s">
        <v>2724</v>
      </c>
      <c r="E533" s="9" t="s">
        <v>2658</v>
      </c>
      <c r="F533" s="10">
        <v>12.8</v>
      </c>
      <c r="G533" s="10">
        <v>12.8</v>
      </c>
      <c r="H533" s="10">
        <v>0</v>
      </c>
      <c r="I533" s="10">
        <v>0</v>
      </c>
      <c r="J533" s="10">
        <v>0</v>
      </c>
      <c r="K533" s="10">
        <v>12.8</v>
      </c>
      <c r="L533" s="10">
        <v>0</v>
      </c>
      <c r="M533" s="15"/>
    </row>
    <row r="534" spans="1:13" ht="26.1" customHeight="1">
      <c r="A534" s="8" t="s">
        <v>314</v>
      </c>
      <c r="B534" s="8" t="s">
        <v>296</v>
      </c>
      <c r="C534" s="8" t="s">
        <v>296</v>
      </c>
      <c r="D534" s="9" t="s">
        <v>2659</v>
      </c>
      <c r="E534" s="9" t="s">
        <v>2660</v>
      </c>
      <c r="F534" s="10">
        <v>7.15</v>
      </c>
      <c r="G534" s="10">
        <v>7.15</v>
      </c>
      <c r="H534" s="10">
        <v>0</v>
      </c>
      <c r="I534" s="10">
        <v>7.15</v>
      </c>
      <c r="J534" s="10">
        <v>0</v>
      </c>
      <c r="K534" s="10">
        <v>0</v>
      </c>
      <c r="L534" s="10">
        <v>0</v>
      </c>
      <c r="M534" s="15"/>
    </row>
    <row r="535" spans="1:13" ht="26.1" customHeight="1">
      <c r="A535" s="8" t="s">
        <v>318</v>
      </c>
      <c r="B535" s="8" t="s">
        <v>2163</v>
      </c>
      <c r="C535" s="8" t="s">
        <v>295</v>
      </c>
      <c r="D535" s="9" t="s">
        <v>2725</v>
      </c>
      <c r="E535" s="9" t="s">
        <v>2664</v>
      </c>
      <c r="F535" s="10">
        <v>2.69</v>
      </c>
      <c r="G535" s="10">
        <v>2.69</v>
      </c>
      <c r="H535" s="10">
        <v>0</v>
      </c>
      <c r="I535" s="10">
        <v>2.69</v>
      </c>
      <c r="J535" s="10">
        <v>0</v>
      </c>
      <c r="K535" s="10">
        <v>0</v>
      </c>
      <c r="L535" s="10">
        <v>0</v>
      </c>
      <c r="M535" s="15"/>
    </row>
    <row r="536" spans="1:13" ht="26.1" customHeight="1">
      <c r="A536" s="8" t="s">
        <v>314</v>
      </c>
      <c r="B536" s="8" t="s">
        <v>2200</v>
      </c>
      <c r="C536" s="8" t="s">
        <v>295</v>
      </c>
      <c r="D536" s="9" t="s">
        <v>2665</v>
      </c>
      <c r="E536" s="9" t="s">
        <v>2666</v>
      </c>
      <c r="F536" s="10">
        <v>0.45</v>
      </c>
      <c r="G536" s="10">
        <v>0.45</v>
      </c>
      <c r="H536" s="10">
        <v>0</v>
      </c>
      <c r="I536" s="10">
        <v>0.45</v>
      </c>
      <c r="J536" s="10">
        <v>0</v>
      </c>
      <c r="K536" s="10">
        <v>0</v>
      </c>
      <c r="L536" s="10">
        <v>0</v>
      </c>
      <c r="M536" s="15"/>
    </row>
    <row r="537" spans="1:13" ht="26.1" customHeight="1">
      <c r="A537" s="8" t="s">
        <v>314</v>
      </c>
      <c r="B537" s="8" t="s">
        <v>2200</v>
      </c>
      <c r="C537" s="8" t="s">
        <v>327</v>
      </c>
      <c r="D537" s="9" t="s">
        <v>2667</v>
      </c>
      <c r="E537" s="9" t="s">
        <v>2668</v>
      </c>
      <c r="F537" s="10">
        <v>0.25</v>
      </c>
      <c r="G537" s="10">
        <v>0.25</v>
      </c>
      <c r="H537" s="10">
        <v>0</v>
      </c>
      <c r="I537" s="10">
        <v>0.25</v>
      </c>
      <c r="J537" s="10">
        <v>0</v>
      </c>
      <c r="K537" s="10">
        <v>0</v>
      </c>
      <c r="L537" s="10">
        <v>0</v>
      </c>
      <c r="M537" s="15"/>
    </row>
    <row r="538" spans="1:13" ht="26.1" customHeight="1">
      <c r="A538" s="8" t="s">
        <v>1165</v>
      </c>
      <c r="B538" s="8" t="s">
        <v>295</v>
      </c>
      <c r="C538" s="8" t="s">
        <v>327</v>
      </c>
      <c r="D538" s="9" t="s">
        <v>2669</v>
      </c>
      <c r="E538" s="9" t="s">
        <v>2669</v>
      </c>
      <c r="F538" s="10">
        <v>5.37</v>
      </c>
      <c r="G538" s="10">
        <v>5.37</v>
      </c>
      <c r="H538" s="10">
        <v>0</v>
      </c>
      <c r="I538" s="10">
        <v>0</v>
      </c>
      <c r="J538" s="10">
        <v>0</v>
      </c>
      <c r="K538" s="10">
        <v>0</v>
      </c>
      <c r="L538" s="10">
        <v>5.37</v>
      </c>
      <c r="M538" s="15"/>
    </row>
    <row r="539" spans="1:13" ht="26.1" customHeight="1">
      <c r="A539" s="8" t="s">
        <v>314</v>
      </c>
      <c r="B539" s="8" t="s">
        <v>2163</v>
      </c>
      <c r="C539" s="8" t="s">
        <v>302</v>
      </c>
      <c r="D539" s="9" t="s">
        <v>2670</v>
      </c>
      <c r="E539" s="9" t="s">
        <v>2671</v>
      </c>
      <c r="F539" s="10">
        <v>0.38</v>
      </c>
      <c r="G539" s="10">
        <v>0.38</v>
      </c>
      <c r="H539" s="10">
        <v>0</v>
      </c>
      <c r="I539" s="10">
        <v>0.38</v>
      </c>
      <c r="J539" s="10">
        <v>0</v>
      </c>
      <c r="K539" s="10">
        <v>0</v>
      </c>
      <c r="L539" s="10">
        <v>0</v>
      </c>
      <c r="M539" s="15"/>
    </row>
    <row r="540" spans="1:13" ht="26.1" customHeight="1">
      <c r="A540" s="8" t="s">
        <v>309</v>
      </c>
      <c r="B540" s="8" t="s">
        <v>2204</v>
      </c>
      <c r="C540" s="8" t="s">
        <v>2723</v>
      </c>
      <c r="D540" s="9" t="s">
        <v>2724</v>
      </c>
      <c r="E540" s="9" t="s">
        <v>2672</v>
      </c>
      <c r="F540" s="10">
        <v>10.8</v>
      </c>
      <c r="G540" s="10">
        <v>10.8</v>
      </c>
      <c r="H540" s="10">
        <v>0</v>
      </c>
      <c r="I540" s="10">
        <v>10.8</v>
      </c>
      <c r="J540" s="10">
        <v>0</v>
      </c>
      <c r="K540" s="10">
        <v>0</v>
      </c>
      <c r="L540" s="10">
        <v>0</v>
      </c>
      <c r="M540" s="15"/>
    </row>
    <row r="541" spans="1:13" ht="26.1" customHeight="1">
      <c r="A541" s="8" t="s">
        <v>309</v>
      </c>
      <c r="B541" s="8" t="s">
        <v>2204</v>
      </c>
      <c r="C541" s="8" t="s">
        <v>2723</v>
      </c>
      <c r="D541" s="9" t="s">
        <v>2724</v>
      </c>
      <c r="E541" s="9" t="s">
        <v>2673</v>
      </c>
      <c r="F541" s="10">
        <v>0.3</v>
      </c>
      <c r="G541" s="10">
        <v>0.3</v>
      </c>
      <c r="H541" s="10">
        <v>0</v>
      </c>
      <c r="I541" s="10">
        <v>0.3</v>
      </c>
      <c r="J541" s="10">
        <v>0</v>
      </c>
      <c r="K541" s="10">
        <v>0</v>
      </c>
      <c r="L541" s="10">
        <v>0</v>
      </c>
      <c r="M541" s="15"/>
    </row>
    <row r="542" spans="1:13" ht="26.1" customHeight="1">
      <c r="A542" s="8" t="s">
        <v>309</v>
      </c>
      <c r="B542" s="8" t="s">
        <v>2204</v>
      </c>
      <c r="C542" s="8" t="s">
        <v>2723</v>
      </c>
      <c r="D542" s="9" t="s">
        <v>2724</v>
      </c>
      <c r="E542" s="9" t="s">
        <v>2674</v>
      </c>
      <c r="F542" s="10">
        <v>5.22</v>
      </c>
      <c r="G542" s="10">
        <v>5.22</v>
      </c>
      <c r="H542" s="10">
        <v>0</v>
      </c>
      <c r="I542" s="10">
        <v>5.22</v>
      </c>
      <c r="J542" s="10">
        <v>0</v>
      </c>
      <c r="K542" s="10">
        <v>0</v>
      </c>
      <c r="L542" s="10">
        <v>0</v>
      </c>
      <c r="M542" s="15"/>
    </row>
    <row r="543" spans="1:13" ht="26.1" customHeight="1">
      <c r="A543" s="8"/>
      <c r="B543" s="8"/>
      <c r="C543" s="8"/>
      <c r="D543" s="9" t="s">
        <v>2680</v>
      </c>
      <c r="E543" s="9" t="s">
        <v>2681</v>
      </c>
      <c r="F543" s="10">
        <v>24</v>
      </c>
      <c r="G543" s="10">
        <v>24</v>
      </c>
      <c r="H543" s="10">
        <v>0</v>
      </c>
      <c r="I543" s="10">
        <v>24</v>
      </c>
      <c r="J543" s="10">
        <v>0</v>
      </c>
      <c r="K543" s="10">
        <v>0</v>
      </c>
      <c r="L543" s="10">
        <v>0</v>
      </c>
      <c r="M543" s="15"/>
    </row>
    <row r="544" spans="1:13" ht="26.1" customHeight="1">
      <c r="A544" s="8" t="s">
        <v>309</v>
      </c>
      <c r="B544" s="8" t="s">
        <v>2204</v>
      </c>
      <c r="C544" s="8" t="s">
        <v>302</v>
      </c>
      <c r="D544" s="9" t="s">
        <v>2790</v>
      </c>
      <c r="E544" s="9" t="s">
        <v>2727</v>
      </c>
      <c r="F544" s="10">
        <v>4</v>
      </c>
      <c r="G544" s="10">
        <v>4</v>
      </c>
      <c r="H544" s="10">
        <v>0</v>
      </c>
      <c r="I544" s="10">
        <v>4</v>
      </c>
      <c r="J544" s="10">
        <v>0</v>
      </c>
      <c r="K544" s="10">
        <v>0</v>
      </c>
      <c r="L544" s="10">
        <v>0</v>
      </c>
      <c r="M544" s="15"/>
    </row>
    <row r="545" spans="1:13" ht="26.1" customHeight="1">
      <c r="A545" s="8" t="s">
        <v>309</v>
      </c>
      <c r="B545" s="8" t="s">
        <v>2204</v>
      </c>
      <c r="C545" s="8" t="s">
        <v>302</v>
      </c>
      <c r="D545" s="9" t="s">
        <v>2790</v>
      </c>
      <c r="E545" s="9" t="s">
        <v>2797</v>
      </c>
      <c r="F545" s="10">
        <v>20</v>
      </c>
      <c r="G545" s="10">
        <v>20</v>
      </c>
      <c r="H545" s="10">
        <v>0</v>
      </c>
      <c r="I545" s="10">
        <v>20</v>
      </c>
      <c r="J545" s="10">
        <v>0</v>
      </c>
      <c r="K545" s="10">
        <v>0</v>
      </c>
      <c r="L545" s="10">
        <v>0</v>
      </c>
      <c r="M545" s="15"/>
    </row>
    <row r="546" spans="1:13" ht="26.1" customHeight="1">
      <c r="A546" s="8"/>
      <c r="B546" s="8"/>
      <c r="C546" s="8"/>
      <c r="D546" s="9" t="s">
        <v>1428</v>
      </c>
      <c r="E546" s="9" t="s">
        <v>1429</v>
      </c>
      <c r="F546" s="10">
        <v>66.59</v>
      </c>
      <c r="G546" s="10">
        <v>66.59</v>
      </c>
      <c r="H546" s="10">
        <v>0</v>
      </c>
      <c r="I546" s="10">
        <v>28.73</v>
      </c>
      <c r="J546" s="10">
        <v>0</v>
      </c>
      <c r="K546" s="10">
        <v>8.31</v>
      </c>
      <c r="L546" s="10">
        <v>29.55</v>
      </c>
      <c r="M546" s="15"/>
    </row>
    <row r="547" spans="1:13" ht="26.1" customHeight="1">
      <c r="A547" s="8"/>
      <c r="B547" s="8"/>
      <c r="C547" s="8"/>
      <c r="D547" s="9" t="s">
        <v>2653</v>
      </c>
      <c r="E547" s="9" t="s">
        <v>2654</v>
      </c>
      <c r="F547" s="10">
        <v>54.59</v>
      </c>
      <c r="G547" s="10">
        <v>54.59</v>
      </c>
      <c r="H547" s="10">
        <v>0</v>
      </c>
      <c r="I547" s="10">
        <v>16.73</v>
      </c>
      <c r="J547" s="10">
        <v>0</v>
      </c>
      <c r="K547" s="10">
        <v>8.31</v>
      </c>
      <c r="L547" s="10">
        <v>29.55</v>
      </c>
      <c r="M547" s="15"/>
    </row>
    <row r="548" spans="1:13" ht="26.1" customHeight="1">
      <c r="A548" s="8" t="s">
        <v>309</v>
      </c>
      <c r="B548" s="8" t="s">
        <v>2206</v>
      </c>
      <c r="C548" s="8" t="s">
        <v>2723</v>
      </c>
      <c r="D548" s="9" t="s">
        <v>2724</v>
      </c>
      <c r="E548" s="9" t="s">
        <v>2656</v>
      </c>
      <c r="F548" s="10">
        <v>26.25</v>
      </c>
      <c r="G548" s="10">
        <v>26.25</v>
      </c>
      <c r="H548" s="10">
        <v>0</v>
      </c>
      <c r="I548" s="10">
        <v>0</v>
      </c>
      <c r="J548" s="10">
        <v>0</v>
      </c>
      <c r="K548" s="10">
        <v>0</v>
      </c>
      <c r="L548" s="10">
        <v>26.25</v>
      </c>
      <c r="M548" s="15"/>
    </row>
    <row r="549" spans="1:13" ht="26.1" customHeight="1">
      <c r="A549" s="8" t="s">
        <v>309</v>
      </c>
      <c r="B549" s="8" t="s">
        <v>2206</v>
      </c>
      <c r="C549" s="8" t="s">
        <v>2723</v>
      </c>
      <c r="D549" s="9" t="s">
        <v>2724</v>
      </c>
      <c r="E549" s="9" t="s">
        <v>2657</v>
      </c>
      <c r="F549" s="10">
        <v>0.31</v>
      </c>
      <c r="G549" s="10">
        <v>0.31</v>
      </c>
      <c r="H549" s="10">
        <v>0</v>
      </c>
      <c r="I549" s="10">
        <v>0</v>
      </c>
      <c r="J549" s="10">
        <v>0</v>
      </c>
      <c r="K549" s="10">
        <v>0.31</v>
      </c>
      <c r="L549" s="10">
        <v>0</v>
      </c>
      <c r="M549" s="15"/>
    </row>
    <row r="550" spans="1:13" ht="26.1" customHeight="1">
      <c r="A550" s="8" t="s">
        <v>309</v>
      </c>
      <c r="B550" s="8" t="s">
        <v>2206</v>
      </c>
      <c r="C550" s="8" t="s">
        <v>2723</v>
      </c>
      <c r="D550" s="9" t="s">
        <v>2724</v>
      </c>
      <c r="E550" s="9" t="s">
        <v>2658</v>
      </c>
      <c r="F550" s="10">
        <v>8</v>
      </c>
      <c r="G550" s="10">
        <v>8</v>
      </c>
      <c r="H550" s="10">
        <v>0</v>
      </c>
      <c r="I550" s="10">
        <v>0</v>
      </c>
      <c r="J550" s="10">
        <v>0</v>
      </c>
      <c r="K550" s="10">
        <v>8</v>
      </c>
      <c r="L550" s="10">
        <v>0</v>
      </c>
      <c r="M550" s="15"/>
    </row>
    <row r="551" spans="1:13" ht="26.1" customHeight="1">
      <c r="A551" s="8" t="s">
        <v>314</v>
      </c>
      <c r="B551" s="8" t="s">
        <v>296</v>
      </c>
      <c r="C551" s="8" t="s">
        <v>296</v>
      </c>
      <c r="D551" s="9" t="s">
        <v>2659</v>
      </c>
      <c r="E551" s="9" t="s">
        <v>2660</v>
      </c>
      <c r="F551" s="10">
        <v>4.25</v>
      </c>
      <c r="G551" s="10">
        <v>4.25</v>
      </c>
      <c r="H551" s="10">
        <v>0</v>
      </c>
      <c r="I551" s="10">
        <v>4.25</v>
      </c>
      <c r="J551" s="10">
        <v>0</v>
      </c>
      <c r="K551" s="10">
        <v>0</v>
      </c>
      <c r="L551" s="10">
        <v>0</v>
      </c>
      <c r="M551" s="15"/>
    </row>
    <row r="552" spans="1:13" ht="26.1" customHeight="1">
      <c r="A552" s="8" t="s">
        <v>318</v>
      </c>
      <c r="B552" s="8" t="s">
        <v>2163</v>
      </c>
      <c r="C552" s="8" t="s">
        <v>337</v>
      </c>
      <c r="D552" s="9" t="s">
        <v>2661</v>
      </c>
      <c r="E552" s="9" t="s">
        <v>2662</v>
      </c>
      <c r="F552" s="10">
        <v>0.15</v>
      </c>
      <c r="G552" s="10">
        <v>0.15</v>
      </c>
      <c r="H552" s="10">
        <v>0</v>
      </c>
      <c r="I552" s="10">
        <v>0</v>
      </c>
      <c r="J552" s="10">
        <v>0</v>
      </c>
      <c r="K552" s="10">
        <v>0</v>
      </c>
      <c r="L552" s="10">
        <v>0.15</v>
      </c>
      <c r="M552" s="15"/>
    </row>
    <row r="553" spans="1:13" ht="26.1" customHeight="1">
      <c r="A553" s="8" t="s">
        <v>318</v>
      </c>
      <c r="B553" s="8" t="s">
        <v>2163</v>
      </c>
      <c r="C553" s="8" t="s">
        <v>295</v>
      </c>
      <c r="D553" s="9" t="s">
        <v>2725</v>
      </c>
      <c r="E553" s="9" t="s">
        <v>2664</v>
      </c>
      <c r="F553" s="10">
        <v>1.56</v>
      </c>
      <c r="G553" s="10">
        <v>1.56</v>
      </c>
      <c r="H553" s="10">
        <v>0</v>
      </c>
      <c r="I553" s="10">
        <v>1.56</v>
      </c>
      <c r="J553" s="10">
        <v>0</v>
      </c>
      <c r="K553" s="10">
        <v>0</v>
      </c>
      <c r="L553" s="10">
        <v>0</v>
      </c>
      <c r="M553" s="15"/>
    </row>
    <row r="554" spans="1:13" ht="26.1" customHeight="1">
      <c r="A554" s="8" t="s">
        <v>314</v>
      </c>
      <c r="B554" s="8" t="s">
        <v>2200</v>
      </c>
      <c r="C554" s="8" t="s">
        <v>295</v>
      </c>
      <c r="D554" s="9" t="s">
        <v>2665</v>
      </c>
      <c r="E554" s="9" t="s">
        <v>2666</v>
      </c>
      <c r="F554" s="10">
        <v>0.26</v>
      </c>
      <c r="G554" s="10">
        <v>0.26</v>
      </c>
      <c r="H554" s="10">
        <v>0</v>
      </c>
      <c r="I554" s="10">
        <v>0.26</v>
      </c>
      <c r="J554" s="10">
        <v>0</v>
      </c>
      <c r="K554" s="10">
        <v>0</v>
      </c>
      <c r="L554" s="10">
        <v>0</v>
      </c>
      <c r="M554" s="15"/>
    </row>
    <row r="555" spans="1:13" ht="26.1" customHeight="1">
      <c r="A555" s="8" t="s">
        <v>314</v>
      </c>
      <c r="B555" s="8" t="s">
        <v>2200</v>
      </c>
      <c r="C555" s="8" t="s">
        <v>327</v>
      </c>
      <c r="D555" s="9" t="s">
        <v>2667</v>
      </c>
      <c r="E555" s="9" t="s">
        <v>2668</v>
      </c>
      <c r="F555" s="10">
        <v>0.11</v>
      </c>
      <c r="G555" s="10">
        <v>0.11</v>
      </c>
      <c r="H555" s="10">
        <v>0</v>
      </c>
      <c r="I555" s="10">
        <v>0.11</v>
      </c>
      <c r="J555" s="10">
        <v>0</v>
      </c>
      <c r="K555" s="10">
        <v>0</v>
      </c>
      <c r="L555" s="10">
        <v>0</v>
      </c>
      <c r="M555" s="15"/>
    </row>
    <row r="556" spans="1:13" ht="26.1" customHeight="1">
      <c r="A556" s="8" t="s">
        <v>1165</v>
      </c>
      <c r="B556" s="8" t="s">
        <v>295</v>
      </c>
      <c r="C556" s="8" t="s">
        <v>327</v>
      </c>
      <c r="D556" s="9" t="s">
        <v>2669</v>
      </c>
      <c r="E556" s="9" t="s">
        <v>2669</v>
      </c>
      <c r="F556" s="10">
        <v>3.15</v>
      </c>
      <c r="G556" s="10">
        <v>3.15</v>
      </c>
      <c r="H556" s="10">
        <v>0</v>
      </c>
      <c r="I556" s="10">
        <v>0</v>
      </c>
      <c r="J556" s="10">
        <v>0</v>
      </c>
      <c r="K556" s="10">
        <v>0</v>
      </c>
      <c r="L556" s="10">
        <v>3.15</v>
      </c>
      <c r="M556" s="15"/>
    </row>
    <row r="557" spans="1:13" ht="26.1" customHeight="1">
      <c r="A557" s="8" t="s">
        <v>314</v>
      </c>
      <c r="B557" s="8" t="s">
        <v>2163</v>
      </c>
      <c r="C557" s="8" t="s">
        <v>302</v>
      </c>
      <c r="D557" s="9" t="s">
        <v>2670</v>
      </c>
      <c r="E557" s="9" t="s">
        <v>2671</v>
      </c>
      <c r="F557" s="10">
        <v>0.21</v>
      </c>
      <c r="G557" s="10">
        <v>0.21</v>
      </c>
      <c r="H557" s="10">
        <v>0</v>
      </c>
      <c r="I557" s="10">
        <v>0.21</v>
      </c>
      <c r="J557" s="10">
        <v>0</v>
      </c>
      <c r="K557" s="10">
        <v>0</v>
      </c>
      <c r="L557" s="10">
        <v>0</v>
      </c>
      <c r="M557" s="15"/>
    </row>
    <row r="558" spans="1:13" ht="26.1" customHeight="1">
      <c r="A558" s="8" t="s">
        <v>309</v>
      </c>
      <c r="B558" s="8" t="s">
        <v>2206</v>
      </c>
      <c r="C558" s="8" t="s">
        <v>2723</v>
      </c>
      <c r="D558" s="9" t="s">
        <v>2724</v>
      </c>
      <c r="E558" s="9" t="s">
        <v>2672</v>
      </c>
      <c r="F558" s="10">
        <v>6.75</v>
      </c>
      <c r="G558" s="10">
        <v>6.75</v>
      </c>
      <c r="H558" s="10">
        <v>0</v>
      </c>
      <c r="I558" s="10">
        <v>6.75</v>
      </c>
      <c r="J558" s="10">
        <v>0</v>
      </c>
      <c r="K558" s="10">
        <v>0</v>
      </c>
      <c r="L558" s="10">
        <v>0</v>
      </c>
      <c r="M558" s="15"/>
    </row>
    <row r="559" spans="1:13" ht="26.1" customHeight="1">
      <c r="A559" s="8" t="s">
        <v>309</v>
      </c>
      <c r="B559" s="8" t="s">
        <v>2206</v>
      </c>
      <c r="C559" s="8" t="s">
        <v>2723</v>
      </c>
      <c r="D559" s="9" t="s">
        <v>2724</v>
      </c>
      <c r="E559" s="9" t="s">
        <v>2673</v>
      </c>
      <c r="F559" s="10">
        <v>0.17</v>
      </c>
      <c r="G559" s="10">
        <v>0.17</v>
      </c>
      <c r="H559" s="10">
        <v>0</v>
      </c>
      <c r="I559" s="10">
        <v>0.17</v>
      </c>
      <c r="J559" s="10">
        <v>0</v>
      </c>
      <c r="K559" s="10">
        <v>0</v>
      </c>
      <c r="L559" s="10">
        <v>0</v>
      </c>
      <c r="M559" s="15"/>
    </row>
    <row r="560" spans="1:13" ht="26.1" customHeight="1">
      <c r="A560" s="8" t="s">
        <v>309</v>
      </c>
      <c r="B560" s="8" t="s">
        <v>2206</v>
      </c>
      <c r="C560" s="8" t="s">
        <v>2723</v>
      </c>
      <c r="D560" s="9" t="s">
        <v>2724</v>
      </c>
      <c r="E560" s="9" t="s">
        <v>2674</v>
      </c>
      <c r="F560" s="10">
        <v>3.42</v>
      </c>
      <c r="G560" s="10">
        <v>3.42</v>
      </c>
      <c r="H560" s="10">
        <v>0</v>
      </c>
      <c r="I560" s="10">
        <v>3.42</v>
      </c>
      <c r="J560" s="10">
        <v>0</v>
      </c>
      <c r="K560" s="10">
        <v>0</v>
      </c>
      <c r="L560" s="10">
        <v>0</v>
      </c>
      <c r="M560" s="15"/>
    </row>
    <row r="561" spans="1:13" ht="26.1" customHeight="1">
      <c r="A561" s="8"/>
      <c r="B561" s="8"/>
      <c r="C561" s="8"/>
      <c r="D561" s="9" t="s">
        <v>2680</v>
      </c>
      <c r="E561" s="9" t="s">
        <v>2681</v>
      </c>
      <c r="F561" s="10">
        <v>12</v>
      </c>
      <c r="G561" s="10">
        <v>12</v>
      </c>
      <c r="H561" s="10">
        <v>0</v>
      </c>
      <c r="I561" s="10">
        <v>12</v>
      </c>
      <c r="J561" s="10">
        <v>0</v>
      </c>
      <c r="K561" s="10">
        <v>0</v>
      </c>
      <c r="L561" s="10">
        <v>0</v>
      </c>
      <c r="M561" s="15"/>
    </row>
    <row r="562" spans="1:13" ht="26.1" customHeight="1">
      <c r="A562" s="8" t="s">
        <v>309</v>
      </c>
      <c r="B562" s="8" t="s">
        <v>2206</v>
      </c>
      <c r="C562" s="8" t="s">
        <v>302</v>
      </c>
      <c r="D562" s="9" t="s">
        <v>2798</v>
      </c>
      <c r="E562" s="9" t="s">
        <v>2728</v>
      </c>
      <c r="F562" s="10">
        <v>9</v>
      </c>
      <c r="G562" s="10">
        <v>9</v>
      </c>
      <c r="H562" s="10">
        <v>0</v>
      </c>
      <c r="I562" s="10">
        <v>9</v>
      </c>
      <c r="J562" s="10">
        <v>0</v>
      </c>
      <c r="K562" s="10">
        <v>0</v>
      </c>
      <c r="L562" s="10">
        <v>0</v>
      </c>
      <c r="M562" s="15" t="s">
        <v>2799</v>
      </c>
    </row>
    <row r="563" spans="1:13" ht="26.1" customHeight="1">
      <c r="A563" s="8" t="s">
        <v>309</v>
      </c>
      <c r="B563" s="8" t="s">
        <v>2206</v>
      </c>
      <c r="C563" s="8" t="s">
        <v>302</v>
      </c>
      <c r="D563" s="9" t="s">
        <v>2798</v>
      </c>
      <c r="E563" s="9" t="s">
        <v>2727</v>
      </c>
      <c r="F563" s="10">
        <v>3</v>
      </c>
      <c r="G563" s="10">
        <v>3</v>
      </c>
      <c r="H563" s="10">
        <v>0</v>
      </c>
      <c r="I563" s="10">
        <v>3</v>
      </c>
      <c r="J563" s="10">
        <v>0</v>
      </c>
      <c r="K563" s="10">
        <v>0</v>
      </c>
      <c r="L563" s="10">
        <v>0</v>
      </c>
      <c r="M563" s="15"/>
    </row>
    <row r="564" spans="1:13" ht="26.1" customHeight="1">
      <c r="A564" s="8"/>
      <c r="B564" s="8"/>
      <c r="C564" s="8"/>
      <c r="D564" s="9" t="s">
        <v>1406</v>
      </c>
      <c r="E564" s="9" t="s">
        <v>2800</v>
      </c>
      <c r="F564" s="10">
        <v>101.79</v>
      </c>
      <c r="G564" s="10">
        <v>101.79</v>
      </c>
      <c r="H564" s="10">
        <v>0</v>
      </c>
      <c r="I564" s="10">
        <v>49.16</v>
      </c>
      <c r="J564" s="10">
        <v>0</v>
      </c>
      <c r="K564" s="10">
        <v>14.15</v>
      </c>
      <c r="L564" s="10">
        <v>38.479999999999997</v>
      </c>
      <c r="M564" s="15"/>
    </row>
    <row r="565" spans="1:13" ht="26.1" customHeight="1">
      <c r="A565" s="8"/>
      <c r="B565" s="8"/>
      <c r="C565" s="8"/>
      <c r="D565" s="9" t="s">
        <v>2653</v>
      </c>
      <c r="E565" s="9" t="s">
        <v>2654</v>
      </c>
      <c r="F565" s="10">
        <v>71.790000000000006</v>
      </c>
      <c r="G565" s="10">
        <v>71.790000000000006</v>
      </c>
      <c r="H565" s="10">
        <v>0</v>
      </c>
      <c r="I565" s="10">
        <v>19.16</v>
      </c>
      <c r="J565" s="10">
        <v>0</v>
      </c>
      <c r="K565" s="10">
        <v>14.15</v>
      </c>
      <c r="L565" s="10">
        <v>38.479999999999997</v>
      </c>
      <c r="M565" s="15"/>
    </row>
    <row r="566" spans="1:13" ht="26.1" customHeight="1">
      <c r="A566" s="8" t="s">
        <v>309</v>
      </c>
      <c r="B566" s="8" t="s">
        <v>2206</v>
      </c>
      <c r="C566" s="8" t="s">
        <v>327</v>
      </c>
      <c r="D566" s="9" t="s">
        <v>2655</v>
      </c>
      <c r="E566" s="9" t="s">
        <v>2656</v>
      </c>
      <c r="F566" s="10">
        <v>33.6</v>
      </c>
      <c r="G566" s="10">
        <v>33.6</v>
      </c>
      <c r="H566" s="10">
        <v>0</v>
      </c>
      <c r="I566" s="10">
        <v>0</v>
      </c>
      <c r="J566" s="10">
        <v>0</v>
      </c>
      <c r="K566" s="10">
        <v>0</v>
      </c>
      <c r="L566" s="10">
        <v>33.6</v>
      </c>
      <c r="M566" s="15"/>
    </row>
    <row r="567" spans="1:13" ht="26.1" customHeight="1">
      <c r="A567" s="8" t="s">
        <v>309</v>
      </c>
      <c r="B567" s="8" t="s">
        <v>2206</v>
      </c>
      <c r="C567" s="8" t="s">
        <v>327</v>
      </c>
      <c r="D567" s="9" t="s">
        <v>2655</v>
      </c>
      <c r="E567" s="9" t="s">
        <v>2657</v>
      </c>
      <c r="F567" s="10">
        <v>1.78</v>
      </c>
      <c r="G567" s="10">
        <v>1.78</v>
      </c>
      <c r="H567" s="10">
        <v>0</v>
      </c>
      <c r="I567" s="10">
        <v>0</v>
      </c>
      <c r="J567" s="10">
        <v>0</v>
      </c>
      <c r="K567" s="10">
        <v>1.78</v>
      </c>
      <c r="L567" s="10">
        <v>0</v>
      </c>
      <c r="M567" s="15"/>
    </row>
    <row r="568" spans="1:13" ht="26.1" customHeight="1">
      <c r="A568" s="8" t="s">
        <v>309</v>
      </c>
      <c r="B568" s="8" t="s">
        <v>2206</v>
      </c>
      <c r="C568" s="8" t="s">
        <v>327</v>
      </c>
      <c r="D568" s="9" t="s">
        <v>2655</v>
      </c>
      <c r="E568" s="9" t="s">
        <v>2658</v>
      </c>
      <c r="F568" s="10">
        <v>8</v>
      </c>
      <c r="G568" s="10">
        <v>8</v>
      </c>
      <c r="H568" s="10">
        <v>0</v>
      </c>
      <c r="I568" s="10">
        <v>0</v>
      </c>
      <c r="J568" s="10">
        <v>0</v>
      </c>
      <c r="K568" s="10">
        <v>8</v>
      </c>
      <c r="L568" s="10">
        <v>0</v>
      </c>
      <c r="M568" s="15"/>
    </row>
    <row r="569" spans="1:13" ht="26.1" customHeight="1">
      <c r="A569" s="8" t="s">
        <v>314</v>
      </c>
      <c r="B569" s="8" t="s">
        <v>296</v>
      </c>
      <c r="C569" s="8" t="s">
        <v>296</v>
      </c>
      <c r="D569" s="9" t="s">
        <v>2659</v>
      </c>
      <c r="E569" s="9" t="s">
        <v>2660</v>
      </c>
      <c r="F569" s="10">
        <v>5.66</v>
      </c>
      <c r="G569" s="10">
        <v>5.66</v>
      </c>
      <c r="H569" s="10">
        <v>0</v>
      </c>
      <c r="I569" s="10">
        <v>5.66</v>
      </c>
      <c r="J569" s="10">
        <v>0</v>
      </c>
      <c r="K569" s="10">
        <v>0</v>
      </c>
      <c r="L569" s="10">
        <v>0</v>
      </c>
      <c r="M569" s="15"/>
    </row>
    <row r="570" spans="1:13" ht="26.1" customHeight="1">
      <c r="A570" s="8" t="s">
        <v>318</v>
      </c>
      <c r="B570" s="8" t="s">
        <v>2163</v>
      </c>
      <c r="C570" s="8" t="s">
        <v>337</v>
      </c>
      <c r="D570" s="9" t="s">
        <v>2661</v>
      </c>
      <c r="E570" s="9" t="s">
        <v>2662</v>
      </c>
      <c r="F570" s="10">
        <v>0.85</v>
      </c>
      <c r="G570" s="10">
        <v>0.85</v>
      </c>
      <c r="H570" s="10">
        <v>0</v>
      </c>
      <c r="I570" s="10">
        <v>0</v>
      </c>
      <c r="J570" s="10">
        <v>0</v>
      </c>
      <c r="K570" s="10">
        <v>0</v>
      </c>
      <c r="L570" s="10">
        <v>0.85</v>
      </c>
      <c r="M570" s="15"/>
    </row>
    <row r="571" spans="1:13" ht="26.1" customHeight="1">
      <c r="A571" s="8" t="s">
        <v>318</v>
      </c>
      <c r="B571" s="8" t="s">
        <v>2163</v>
      </c>
      <c r="C571" s="8" t="s">
        <v>327</v>
      </c>
      <c r="D571" s="9" t="s">
        <v>2663</v>
      </c>
      <c r="E571" s="9" t="s">
        <v>2664</v>
      </c>
      <c r="F571" s="10">
        <v>2.11</v>
      </c>
      <c r="G571" s="10">
        <v>2.11</v>
      </c>
      <c r="H571" s="10">
        <v>0</v>
      </c>
      <c r="I571" s="10">
        <v>2.11</v>
      </c>
      <c r="J571" s="10">
        <v>0</v>
      </c>
      <c r="K571" s="10">
        <v>0</v>
      </c>
      <c r="L571" s="10">
        <v>0</v>
      </c>
      <c r="M571" s="15"/>
    </row>
    <row r="572" spans="1:13" ht="26.1" customHeight="1">
      <c r="A572" s="8" t="s">
        <v>314</v>
      </c>
      <c r="B572" s="8" t="s">
        <v>2200</v>
      </c>
      <c r="C572" s="8" t="s">
        <v>295</v>
      </c>
      <c r="D572" s="9" t="s">
        <v>2665</v>
      </c>
      <c r="E572" s="9" t="s">
        <v>2666</v>
      </c>
      <c r="F572" s="10">
        <v>0.34</v>
      </c>
      <c r="G572" s="10">
        <v>0.34</v>
      </c>
      <c r="H572" s="10">
        <v>0</v>
      </c>
      <c r="I572" s="10">
        <v>0.34</v>
      </c>
      <c r="J572" s="10">
        <v>0</v>
      </c>
      <c r="K572" s="10">
        <v>0</v>
      </c>
      <c r="L572" s="10">
        <v>0</v>
      </c>
      <c r="M572" s="15"/>
    </row>
    <row r="573" spans="1:13" ht="26.1" customHeight="1">
      <c r="A573" s="8" t="s">
        <v>1165</v>
      </c>
      <c r="B573" s="8" t="s">
        <v>295</v>
      </c>
      <c r="C573" s="8" t="s">
        <v>327</v>
      </c>
      <c r="D573" s="9" t="s">
        <v>2669</v>
      </c>
      <c r="E573" s="9" t="s">
        <v>2669</v>
      </c>
      <c r="F573" s="10">
        <v>4.03</v>
      </c>
      <c r="G573" s="10">
        <v>4.03</v>
      </c>
      <c r="H573" s="10">
        <v>0</v>
      </c>
      <c r="I573" s="10">
        <v>0</v>
      </c>
      <c r="J573" s="10">
        <v>0</v>
      </c>
      <c r="K573" s="10">
        <v>0</v>
      </c>
      <c r="L573" s="10">
        <v>4.03</v>
      </c>
      <c r="M573" s="15"/>
    </row>
    <row r="574" spans="1:13" ht="26.1" customHeight="1">
      <c r="A574" s="8" t="s">
        <v>314</v>
      </c>
      <c r="B574" s="8" t="s">
        <v>2163</v>
      </c>
      <c r="C574" s="8" t="s">
        <v>302</v>
      </c>
      <c r="D574" s="9" t="s">
        <v>2670</v>
      </c>
      <c r="E574" s="9" t="s">
        <v>2671</v>
      </c>
      <c r="F574" s="10">
        <v>0.32</v>
      </c>
      <c r="G574" s="10">
        <v>0.32</v>
      </c>
      <c r="H574" s="10">
        <v>0</v>
      </c>
      <c r="I574" s="10">
        <v>0.32</v>
      </c>
      <c r="J574" s="10">
        <v>0</v>
      </c>
      <c r="K574" s="10">
        <v>0</v>
      </c>
      <c r="L574" s="10">
        <v>0</v>
      </c>
      <c r="M574" s="15"/>
    </row>
    <row r="575" spans="1:13" ht="26.1" customHeight="1">
      <c r="A575" s="8" t="s">
        <v>309</v>
      </c>
      <c r="B575" s="8" t="s">
        <v>2206</v>
      </c>
      <c r="C575" s="8" t="s">
        <v>327</v>
      </c>
      <c r="D575" s="9" t="s">
        <v>2655</v>
      </c>
      <c r="E575" s="9" t="s">
        <v>2672</v>
      </c>
      <c r="F575" s="10">
        <v>6.75</v>
      </c>
      <c r="G575" s="10">
        <v>6.75</v>
      </c>
      <c r="H575" s="10">
        <v>0</v>
      </c>
      <c r="I575" s="10">
        <v>6.75</v>
      </c>
      <c r="J575" s="10">
        <v>0</v>
      </c>
      <c r="K575" s="10">
        <v>0</v>
      </c>
      <c r="L575" s="10">
        <v>0</v>
      </c>
      <c r="M575" s="15"/>
    </row>
    <row r="576" spans="1:13" ht="26.1" customHeight="1">
      <c r="A576" s="8" t="s">
        <v>309</v>
      </c>
      <c r="B576" s="8" t="s">
        <v>2206</v>
      </c>
      <c r="C576" s="8" t="s">
        <v>327</v>
      </c>
      <c r="D576" s="9" t="s">
        <v>2655</v>
      </c>
      <c r="E576" s="9" t="s">
        <v>2673</v>
      </c>
      <c r="F576" s="10">
        <v>0.26</v>
      </c>
      <c r="G576" s="10">
        <v>0.26</v>
      </c>
      <c r="H576" s="10">
        <v>0</v>
      </c>
      <c r="I576" s="10">
        <v>0.26</v>
      </c>
      <c r="J576" s="10">
        <v>0</v>
      </c>
      <c r="K576" s="10">
        <v>0</v>
      </c>
      <c r="L576" s="10">
        <v>0</v>
      </c>
      <c r="M576" s="15"/>
    </row>
    <row r="577" spans="1:13" ht="26.1" customHeight="1">
      <c r="A577" s="8" t="s">
        <v>309</v>
      </c>
      <c r="B577" s="8" t="s">
        <v>2206</v>
      </c>
      <c r="C577" s="8" t="s">
        <v>327</v>
      </c>
      <c r="D577" s="9" t="s">
        <v>2655</v>
      </c>
      <c r="E577" s="9" t="s">
        <v>2674</v>
      </c>
      <c r="F577" s="10">
        <v>3.72</v>
      </c>
      <c r="G577" s="10">
        <v>3.72</v>
      </c>
      <c r="H577" s="10">
        <v>0</v>
      </c>
      <c r="I577" s="10">
        <v>3.72</v>
      </c>
      <c r="J577" s="10">
        <v>0</v>
      </c>
      <c r="K577" s="10">
        <v>0</v>
      </c>
      <c r="L577" s="10">
        <v>0</v>
      </c>
      <c r="M577" s="15"/>
    </row>
    <row r="578" spans="1:13" ht="26.1" customHeight="1">
      <c r="A578" s="8" t="s">
        <v>314</v>
      </c>
      <c r="B578" s="8" t="s">
        <v>296</v>
      </c>
      <c r="C578" s="8" t="s">
        <v>327</v>
      </c>
      <c r="D578" s="9" t="s">
        <v>2675</v>
      </c>
      <c r="E578" s="9" t="s">
        <v>2677</v>
      </c>
      <c r="F578" s="10">
        <v>4.37</v>
      </c>
      <c r="G578" s="10">
        <v>4.37</v>
      </c>
      <c r="H578" s="10">
        <v>0</v>
      </c>
      <c r="I578" s="10">
        <v>0</v>
      </c>
      <c r="J578" s="10">
        <v>0</v>
      </c>
      <c r="K578" s="10">
        <v>4.37</v>
      </c>
      <c r="L578" s="10">
        <v>0</v>
      </c>
      <c r="M578" s="15"/>
    </row>
    <row r="579" spans="1:13" ht="26.1" customHeight="1">
      <c r="A579" s="8"/>
      <c r="B579" s="8"/>
      <c r="C579" s="8"/>
      <c r="D579" s="9" t="s">
        <v>2680</v>
      </c>
      <c r="E579" s="9" t="s">
        <v>2681</v>
      </c>
      <c r="F579" s="10">
        <v>30</v>
      </c>
      <c r="G579" s="10">
        <v>30</v>
      </c>
      <c r="H579" s="10">
        <v>0</v>
      </c>
      <c r="I579" s="10">
        <v>30</v>
      </c>
      <c r="J579" s="10">
        <v>0</v>
      </c>
      <c r="K579" s="10">
        <v>0</v>
      </c>
      <c r="L579" s="10">
        <v>0</v>
      </c>
      <c r="M579" s="15"/>
    </row>
    <row r="580" spans="1:13" ht="26.1" customHeight="1">
      <c r="A580" s="8" t="s">
        <v>309</v>
      </c>
      <c r="B580" s="8" t="s">
        <v>2206</v>
      </c>
      <c r="C580" s="8" t="s">
        <v>295</v>
      </c>
      <c r="D580" s="9" t="s">
        <v>2684</v>
      </c>
      <c r="E580" s="9" t="s">
        <v>2727</v>
      </c>
      <c r="F580" s="10">
        <v>5</v>
      </c>
      <c r="G580" s="10">
        <v>5</v>
      </c>
      <c r="H580" s="10">
        <v>0</v>
      </c>
      <c r="I580" s="10">
        <v>5</v>
      </c>
      <c r="J580" s="10">
        <v>0</v>
      </c>
      <c r="K580" s="10">
        <v>0</v>
      </c>
      <c r="L580" s="10">
        <v>0</v>
      </c>
      <c r="M580" s="15"/>
    </row>
    <row r="581" spans="1:13" ht="26.1" customHeight="1">
      <c r="A581" s="8" t="s">
        <v>309</v>
      </c>
      <c r="B581" s="8" t="s">
        <v>2206</v>
      </c>
      <c r="C581" s="8" t="s">
        <v>295</v>
      </c>
      <c r="D581" s="9" t="s">
        <v>2684</v>
      </c>
      <c r="E581" s="9" t="s">
        <v>2801</v>
      </c>
      <c r="F581" s="10">
        <v>25</v>
      </c>
      <c r="G581" s="10">
        <v>25</v>
      </c>
      <c r="H581" s="10">
        <v>0</v>
      </c>
      <c r="I581" s="10">
        <v>25</v>
      </c>
      <c r="J581" s="10">
        <v>0</v>
      </c>
      <c r="K581" s="10">
        <v>0</v>
      </c>
      <c r="L581" s="10">
        <v>0</v>
      </c>
      <c r="M581" s="15"/>
    </row>
    <row r="582" spans="1:13" ht="26.1" customHeight="1">
      <c r="A582" s="8"/>
      <c r="B582" s="8"/>
      <c r="C582" s="8"/>
      <c r="D582" s="9" t="s">
        <v>1438</v>
      </c>
      <c r="E582" s="9" t="s">
        <v>1439</v>
      </c>
      <c r="F582" s="10">
        <v>42.01</v>
      </c>
      <c r="G582" s="10">
        <v>42.01</v>
      </c>
      <c r="H582" s="10">
        <v>0</v>
      </c>
      <c r="I582" s="10">
        <v>28.66</v>
      </c>
      <c r="J582" s="10">
        <v>0</v>
      </c>
      <c r="K582" s="10">
        <v>6.29</v>
      </c>
      <c r="L582" s="10">
        <v>7.06</v>
      </c>
      <c r="M582" s="15"/>
    </row>
    <row r="583" spans="1:13" ht="26.1" customHeight="1">
      <c r="A583" s="8"/>
      <c r="B583" s="8"/>
      <c r="C583" s="8"/>
      <c r="D583" s="9" t="s">
        <v>2653</v>
      </c>
      <c r="E583" s="9" t="s">
        <v>2654</v>
      </c>
      <c r="F583" s="10">
        <v>17.010000000000002</v>
      </c>
      <c r="G583" s="10">
        <v>17.010000000000002</v>
      </c>
      <c r="H583" s="10">
        <v>0</v>
      </c>
      <c r="I583" s="10">
        <v>3.66</v>
      </c>
      <c r="J583" s="10">
        <v>0</v>
      </c>
      <c r="K583" s="10">
        <v>6.29</v>
      </c>
      <c r="L583" s="10">
        <v>7.06</v>
      </c>
      <c r="M583" s="15"/>
    </row>
    <row r="584" spans="1:13" ht="26.1" customHeight="1">
      <c r="A584" s="8" t="s">
        <v>300</v>
      </c>
      <c r="B584" s="8" t="s">
        <v>350</v>
      </c>
      <c r="C584" s="8" t="s">
        <v>327</v>
      </c>
      <c r="D584" s="9" t="s">
        <v>2655</v>
      </c>
      <c r="E584" s="9" t="s">
        <v>2656</v>
      </c>
      <c r="F584" s="10">
        <v>6.17</v>
      </c>
      <c r="G584" s="10">
        <v>6.17</v>
      </c>
      <c r="H584" s="10">
        <v>0</v>
      </c>
      <c r="I584" s="10">
        <v>0</v>
      </c>
      <c r="J584" s="10">
        <v>0</v>
      </c>
      <c r="K584" s="10">
        <v>0</v>
      </c>
      <c r="L584" s="10">
        <v>6.17</v>
      </c>
      <c r="M584" s="15"/>
    </row>
    <row r="585" spans="1:13" ht="26.1" customHeight="1">
      <c r="A585" s="8" t="s">
        <v>300</v>
      </c>
      <c r="B585" s="8" t="s">
        <v>350</v>
      </c>
      <c r="C585" s="8" t="s">
        <v>327</v>
      </c>
      <c r="D585" s="9" t="s">
        <v>2655</v>
      </c>
      <c r="E585" s="9" t="s">
        <v>2657</v>
      </c>
      <c r="F585" s="10">
        <v>0.32</v>
      </c>
      <c r="G585" s="10">
        <v>0.32</v>
      </c>
      <c r="H585" s="10">
        <v>0</v>
      </c>
      <c r="I585" s="10">
        <v>0</v>
      </c>
      <c r="J585" s="10">
        <v>0</v>
      </c>
      <c r="K585" s="10">
        <v>0.32</v>
      </c>
      <c r="L585" s="10">
        <v>0</v>
      </c>
      <c r="M585" s="15"/>
    </row>
    <row r="586" spans="1:13" ht="26.1" customHeight="1">
      <c r="A586" s="8" t="s">
        <v>300</v>
      </c>
      <c r="B586" s="8" t="s">
        <v>350</v>
      </c>
      <c r="C586" s="8" t="s">
        <v>327</v>
      </c>
      <c r="D586" s="9" t="s">
        <v>2655</v>
      </c>
      <c r="E586" s="9" t="s">
        <v>2658</v>
      </c>
      <c r="F586" s="10">
        <v>1.6</v>
      </c>
      <c r="G586" s="10">
        <v>1.6</v>
      </c>
      <c r="H586" s="10">
        <v>0</v>
      </c>
      <c r="I586" s="10">
        <v>0</v>
      </c>
      <c r="J586" s="10">
        <v>0</v>
      </c>
      <c r="K586" s="10">
        <v>1.6</v>
      </c>
      <c r="L586" s="10">
        <v>0</v>
      </c>
      <c r="M586" s="15"/>
    </row>
    <row r="587" spans="1:13" ht="26.1" customHeight="1">
      <c r="A587" s="8" t="s">
        <v>314</v>
      </c>
      <c r="B587" s="8" t="s">
        <v>296</v>
      </c>
      <c r="C587" s="8" t="s">
        <v>296</v>
      </c>
      <c r="D587" s="9" t="s">
        <v>2659</v>
      </c>
      <c r="E587" s="9" t="s">
        <v>2660</v>
      </c>
      <c r="F587" s="10">
        <v>1.04</v>
      </c>
      <c r="G587" s="10">
        <v>1.04</v>
      </c>
      <c r="H587" s="10">
        <v>0</v>
      </c>
      <c r="I587" s="10">
        <v>1.04</v>
      </c>
      <c r="J587" s="10">
        <v>0</v>
      </c>
      <c r="K587" s="10">
        <v>0</v>
      </c>
      <c r="L587" s="10">
        <v>0</v>
      </c>
      <c r="M587" s="15"/>
    </row>
    <row r="588" spans="1:13" ht="26.1" customHeight="1">
      <c r="A588" s="8" t="s">
        <v>318</v>
      </c>
      <c r="B588" s="8" t="s">
        <v>2163</v>
      </c>
      <c r="C588" s="8" t="s">
        <v>337</v>
      </c>
      <c r="D588" s="9" t="s">
        <v>2661</v>
      </c>
      <c r="E588" s="9" t="s">
        <v>2662</v>
      </c>
      <c r="F588" s="10">
        <v>0.15</v>
      </c>
      <c r="G588" s="10">
        <v>0.15</v>
      </c>
      <c r="H588" s="10">
        <v>0</v>
      </c>
      <c r="I588" s="10">
        <v>0</v>
      </c>
      <c r="J588" s="10">
        <v>0</v>
      </c>
      <c r="K588" s="10">
        <v>0</v>
      </c>
      <c r="L588" s="10">
        <v>0.15</v>
      </c>
      <c r="M588" s="15"/>
    </row>
    <row r="589" spans="1:13" ht="26.1" customHeight="1">
      <c r="A589" s="8" t="s">
        <v>318</v>
      </c>
      <c r="B589" s="8" t="s">
        <v>2163</v>
      </c>
      <c r="C589" s="8" t="s">
        <v>327</v>
      </c>
      <c r="D589" s="9" t="s">
        <v>2663</v>
      </c>
      <c r="E589" s="9" t="s">
        <v>2664</v>
      </c>
      <c r="F589" s="10">
        <v>0.38</v>
      </c>
      <c r="G589" s="10">
        <v>0.38</v>
      </c>
      <c r="H589" s="10">
        <v>0</v>
      </c>
      <c r="I589" s="10">
        <v>0.38</v>
      </c>
      <c r="J589" s="10">
        <v>0</v>
      </c>
      <c r="K589" s="10">
        <v>0</v>
      </c>
      <c r="L589" s="10">
        <v>0</v>
      </c>
      <c r="M589" s="15"/>
    </row>
    <row r="590" spans="1:13" ht="26.1" customHeight="1">
      <c r="A590" s="8" t="s">
        <v>314</v>
      </c>
      <c r="B590" s="8" t="s">
        <v>2200</v>
      </c>
      <c r="C590" s="8" t="s">
        <v>295</v>
      </c>
      <c r="D590" s="9" t="s">
        <v>2665</v>
      </c>
      <c r="E590" s="9" t="s">
        <v>2666</v>
      </c>
      <c r="F590" s="10">
        <v>0.06</v>
      </c>
      <c r="G590" s="10">
        <v>0.06</v>
      </c>
      <c r="H590" s="10">
        <v>0</v>
      </c>
      <c r="I590" s="10">
        <v>0.06</v>
      </c>
      <c r="J590" s="10">
        <v>0</v>
      </c>
      <c r="K590" s="10">
        <v>0</v>
      </c>
      <c r="L590" s="10">
        <v>0</v>
      </c>
      <c r="M590" s="15"/>
    </row>
    <row r="591" spans="1:13" ht="26.1" customHeight="1">
      <c r="A591" s="8" t="s">
        <v>1165</v>
      </c>
      <c r="B591" s="8" t="s">
        <v>295</v>
      </c>
      <c r="C591" s="8" t="s">
        <v>327</v>
      </c>
      <c r="D591" s="9" t="s">
        <v>2669</v>
      </c>
      <c r="E591" s="9" t="s">
        <v>2669</v>
      </c>
      <c r="F591" s="10">
        <v>0.74</v>
      </c>
      <c r="G591" s="10">
        <v>0.74</v>
      </c>
      <c r="H591" s="10">
        <v>0</v>
      </c>
      <c r="I591" s="10">
        <v>0</v>
      </c>
      <c r="J591" s="10">
        <v>0</v>
      </c>
      <c r="K591" s="10">
        <v>0</v>
      </c>
      <c r="L591" s="10">
        <v>0.74</v>
      </c>
      <c r="M591" s="15"/>
    </row>
    <row r="592" spans="1:13" ht="26.1" customHeight="1">
      <c r="A592" s="8" t="s">
        <v>314</v>
      </c>
      <c r="B592" s="8" t="s">
        <v>2163</v>
      </c>
      <c r="C592" s="8" t="s">
        <v>302</v>
      </c>
      <c r="D592" s="9" t="s">
        <v>2670</v>
      </c>
      <c r="E592" s="9" t="s">
        <v>2671</v>
      </c>
      <c r="F592" s="10">
        <v>0.06</v>
      </c>
      <c r="G592" s="10">
        <v>0.06</v>
      </c>
      <c r="H592" s="10">
        <v>0</v>
      </c>
      <c r="I592" s="10">
        <v>0.06</v>
      </c>
      <c r="J592" s="10">
        <v>0</v>
      </c>
      <c r="K592" s="10">
        <v>0</v>
      </c>
      <c r="L592" s="10">
        <v>0</v>
      </c>
      <c r="M592" s="15"/>
    </row>
    <row r="593" spans="1:13" ht="26.1" customHeight="1">
      <c r="A593" s="8" t="s">
        <v>300</v>
      </c>
      <c r="B593" s="8" t="s">
        <v>350</v>
      </c>
      <c r="C593" s="8" t="s">
        <v>327</v>
      </c>
      <c r="D593" s="9" t="s">
        <v>2655</v>
      </c>
      <c r="E593" s="9" t="s">
        <v>2672</v>
      </c>
      <c r="F593" s="10">
        <v>1.35</v>
      </c>
      <c r="G593" s="10">
        <v>1.35</v>
      </c>
      <c r="H593" s="10">
        <v>0</v>
      </c>
      <c r="I593" s="10">
        <v>1.35</v>
      </c>
      <c r="J593" s="10">
        <v>0</v>
      </c>
      <c r="K593" s="10">
        <v>0</v>
      </c>
      <c r="L593" s="10">
        <v>0</v>
      </c>
      <c r="M593" s="15"/>
    </row>
    <row r="594" spans="1:13" ht="26.1" customHeight="1">
      <c r="A594" s="8" t="s">
        <v>300</v>
      </c>
      <c r="B594" s="8" t="s">
        <v>350</v>
      </c>
      <c r="C594" s="8" t="s">
        <v>327</v>
      </c>
      <c r="D594" s="9" t="s">
        <v>2655</v>
      </c>
      <c r="E594" s="9" t="s">
        <v>2673</v>
      </c>
      <c r="F594" s="10">
        <v>0.05</v>
      </c>
      <c r="G594" s="10">
        <v>0.05</v>
      </c>
      <c r="H594" s="10">
        <v>0</v>
      </c>
      <c r="I594" s="10">
        <v>0.05</v>
      </c>
      <c r="J594" s="10">
        <v>0</v>
      </c>
      <c r="K594" s="10">
        <v>0</v>
      </c>
      <c r="L594" s="10">
        <v>0</v>
      </c>
      <c r="M594" s="15"/>
    </row>
    <row r="595" spans="1:13" ht="26.1" customHeight="1">
      <c r="A595" s="8" t="s">
        <v>300</v>
      </c>
      <c r="B595" s="8" t="s">
        <v>350</v>
      </c>
      <c r="C595" s="8" t="s">
        <v>327</v>
      </c>
      <c r="D595" s="9" t="s">
        <v>2655</v>
      </c>
      <c r="E595" s="9" t="s">
        <v>2674</v>
      </c>
      <c r="F595" s="10">
        <v>0.72</v>
      </c>
      <c r="G595" s="10">
        <v>0.72</v>
      </c>
      <c r="H595" s="10">
        <v>0</v>
      </c>
      <c r="I595" s="10">
        <v>0.72</v>
      </c>
      <c r="J595" s="10">
        <v>0</v>
      </c>
      <c r="K595" s="10">
        <v>0</v>
      </c>
      <c r="L595" s="10">
        <v>0</v>
      </c>
      <c r="M595" s="15"/>
    </row>
    <row r="596" spans="1:13" ht="26.1" customHeight="1">
      <c r="A596" s="8" t="s">
        <v>314</v>
      </c>
      <c r="B596" s="8" t="s">
        <v>296</v>
      </c>
      <c r="C596" s="8" t="s">
        <v>327</v>
      </c>
      <c r="D596" s="9" t="s">
        <v>2675</v>
      </c>
      <c r="E596" s="9" t="s">
        <v>2677</v>
      </c>
      <c r="F596" s="10">
        <v>4.37</v>
      </c>
      <c r="G596" s="10">
        <v>4.37</v>
      </c>
      <c r="H596" s="10">
        <v>0</v>
      </c>
      <c r="I596" s="10">
        <v>0</v>
      </c>
      <c r="J596" s="10">
        <v>0</v>
      </c>
      <c r="K596" s="10">
        <v>4.37</v>
      </c>
      <c r="L596" s="10">
        <v>0</v>
      </c>
      <c r="M596" s="15"/>
    </row>
    <row r="597" spans="1:13" ht="26.1" customHeight="1">
      <c r="A597" s="8"/>
      <c r="B597" s="8"/>
      <c r="C597" s="8"/>
      <c r="D597" s="9" t="s">
        <v>2680</v>
      </c>
      <c r="E597" s="9" t="s">
        <v>2681</v>
      </c>
      <c r="F597" s="10">
        <v>25</v>
      </c>
      <c r="G597" s="10">
        <v>25</v>
      </c>
      <c r="H597" s="10">
        <v>0</v>
      </c>
      <c r="I597" s="10">
        <v>25</v>
      </c>
      <c r="J597" s="10">
        <v>0</v>
      </c>
      <c r="K597" s="10">
        <v>0</v>
      </c>
      <c r="L597" s="10">
        <v>0</v>
      </c>
      <c r="M597" s="15"/>
    </row>
    <row r="598" spans="1:13" ht="26.1" customHeight="1">
      <c r="A598" s="8" t="s">
        <v>300</v>
      </c>
      <c r="B598" s="8" t="s">
        <v>350</v>
      </c>
      <c r="C598" s="8" t="s">
        <v>295</v>
      </c>
      <c r="D598" s="9" t="s">
        <v>2684</v>
      </c>
      <c r="E598" s="9" t="s">
        <v>2727</v>
      </c>
      <c r="F598" s="10">
        <v>3</v>
      </c>
      <c r="G598" s="10">
        <v>3</v>
      </c>
      <c r="H598" s="10">
        <v>0</v>
      </c>
      <c r="I598" s="10">
        <v>3</v>
      </c>
      <c r="J598" s="10">
        <v>0</v>
      </c>
      <c r="K598" s="10">
        <v>0</v>
      </c>
      <c r="L598" s="10">
        <v>0</v>
      </c>
      <c r="M598" s="15"/>
    </row>
    <row r="599" spans="1:13" ht="26.1" customHeight="1">
      <c r="A599" s="8" t="s">
        <v>300</v>
      </c>
      <c r="B599" s="8" t="s">
        <v>350</v>
      </c>
      <c r="C599" s="8" t="s">
        <v>296</v>
      </c>
      <c r="D599" s="9" t="s">
        <v>2802</v>
      </c>
      <c r="E599" s="9" t="s">
        <v>2803</v>
      </c>
      <c r="F599" s="10">
        <v>12</v>
      </c>
      <c r="G599" s="10">
        <v>12</v>
      </c>
      <c r="H599" s="10">
        <v>0</v>
      </c>
      <c r="I599" s="10">
        <v>12</v>
      </c>
      <c r="J599" s="10">
        <v>0</v>
      </c>
      <c r="K599" s="10">
        <v>0</v>
      </c>
      <c r="L599" s="10">
        <v>0</v>
      </c>
      <c r="M599" s="15"/>
    </row>
    <row r="600" spans="1:13" ht="26.1" customHeight="1">
      <c r="A600" s="8" t="s">
        <v>300</v>
      </c>
      <c r="B600" s="8" t="s">
        <v>350</v>
      </c>
      <c r="C600" s="8" t="s">
        <v>296</v>
      </c>
      <c r="D600" s="9" t="s">
        <v>2802</v>
      </c>
      <c r="E600" s="9" t="s">
        <v>2804</v>
      </c>
      <c r="F600" s="10">
        <v>10</v>
      </c>
      <c r="G600" s="10">
        <v>10</v>
      </c>
      <c r="H600" s="10">
        <v>0</v>
      </c>
      <c r="I600" s="10">
        <v>10</v>
      </c>
      <c r="J600" s="10">
        <v>0</v>
      </c>
      <c r="K600" s="10">
        <v>0</v>
      </c>
      <c r="L600" s="10">
        <v>0</v>
      </c>
      <c r="M600" s="15"/>
    </row>
    <row r="601" spans="1:13" ht="26.1" customHeight="1">
      <c r="A601" s="8"/>
      <c r="B601" s="8"/>
      <c r="C601" s="8"/>
      <c r="D601" s="9" t="s">
        <v>1416</v>
      </c>
      <c r="E601" s="9" t="s">
        <v>1417</v>
      </c>
      <c r="F601" s="10">
        <v>85.62</v>
      </c>
      <c r="G601" s="10">
        <v>85.62</v>
      </c>
      <c r="H601" s="10">
        <v>0</v>
      </c>
      <c r="I601" s="10">
        <v>51.78</v>
      </c>
      <c r="J601" s="10">
        <v>0</v>
      </c>
      <c r="K601" s="10">
        <v>7.53</v>
      </c>
      <c r="L601" s="10">
        <v>26.31</v>
      </c>
      <c r="M601" s="15"/>
    </row>
    <row r="602" spans="1:13" ht="26.1" customHeight="1">
      <c r="A602" s="8"/>
      <c r="B602" s="8"/>
      <c r="C602" s="8"/>
      <c r="D602" s="9" t="s">
        <v>2653</v>
      </c>
      <c r="E602" s="9" t="s">
        <v>2654</v>
      </c>
      <c r="F602" s="10">
        <v>46.62</v>
      </c>
      <c r="G602" s="10">
        <v>46.62</v>
      </c>
      <c r="H602" s="10">
        <v>0</v>
      </c>
      <c r="I602" s="10">
        <v>12.78</v>
      </c>
      <c r="J602" s="10">
        <v>0</v>
      </c>
      <c r="K602" s="10">
        <v>7.53</v>
      </c>
      <c r="L602" s="10">
        <v>26.31</v>
      </c>
      <c r="M602" s="15"/>
    </row>
    <row r="603" spans="1:13" ht="26.1" customHeight="1">
      <c r="A603" s="8" t="s">
        <v>300</v>
      </c>
      <c r="B603" s="8" t="s">
        <v>350</v>
      </c>
      <c r="C603" s="8" t="s">
        <v>327</v>
      </c>
      <c r="D603" s="9" t="s">
        <v>2655</v>
      </c>
      <c r="E603" s="9" t="s">
        <v>2656</v>
      </c>
      <c r="F603" s="10">
        <v>22.95</v>
      </c>
      <c r="G603" s="10">
        <v>22.95</v>
      </c>
      <c r="H603" s="10">
        <v>0</v>
      </c>
      <c r="I603" s="10">
        <v>0</v>
      </c>
      <c r="J603" s="10">
        <v>0</v>
      </c>
      <c r="K603" s="10">
        <v>0</v>
      </c>
      <c r="L603" s="10">
        <v>22.95</v>
      </c>
      <c r="M603" s="15"/>
    </row>
    <row r="604" spans="1:13" ht="26.1" customHeight="1">
      <c r="A604" s="8" t="s">
        <v>300</v>
      </c>
      <c r="B604" s="8" t="s">
        <v>350</v>
      </c>
      <c r="C604" s="8" t="s">
        <v>327</v>
      </c>
      <c r="D604" s="9" t="s">
        <v>2655</v>
      </c>
      <c r="E604" s="9" t="s">
        <v>2657</v>
      </c>
      <c r="F604" s="10">
        <v>1.27</v>
      </c>
      <c r="G604" s="10">
        <v>1.27</v>
      </c>
      <c r="H604" s="10">
        <v>0</v>
      </c>
      <c r="I604" s="10">
        <v>0</v>
      </c>
      <c r="J604" s="10">
        <v>0</v>
      </c>
      <c r="K604" s="10">
        <v>1.27</v>
      </c>
      <c r="L604" s="10">
        <v>0</v>
      </c>
      <c r="M604" s="15"/>
    </row>
    <row r="605" spans="1:13" ht="26.1" customHeight="1">
      <c r="A605" s="8" t="s">
        <v>300</v>
      </c>
      <c r="B605" s="8" t="s">
        <v>350</v>
      </c>
      <c r="C605" s="8" t="s">
        <v>327</v>
      </c>
      <c r="D605" s="9" t="s">
        <v>2655</v>
      </c>
      <c r="E605" s="9" t="s">
        <v>2658</v>
      </c>
      <c r="F605" s="10">
        <v>4.8</v>
      </c>
      <c r="G605" s="10">
        <v>4.8</v>
      </c>
      <c r="H605" s="10">
        <v>0</v>
      </c>
      <c r="I605" s="10">
        <v>0</v>
      </c>
      <c r="J605" s="10">
        <v>0</v>
      </c>
      <c r="K605" s="10">
        <v>4.8</v>
      </c>
      <c r="L605" s="10">
        <v>0</v>
      </c>
      <c r="M605" s="15"/>
    </row>
    <row r="606" spans="1:13" ht="26.1" customHeight="1">
      <c r="A606" s="8" t="s">
        <v>314</v>
      </c>
      <c r="B606" s="8" t="s">
        <v>296</v>
      </c>
      <c r="C606" s="8" t="s">
        <v>296</v>
      </c>
      <c r="D606" s="9" t="s">
        <v>2659</v>
      </c>
      <c r="E606" s="9" t="s">
        <v>2660</v>
      </c>
      <c r="F606" s="10">
        <v>3.87</v>
      </c>
      <c r="G606" s="10">
        <v>3.87</v>
      </c>
      <c r="H606" s="10">
        <v>0</v>
      </c>
      <c r="I606" s="10">
        <v>3.87</v>
      </c>
      <c r="J606" s="10">
        <v>0</v>
      </c>
      <c r="K606" s="10">
        <v>0</v>
      </c>
      <c r="L606" s="10">
        <v>0</v>
      </c>
      <c r="M606" s="15"/>
    </row>
    <row r="607" spans="1:13" ht="26.1" customHeight="1">
      <c r="A607" s="8" t="s">
        <v>318</v>
      </c>
      <c r="B607" s="8" t="s">
        <v>2163</v>
      </c>
      <c r="C607" s="8" t="s">
        <v>337</v>
      </c>
      <c r="D607" s="9" t="s">
        <v>2661</v>
      </c>
      <c r="E607" s="9" t="s">
        <v>2662</v>
      </c>
      <c r="F607" s="10">
        <v>0.61</v>
      </c>
      <c r="G607" s="10">
        <v>0.61</v>
      </c>
      <c r="H607" s="10">
        <v>0</v>
      </c>
      <c r="I607" s="10">
        <v>0</v>
      </c>
      <c r="J607" s="10">
        <v>0</v>
      </c>
      <c r="K607" s="10">
        <v>0</v>
      </c>
      <c r="L607" s="10">
        <v>0.61</v>
      </c>
      <c r="M607" s="15"/>
    </row>
    <row r="608" spans="1:13" ht="26.1" customHeight="1">
      <c r="A608" s="8" t="s">
        <v>318</v>
      </c>
      <c r="B608" s="8" t="s">
        <v>2163</v>
      </c>
      <c r="C608" s="8" t="s">
        <v>327</v>
      </c>
      <c r="D608" s="9" t="s">
        <v>2663</v>
      </c>
      <c r="E608" s="9" t="s">
        <v>2664</v>
      </c>
      <c r="F608" s="10">
        <v>1.47</v>
      </c>
      <c r="G608" s="10">
        <v>1.47</v>
      </c>
      <c r="H608" s="10">
        <v>0</v>
      </c>
      <c r="I608" s="10">
        <v>1.47</v>
      </c>
      <c r="J608" s="10">
        <v>0</v>
      </c>
      <c r="K608" s="10">
        <v>0</v>
      </c>
      <c r="L608" s="10">
        <v>0</v>
      </c>
      <c r="M608" s="15"/>
    </row>
    <row r="609" spans="1:13" ht="26.1" customHeight="1">
      <c r="A609" s="8" t="s">
        <v>314</v>
      </c>
      <c r="B609" s="8" t="s">
        <v>2200</v>
      </c>
      <c r="C609" s="8" t="s">
        <v>295</v>
      </c>
      <c r="D609" s="9" t="s">
        <v>2665</v>
      </c>
      <c r="E609" s="9" t="s">
        <v>2666</v>
      </c>
      <c r="F609" s="10">
        <v>0.23</v>
      </c>
      <c r="G609" s="10">
        <v>0.23</v>
      </c>
      <c r="H609" s="10">
        <v>0</v>
      </c>
      <c r="I609" s="10">
        <v>0.23</v>
      </c>
      <c r="J609" s="10">
        <v>0</v>
      </c>
      <c r="K609" s="10">
        <v>0</v>
      </c>
      <c r="L609" s="10">
        <v>0</v>
      </c>
      <c r="M609" s="15"/>
    </row>
    <row r="610" spans="1:13" ht="26.1" customHeight="1">
      <c r="A610" s="8" t="s">
        <v>1165</v>
      </c>
      <c r="B610" s="8" t="s">
        <v>295</v>
      </c>
      <c r="C610" s="8" t="s">
        <v>327</v>
      </c>
      <c r="D610" s="9" t="s">
        <v>2669</v>
      </c>
      <c r="E610" s="9" t="s">
        <v>2669</v>
      </c>
      <c r="F610" s="10">
        <v>2.75</v>
      </c>
      <c r="G610" s="10">
        <v>2.75</v>
      </c>
      <c r="H610" s="10">
        <v>0</v>
      </c>
      <c r="I610" s="10">
        <v>0</v>
      </c>
      <c r="J610" s="10">
        <v>0</v>
      </c>
      <c r="K610" s="10">
        <v>0</v>
      </c>
      <c r="L610" s="10">
        <v>2.75</v>
      </c>
      <c r="M610" s="15"/>
    </row>
    <row r="611" spans="1:13" ht="26.1" customHeight="1">
      <c r="A611" s="8" t="s">
        <v>314</v>
      </c>
      <c r="B611" s="8" t="s">
        <v>2163</v>
      </c>
      <c r="C611" s="8" t="s">
        <v>302</v>
      </c>
      <c r="D611" s="9" t="s">
        <v>2670</v>
      </c>
      <c r="E611" s="9" t="s">
        <v>2671</v>
      </c>
      <c r="F611" s="10">
        <v>0.23</v>
      </c>
      <c r="G611" s="10">
        <v>0.23</v>
      </c>
      <c r="H611" s="10">
        <v>0</v>
      </c>
      <c r="I611" s="10">
        <v>0.23</v>
      </c>
      <c r="J611" s="10">
        <v>0</v>
      </c>
      <c r="K611" s="10">
        <v>0</v>
      </c>
      <c r="L611" s="10">
        <v>0</v>
      </c>
      <c r="M611" s="15"/>
    </row>
    <row r="612" spans="1:13" ht="26.1" customHeight="1">
      <c r="A612" s="8" t="s">
        <v>300</v>
      </c>
      <c r="B612" s="8" t="s">
        <v>350</v>
      </c>
      <c r="C612" s="8" t="s">
        <v>327</v>
      </c>
      <c r="D612" s="9" t="s">
        <v>2655</v>
      </c>
      <c r="E612" s="9" t="s">
        <v>2672</v>
      </c>
      <c r="F612" s="10">
        <v>4.05</v>
      </c>
      <c r="G612" s="10">
        <v>4.05</v>
      </c>
      <c r="H612" s="10">
        <v>0</v>
      </c>
      <c r="I612" s="10">
        <v>4.05</v>
      </c>
      <c r="J612" s="10">
        <v>0</v>
      </c>
      <c r="K612" s="10">
        <v>0</v>
      </c>
      <c r="L612" s="10">
        <v>0</v>
      </c>
      <c r="M612" s="15"/>
    </row>
    <row r="613" spans="1:13" ht="26.1" customHeight="1">
      <c r="A613" s="8" t="s">
        <v>300</v>
      </c>
      <c r="B613" s="8" t="s">
        <v>350</v>
      </c>
      <c r="C613" s="8" t="s">
        <v>327</v>
      </c>
      <c r="D613" s="9" t="s">
        <v>2655</v>
      </c>
      <c r="E613" s="9" t="s">
        <v>2673</v>
      </c>
      <c r="F613" s="10">
        <v>0.18</v>
      </c>
      <c r="G613" s="10">
        <v>0.18</v>
      </c>
      <c r="H613" s="10">
        <v>0</v>
      </c>
      <c r="I613" s="10">
        <v>0.18</v>
      </c>
      <c r="J613" s="10">
        <v>0</v>
      </c>
      <c r="K613" s="10">
        <v>0</v>
      </c>
      <c r="L613" s="10">
        <v>0</v>
      </c>
      <c r="M613" s="15"/>
    </row>
    <row r="614" spans="1:13" ht="26.1" customHeight="1">
      <c r="A614" s="8" t="s">
        <v>300</v>
      </c>
      <c r="B614" s="8" t="s">
        <v>350</v>
      </c>
      <c r="C614" s="8" t="s">
        <v>327</v>
      </c>
      <c r="D614" s="9" t="s">
        <v>2655</v>
      </c>
      <c r="E614" s="9" t="s">
        <v>2674</v>
      </c>
      <c r="F614" s="10">
        <v>2.75</v>
      </c>
      <c r="G614" s="10">
        <v>2.75</v>
      </c>
      <c r="H614" s="10">
        <v>0</v>
      </c>
      <c r="I614" s="10">
        <v>2.75</v>
      </c>
      <c r="J614" s="10">
        <v>0</v>
      </c>
      <c r="K614" s="10">
        <v>0</v>
      </c>
      <c r="L614" s="10">
        <v>0</v>
      </c>
      <c r="M614" s="15"/>
    </row>
    <row r="615" spans="1:13" ht="26.1" customHeight="1">
      <c r="A615" s="8" t="s">
        <v>314</v>
      </c>
      <c r="B615" s="8" t="s">
        <v>296</v>
      </c>
      <c r="C615" s="8" t="s">
        <v>327</v>
      </c>
      <c r="D615" s="9" t="s">
        <v>2675</v>
      </c>
      <c r="E615" s="9" t="s">
        <v>2677</v>
      </c>
      <c r="F615" s="10">
        <v>1.46</v>
      </c>
      <c r="G615" s="10">
        <v>1.46</v>
      </c>
      <c r="H615" s="10">
        <v>0</v>
      </c>
      <c r="I615" s="10">
        <v>0</v>
      </c>
      <c r="J615" s="10">
        <v>0</v>
      </c>
      <c r="K615" s="10">
        <v>1.46</v>
      </c>
      <c r="L615" s="10">
        <v>0</v>
      </c>
      <c r="M615" s="15"/>
    </row>
    <row r="616" spans="1:13" ht="26.1" customHeight="1">
      <c r="A616" s="8"/>
      <c r="B616" s="8"/>
      <c r="C616" s="8"/>
      <c r="D616" s="9" t="s">
        <v>2680</v>
      </c>
      <c r="E616" s="9" t="s">
        <v>2681</v>
      </c>
      <c r="F616" s="10">
        <v>39</v>
      </c>
      <c r="G616" s="10">
        <v>39</v>
      </c>
      <c r="H616" s="10">
        <v>0</v>
      </c>
      <c r="I616" s="10">
        <v>39</v>
      </c>
      <c r="J616" s="10">
        <v>0</v>
      </c>
      <c r="K616" s="10">
        <v>0</v>
      </c>
      <c r="L616" s="10">
        <v>0</v>
      </c>
      <c r="M616" s="15"/>
    </row>
    <row r="617" spans="1:13" ht="26.1" customHeight="1">
      <c r="A617" s="8" t="s">
        <v>300</v>
      </c>
      <c r="B617" s="8" t="s">
        <v>350</v>
      </c>
      <c r="C617" s="8" t="s">
        <v>295</v>
      </c>
      <c r="D617" s="9" t="s">
        <v>2684</v>
      </c>
      <c r="E617" s="9" t="s">
        <v>2805</v>
      </c>
      <c r="F617" s="10">
        <v>14</v>
      </c>
      <c r="G617" s="10">
        <v>14</v>
      </c>
      <c r="H617" s="10">
        <v>0</v>
      </c>
      <c r="I617" s="10">
        <v>14</v>
      </c>
      <c r="J617" s="10">
        <v>0</v>
      </c>
      <c r="K617" s="10">
        <v>0</v>
      </c>
      <c r="L617" s="10">
        <v>0</v>
      </c>
      <c r="M617" s="15"/>
    </row>
    <row r="618" spans="1:13" ht="26.1" customHeight="1">
      <c r="A618" s="8" t="s">
        <v>300</v>
      </c>
      <c r="B618" s="8" t="s">
        <v>350</v>
      </c>
      <c r="C618" s="8" t="s">
        <v>295</v>
      </c>
      <c r="D618" s="9" t="s">
        <v>2684</v>
      </c>
      <c r="E618" s="9" t="s">
        <v>2727</v>
      </c>
      <c r="F618" s="10">
        <v>2</v>
      </c>
      <c r="G618" s="10">
        <v>2</v>
      </c>
      <c r="H618" s="10">
        <v>0</v>
      </c>
      <c r="I618" s="10">
        <v>2</v>
      </c>
      <c r="J618" s="10">
        <v>0</v>
      </c>
      <c r="K618" s="10">
        <v>0</v>
      </c>
      <c r="L618" s="10">
        <v>0</v>
      </c>
      <c r="M618" s="15"/>
    </row>
    <row r="619" spans="1:13" ht="26.1" customHeight="1">
      <c r="A619" s="8" t="s">
        <v>300</v>
      </c>
      <c r="B619" s="8" t="s">
        <v>350</v>
      </c>
      <c r="C619" s="8" t="s">
        <v>295</v>
      </c>
      <c r="D619" s="9" t="s">
        <v>2684</v>
      </c>
      <c r="E619" s="9" t="s">
        <v>2806</v>
      </c>
      <c r="F619" s="10">
        <v>23</v>
      </c>
      <c r="G619" s="10">
        <v>23</v>
      </c>
      <c r="H619" s="10">
        <v>0</v>
      </c>
      <c r="I619" s="10">
        <v>23</v>
      </c>
      <c r="J619" s="10">
        <v>0</v>
      </c>
      <c r="K619" s="10">
        <v>0</v>
      </c>
      <c r="L619" s="10">
        <v>0</v>
      </c>
      <c r="M619" s="15"/>
    </row>
    <row r="620" spans="1:13" ht="26.1" customHeight="1">
      <c r="A620" s="8"/>
      <c r="B620" s="8"/>
      <c r="C620" s="8"/>
      <c r="D620" s="9" t="s">
        <v>1414</v>
      </c>
      <c r="E620" s="9" t="s">
        <v>1415</v>
      </c>
      <c r="F620" s="10">
        <v>3549.24</v>
      </c>
      <c r="G620" s="10">
        <v>3549.24</v>
      </c>
      <c r="H620" s="10">
        <v>0</v>
      </c>
      <c r="I620" s="10">
        <v>1279.02</v>
      </c>
      <c r="J620" s="10">
        <v>1000</v>
      </c>
      <c r="K620" s="10">
        <v>1082.1600000000001</v>
      </c>
      <c r="L620" s="10">
        <v>188.06</v>
      </c>
      <c r="M620" s="15"/>
    </row>
    <row r="621" spans="1:13" ht="26.1" customHeight="1">
      <c r="A621" s="8"/>
      <c r="B621" s="8"/>
      <c r="C621" s="8"/>
      <c r="D621" s="9" t="s">
        <v>2653</v>
      </c>
      <c r="E621" s="9" t="s">
        <v>2654</v>
      </c>
      <c r="F621" s="10">
        <v>1361.24</v>
      </c>
      <c r="G621" s="10">
        <v>1361.24</v>
      </c>
      <c r="H621" s="10">
        <v>0</v>
      </c>
      <c r="I621" s="10">
        <v>91.02</v>
      </c>
      <c r="J621" s="10">
        <v>0</v>
      </c>
      <c r="K621" s="10">
        <v>1082.1600000000001</v>
      </c>
      <c r="L621" s="10">
        <v>188.06</v>
      </c>
      <c r="M621" s="15"/>
    </row>
    <row r="622" spans="1:13" ht="26.1" customHeight="1">
      <c r="A622" s="8" t="s">
        <v>309</v>
      </c>
      <c r="B622" s="8" t="s">
        <v>2206</v>
      </c>
      <c r="C622" s="8" t="s">
        <v>327</v>
      </c>
      <c r="D622" s="9" t="s">
        <v>2655</v>
      </c>
      <c r="E622" s="9" t="s">
        <v>2656</v>
      </c>
      <c r="F622" s="10">
        <v>164.58</v>
      </c>
      <c r="G622" s="10">
        <v>164.58</v>
      </c>
      <c r="H622" s="10">
        <v>0</v>
      </c>
      <c r="I622" s="10">
        <v>0</v>
      </c>
      <c r="J622" s="10">
        <v>0</v>
      </c>
      <c r="K622" s="10">
        <v>0</v>
      </c>
      <c r="L622" s="10">
        <v>164.58</v>
      </c>
      <c r="M622" s="15"/>
    </row>
    <row r="623" spans="1:13" ht="26.1" customHeight="1">
      <c r="A623" s="8" t="s">
        <v>309</v>
      </c>
      <c r="B623" s="8" t="s">
        <v>2206</v>
      </c>
      <c r="C623" s="8" t="s">
        <v>327</v>
      </c>
      <c r="D623" s="9" t="s">
        <v>2655</v>
      </c>
      <c r="E623" s="9" t="s">
        <v>2657</v>
      </c>
      <c r="F623" s="10">
        <v>7.77</v>
      </c>
      <c r="G623" s="10">
        <v>7.77</v>
      </c>
      <c r="H623" s="10">
        <v>0</v>
      </c>
      <c r="I623" s="10">
        <v>0</v>
      </c>
      <c r="J623" s="10">
        <v>0</v>
      </c>
      <c r="K623" s="10">
        <v>7.77</v>
      </c>
      <c r="L623" s="10">
        <v>0</v>
      </c>
      <c r="M623" s="15"/>
    </row>
    <row r="624" spans="1:13" ht="26.1" customHeight="1">
      <c r="A624" s="8" t="s">
        <v>309</v>
      </c>
      <c r="B624" s="8" t="s">
        <v>2206</v>
      </c>
      <c r="C624" s="8" t="s">
        <v>327</v>
      </c>
      <c r="D624" s="9" t="s">
        <v>2655</v>
      </c>
      <c r="E624" s="9" t="s">
        <v>2658</v>
      </c>
      <c r="F624" s="10">
        <v>36.799999999999997</v>
      </c>
      <c r="G624" s="10">
        <v>36.799999999999997</v>
      </c>
      <c r="H624" s="10">
        <v>0</v>
      </c>
      <c r="I624" s="10">
        <v>0</v>
      </c>
      <c r="J624" s="10">
        <v>0</v>
      </c>
      <c r="K624" s="10">
        <v>36.799999999999997</v>
      </c>
      <c r="L624" s="10">
        <v>0</v>
      </c>
      <c r="M624" s="15"/>
    </row>
    <row r="625" spans="1:13" ht="26.1" customHeight="1">
      <c r="A625" s="8" t="s">
        <v>314</v>
      </c>
      <c r="B625" s="8" t="s">
        <v>296</v>
      </c>
      <c r="C625" s="8" t="s">
        <v>296</v>
      </c>
      <c r="D625" s="9" t="s">
        <v>2659</v>
      </c>
      <c r="E625" s="9" t="s">
        <v>2660</v>
      </c>
      <c r="F625" s="10">
        <v>27.58</v>
      </c>
      <c r="G625" s="10">
        <v>27.58</v>
      </c>
      <c r="H625" s="10">
        <v>0</v>
      </c>
      <c r="I625" s="10">
        <v>27.58</v>
      </c>
      <c r="J625" s="10">
        <v>0</v>
      </c>
      <c r="K625" s="10">
        <v>0</v>
      </c>
      <c r="L625" s="10">
        <v>0</v>
      </c>
      <c r="M625" s="15"/>
    </row>
    <row r="626" spans="1:13" ht="26.1" customHeight="1">
      <c r="A626" s="8" t="s">
        <v>318</v>
      </c>
      <c r="B626" s="8" t="s">
        <v>2163</v>
      </c>
      <c r="C626" s="8" t="s">
        <v>337</v>
      </c>
      <c r="D626" s="9" t="s">
        <v>2661</v>
      </c>
      <c r="E626" s="9" t="s">
        <v>2662</v>
      </c>
      <c r="F626" s="10">
        <v>3.73</v>
      </c>
      <c r="G626" s="10">
        <v>3.73</v>
      </c>
      <c r="H626" s="10">
        <v>0</v>
      </c>
      <c r="I626" s="10">
        <v>0</v>
      </c>
      <c r="J626" s="10">
        <v>0</v>
      </c>
      <c r="K626" s="10">
        <v>0</v>
      </c>
      <c r="L626" s="10">
        <v>3.73</v>
      </c>
      <c r="M626" s="15"/>
    </row>
    <row r="627" spans="1:13" ht="26.1" customHeight="1">
      <c r="A627" s="8" t="s">
        <v>318</v>
      </c>
      <c r="B627" s="8" t="s">
        <v>2163</v>
      </c>
      <c r="C627" s="8" t="s">
        <v>327</v>
      </c>
      <c r="D627" s="9" t="s">
        <v>2663</v>
      </c>
      <c r="E627" s="9" t="s">
        <v>2664</v>
      </c>
      <c r="F627" s="10">
        <v>10.52</v>
      </c>
      <c r="G627" s="10">
        <v>10.52</v>
      </c>
      <c r="H627" s="10">
        <v>0</v>
      </c>
      <c r="I627" s="10">
        <v>10.52</v>
      </c>
      <c r="J627" s="10">
        <v>0</v>
      </c>
      <c r="K627" s="10">
        <v>0</v>
      </c>
      <c r="L627" s="10">
        <v>0</v>
      </c>
      <c r="M627" s="15"/>
    </row>
    <row r="628" spans="1:13" ht="26.1" customHeight="1">
      <c r="A628" s="8" t="s">
        <v>314</v>
      </c>
      <c r="B628" s="8" t="s">
        <v>2200</v>
      </c>
      <c r="C628" s="8" t="s">
        <v>295</v>
      </c>
      <c r="D628" s="9" t="s">
        <v>2665</v>
      </c>
      <c r="E628" s="9" t="s">
        <v>2666</v>
      </c>
      <c r="F628" s="10">
        <v>1.65</v>
      </c>
      <c r="G628" s="10">
        <v>1.65</v>
      </c>
      <c r="H628" s="10">
        <v>0</v>
      </c>
      <c r="I628" s="10">
        <v>1.65</v>
      </c>
      <c r="J628" s="10">
        <v>0</v>
      </c>
      <c r="K628" s="10">
        <v>0</v>
      </c>
      <c r="L628" s="10">
        <v>0</v>
      </c>
      <c r="M628" s="15"/>
    </row>
    <row r="629" spans="1:13" ht="26.1" customHeight="1">
      <c r="A629" s="8" t="s">
        <v>314</v>
      </c>
      <c r="B629" s="8" t="s">
        <v>2200</v>
      </c>
      <c r="C629" s="8" t="s">
        <v>327</v>
      </c>
      <c r="D629" s="9" t="s">
        <v>2667</v>
      </c>
      <c r="E629" s="9" t="s">
        <v>2668</v>
      </c>
      <c r="F629" s="10">
        <v>0.15</v>
      </c>
      <c r="G629" s="10">
        <v>0.15</v>
      </c>
      <c r="H629" s="10">
        <v>0</v>
      </c>
      <c r="I629" s="10">
        <v>0.15</v>
      </c>
      <c r="J629" s="10">
        <v>0</v>
      </c>
      <c r="K629" s="10">
        <v>0</v>
      </c>
      <c r="L629" s="10">
        <v>0</v>
      </c>
      <c r="M629" s="15"/>
    </row>
    <row r="630" spans="1:13" ht="26.1" customHeight="1">
      <c r="A630" s="8" t="s">
        <v>1165</v>
      </c>
      <c r="B630" s="8" t="s">
        <v>295</v>
      </c>
      <c r="C630" s="8" t="s">
        <v>327</v>
      </c>
      <c r="D630" s="9" t="s">
        <v>2669</v>
      </c>
      <c r="E630" s="9" t="s">
        <v>2669</v>
      </c>
      <c r="F630" s="10">
        <v>19.75</v>
      </c>
      <c r="G630" s="10">
        <v>19.75</v>
      </c>
      <c r="H630" s="10">
        <v>0</v>
      </c>
      <c r="I630" s="10">
        <v>0</v>
      </c>
      <c r="J630" s="10">
        <v>0</v>
      </c>
      <c r="K630" s="10">
        <v>0</v>
      </c>
      <c r="L630" s="10">
        <v>19.75</v>
      </c>
      <c r="M630" s="15"/>
    </row>
    <row r="631" spans="1:13" ht="26.1" customHeight="1">
      <c r="A631" s="8" t="s">
        <v>314</v>
      </c>
      <c r="B631" s="8" t="s">
        <v>2163</v>
      </c>
      <c r="C631" s="8" t="s">
        <v>302</v>
      </c>
      <c r="D631" s="9" t="s">
        <v>2670</v>
      </c>
      <c r="E631" s="9" t="s">
        <v>2671</v>
      </c>
      <c r="F631" s="10">
        <v>1.63</v>
      </c>
      <c r="G631" s="10">
        <v>1.63</v>
      </c>
      <c r="H631" s="10">
        <v>0</v>
      </c>
      <c r="I631" s="10">
        <v>1.63</v>
      </c>
      <c r="J631" s="10">
        <v>0</v>
      </c>
      <c r="K631" s="10">
        <v>0</v>
      </c>
      <c r="L631" s="10">
        <v>0</v>
      </c>
      <c r="M631" s="15"/>
    </row>
    <row r="632" spans="1:13" ht="39" customHeight="1">
      <c r="A632" s="8" t="s">
        <v>300</v>
      </c>
      <c r="B632" s="8" t="s">
        <v>302</v>
      </c>
      <c r="C632" s="8" t="s">
        <v>327</v>
      </c>
      <c r="D632" s="9" t="s">
        <v>370</v>
      </c>
      <c r="E632" s="9" t="s">
        <v>2807</v>
      </c>
      <c r="F632" s="10">
        <v>1020</v>
      </c>
      <c r="G632" s="10">
        <v>1020</v>
      </c>
      <c r="H632" s="10">
        <v>0</v>
      </c>
      <c r="I632" s="10">
        <v>0</v>
      </c>
      <c r="J632" s="10">
        <v>0</v>
      </c>
      <c r="K632" s="10">
        <v>1020</v>
      </c>
      <c r="L632" s="10">
        <v>0</v>
      </c>
      <c r="M632" s="15" t="s">
        <v>2808</v>
      </c>
    </row>
    <row r="633" spans="1:13" ht="26.1" customHeight="1">
      <c r="A633" s="8" t="s">
        <v>309</v>
      </c>
      <c r="B633" s="8" t="s">
        <v>2206</v>
      </c>
      <c r="C633" s="8" t="s">
        <v>327</v>
      </c>
      <c r="D633" s="9" t="s">
        <v>2655</v>
      </c>
      <c r="E633" s="9" t="s">
        <v>2672</v>
      </c>
      <c r="F633" s="10">
        <v>31.05</v>
      </c>
      <c r="G633" s="10">
        <v>31.05</v>
      </c>
      <c r="H633" s="10">
        <v>0</v>
      </c>
      <c r="I633" s="10">
        <v>31.05</v>
      </c>
      <c r="J633" s="10">
        <v>0</v>
      </c>
      <c r="K633" s="10">
        <v>0</v>
      </c>
      <c r="L633" s="10">
        <v>0</v>
      </c>
      <c r="M633" s="15"/>
    </row>
    <row r="634" spans="1:13" ht="26.1" customHeight="1">
      <c r="A634" s="8" t="s">
        <v>309</v>
      </c>
      <c r="B634" s="8" t="s">
        <v>2206</v>
      </c>
      <c r="C634" s="8" t="s">
        <v>327</v>
      </c>
      <c r="D634" s="9" t="s">
        <v>2655</v>
      </c>
      <c r="E634" s="9" t="s">
        <v>2673</v>
      </c>
      <c r="F634" s="10">
        <v>1.3</v>
      </c>
      <c r="G634" s="10">
        <v>1.3</v>
      </c>
      <c r="H634" s="10">
        <v>0</v>
      </c>
      <c r="I634" s="10">
        <v>1.3</v>
      </c>
      <c r="J634" s="10">
        <v>0</v>
      </c>
      <c r="K634" s="10">
        <v>0</v>
      </c>
      <c r="L634" s="10">
        <v>0</v>
      </c>
      <c r="M634" s="15"/>
    </row>
    <row r="635" spans="1:13" ht="26.1" customHeight="1">
      <c r="A635" s="8" t="s">
        <v>309</v>
      </c>
      <c r="B635" s="8" t="s">
        <v>2206</v>
      </c>
      <c r="C635" s="8" t="s">
        <v>327</v>
      </c>
      <c r="D635" s="9" t="s">
        <v>2655</v>
      </c>
      <c r="E635" s="9" t="s">
        <v>2674</v>
      </c>
      <c r="F635" s="10">
        <v>17.14</v>
      </c>
      <c r="G635" s="10">
        <v>17.14</v>
      </c>
      <c r="H635" s="10">
        <v>0</v>
      </c>
      <c r="I635" s="10">
        <v>17.14</v>
      </c>
      <c r="J635" s="10">
        <v>0</v>
      </c>
      <c r="K635" s="10">
        <v>0</v>
      </c>
      <c r="L635" s="10">
        <v>0</v>
      </c>
      <c r="M635" s="15"/>
    </row>
    <row r="636" spans="1:13" ht="26.1" customHeight="1">
      <c r="A636" s="8" t="s">
        <v>314</v>
      </c>
      <c r="B636" s="8" t="s">
        <v>296</v>
      </c>
      <c r="C636" s="8" t="s">
        <v>327</v>
      </c>
      <c r="D636" s="9" t="s">
        <v>2675</v>
      </c>
      <c r="E636" s="9" t="s">
        <v>2677</v>
      </c>
      <c r="F636" s="10">
        <v>17.59</v>
      </c>
      <c r="G636" s="10">
        <v>17.59</v>
      </c>
      <c r="H636" s="10">
        <v>0</v>
      </c>
      <c r="I636" s="10">
        <v>0</v>
      </c>
      <c r="J636" s="10">
        <v>0</v>
      </c>
      <c r="K636" s="10">
        <v>17.59</v>
      </c>
      <c r="L636" s="10">
        <v>0</v>
      </c>
      <c r="M636" s="15"/>
    </row>
    <row r="637" spans="1:13" ht="26.1" customHeight="1">
      <c r="A637" s="8"/>
      <c r="B637" s="8"/>
      <c r="C637" s="8"/>
      <c r="D637" s="9" t="s">
        <v>2680</v>
      </c>
      <c r="E637" s="9" t="s">
        <v>2681</v>
      </c>
      <c r="F637" s="10">
        <v>2188</v>
      </c>
      <c r="G637" s="10">
        <v>2188</v>
      </c>
      <c r="H637" s="10">
        <v>0</v>
      </c>
      <c r="I637" s="10">
        <v>1188</v>
      </c>
      <c r="J637" s="10">
        <v>1000</v>
      </c>
      <c r="K637" s="10">
        <v>0</v>
      </c>
      <c r="L637" s="10">
        <v>0</v>
      </c>
      <c r="M637" s="15"/>
    </row>
    <row r="638" spans="1:13" ht="26.1" customHeight="1">
      <c r="A638" s="8" t="s">
        <v>300</v>
      </c>
      <c r="B638" s="8" t="s">
        <v>302</v>
      </c>
      <c r="C638" s="8" t="s">
        <v>327</v>
      </c>
      <c r="D638" s="9" t="s">
        <v>370</v>
      </c>
      <c r="E638" s="9" t="s">
        <v>2809</v>
      </c>
      <c r="F638" s="10">
        <v>2</v>
      </c>
      <c r="G638" s="10">
        <v>2</v>
      </c>
      <c r="H638" s="10">
        <v>0</v>
      </c>
      <c r="I638" s="10">
        <v>2</v>
      </c>
      <c r="J638" s="10">
        <v>0</v>
      </c>
      <c r="K638" s="10">
        <v>0</v>
      </c>
      <c r="L638" s="10">
        <v>0</v>
      </c>
      <c r="M638" s="15"/>
    </row>
    <row r="639" spans="1:13" ht="26.1" customHeight="1">
      <c r="A639" s="8" t="s">
        <v>300</v>
      </c>
      <c r="B639" s="8" t="s">
        <v>302</v>
      </c>
      <c r="C639" s="8" t="s">
        <v>327</v>
      </c>
      <c r="D639" s="9" t="s">
        <v>370</v>
      </c>
      <c r="E639" s="9" t="s">
        <v>2810</v>
      </c>
      <c r="F639" s="10">
        <v>40</v>
      </c>
      <c r="G639" s="10">
        <v>40</v>
      </c>
      <c r="H639" s="10">
        <v>0</v>
      </c>
      <c r="I639" s="10">
        <v>40</v>
      </c>
      <c r="J639" s="10">
        <v>0</v>
      </c>
      <c r="K639" s="10">
        <v>0</v>
      </c>
      <c r="L639" s="10">
        <v>0</v>
      </c>
      <c r="M639" s="15"/>
    </row>
    <row r="640" spans="1:13" ht="26.1" customHeight="1">
      <c r="A640" s="8" t="s">
        <v>300</v>
      </c>
      <c r="B640" s="8" t="s">
        <v>302</v>
      </c>
      <c r="C640" s="8" t="s">
        <v>327</v>
      </c>
      <c r="D640" s="9" t="s">
        <v>370</v>
      </c>
      <c r="E640" s="9" t="s">
        <v>2811</v>
      </c>
      <c r="F640" s="10">
        <v>24</v>
      </c>
      <c r="G640" s="10">
        <v>24</v>
      </c>
      <c r="H640" s="10">
        <v>0</v>
      </c>
      <c r="I640" s="10">
        <v>24</v>
      </c>
      <c r="J640" s="10">
        <v>0</v>
      </c>
      <c r="K640" s="10">
        <v>0</v>
      </c>
      <c r="L640" s="10">
        <v>0</v>
      </c>
      <c r="M640" s="15"/>
    </row>
    <row r="641" spans="1:13" ht="26.1" customHeight="1">
      <c r="A641" s="8" t="s">
        <v>300</v>
      </c>
      <c r="B641" s="8" t="s">
        <v>302</v>
      </c>
      <c r="C641" s="8" t="s">
        <v>327</v>
      </c>
      <c r="D641" s="9" t="s">
        <v>370</v>
      </c>
      <c r="E641" s="9" t="s">
        <v>2812</v>
      </c>
      <c r="F641" s="10">
        <v>12</v>
      </c>
      <c r="G641" s="10">
        <v>12</v>
      </c>
      <c r="H641" s="10">
        <v>0</v>
      </c>
      <c r="I641" s="10">
        <v>12</v>
      </c>
      <c r="J641" s="10">
        <v>0</v>
      </c>
      <c r="K641" s="10">
        <v>0</v>
      </c>
      <c r="L641" s="10">
        <v>0</v>
      </c>
      <c r="M641" s="15"/>
    </row>
    <row r="642" spans="1:13" ht="26.1" customHeight="1">
      <c r="A642" s="8" t="s">
        <v>300</v>
      </c>
      <c r="B642" s="8" t="s">
        <v>302</v>
      </c>
      <c r="C642" s="8" t="s">
        <v>327</v>
      </c>
      <c r="D642" s="9" t="s">
        <v>370</v>
      </c>
      <c r="E642" s="9" t="s">
        <v>2813</v>
      </c>
      <c r="F642" s="10">
        <v>16</v>
      </c>
      <c r="G642" s="10">
        <v>16</v>
      </c>
      <c r="H642" s="10">
        <v>0</v>
      </c>
      <c r="I642" s="10">
        <v>16</v>
      </c>
      <c r="J642" s="10">
        <v>0</v>
      </c>
      <c r="K642" s="10">
        <v>0</v>
      </c>
      <c r="L642" s="10">
        <v>0</v>
      </c>
      <c r="M642" s="15"/>
    </row>
    <row r="643" spans="1:13" ht="26.1" customHeight="1">
      <c r="A643" s="8" t="s">
        <v>309</v>
      </c>
      <c r="B643" s="8" t="s">
        <v>2206</v>
      </c>
      <c r="C643" s="8" t="s">
        <v>295</v>
      </c>
      <c r="D643" s="9" t="s">
        <v>2684</v>
      </c>
      <c r="E643" s="9" t="s">
        <v>2814</v>
      </c>
      <c r="F643" s="10">
        <v>5</v>
      </c>
      <c r="G643" s="10">
        <v>5</v>
      </c>
      <c r="H643" s="10">
        <v>0</v>
      </c>
      <c r="I643" s="10">
        <v>5</v>
      </c>
      <c r="J643" s="10">
        <v>0</v>
      </c>
      <c r="K643" s="10">
        <v>0</v>
      </c>
      <c r="L643" s="10">
        <v>0</v>
      </c>
      <c r="M643" s="15"/>
    </row>
    <row r="644" spans="1:13" ht="26.1" customHeight="1">
      <c r="A644" s="8" t="s">
        <v>309</v>
      </c>
      <c r="B644" s="8" t="s">
        <v>2206</v>
      </c>
      <c r="C644" s="8" t="s">
        <v>295</v>
      </c>
      <c r="D644" s="9" t="s">
        <v>2684</v>
      </c>
      <c r="E644" s="9" t="s">
        <v>2815</v>
      </c>
      <c r="F644" s="10">
        <v>50</v>
      </c>
      <c r="G644" s="10">
        <v>50</v>
      </c>
      <c r="H644" s="10">
        <v>0</v>
      </c>
      <c r="I644" s="10">
        <v>50</v>
      </c>
      <c r="J644" s="10">
        <v>0</v>
      </c>
      <c r="K644" s="10">
        <v>0</v>
      </c>
      <c r="L644" s="10">
        <v>0</v>
      </c>
      <c r="M644" s="15"/>
    </row>
    <row r="645" spans="1:13" ht="26.1" customHeight="1">
      <c r="A645" s="8" t="s">
        <v>300</v>
      </c>
      <c r="B645" s="8" t="s">
        <v>295</v>
      </c>
      <c r="C645" s="8" t="s">
        <v>302</v>
      </c>
      <c r="D645" s="9" t="s">
        <v>306</v>
      </c>
      <c r="E645" s="9" t="s">
        <v>2816</v>
      </c>
      <c r="F645" s="10">
        <v>54</v>
      </c>
      <c r="G645" s="10">
        <v>54</v>
      </c>
      <c r="H645" s="10">
        <v>0</v>
      </c>
      <c r="I645" s="10">
        <v>54</v>
      </c>
      <c r="J645" s="10">
        <v>0</v>
      </c>
      <c r="K645" s="10">
        <v>0</v>
      </c>
      <c r="L645" s="10">
        <v>0</v>
      </c>
      <c r="M645" s="15"/>
    </row>
    <row r="646" spans="1:13" ht="26.1" customHeight="1">
      <c r="A646" s="8" t="s">
        <v>300</v>
      </c>
      <c r="B646" s="8" t="s">
        <v>302</v>
      </c>
      <c r="C646" s="8" t="s">
        <v>327</v>
      </c>
      <c r="D646" s="9" t="s">
        <v>370</v>
      </c>
      <c r="E646" s="9" t="s">
        <v>2817</v>
      </c>
      <c r="F646" s="10">
        <v>10</v>
      </c>
      <c r="G646" s="10">
        <v>10</v>
      </c>
      <c r="H646" s="10">
        <v>0</v>
      </c>
      <c r="I646" s="10">
        <v>10</v>
      </c>
      <c r="J646" s="10">
        <v>0</v>
      </c>
      <c r="K646" s="10">
        <v>0</v>
      </c>
      <c r="L646" s="10">
        <v>0</v>
      </c>
      <c r="M646" s="15"/>
    </row>
    <row r="647" spans="1:13" ht="26.1" customHeight="1">
      <c r="A647" s="8" t="s">
        <v>300</v>
      </c>
      <c r="B647" s="8" t="s">
        <v>302</v>
      </c>
      <c r="C647" s="8" t="s">
        <v>327</v>
      </c>
      <c r="D647" s="9" t="s">
        <v>370</v>
      </c>
      <c r="E647" s="9" t="s">
        <v>2818</v>
      </c>
      <c r="F647" s="10">
        <v>17</v>
      </c>
      <c r="G647" s="10">
        <v>17</v>
      </c>
      <c r="H647" s="10">
        <v>0</v>
      </c>
      <c r="I647" s="10">
        <v>17</v>
      </c>
      <c r="J647" s="10">
        <v>0</v>
      </c>
      <c r="K647" s="10">
        <v>0</v>
      </c>
      <c r="L647" s="10">
        <v>0</v>
      </c>
      <c r="M647" s="15"/>
    </row>
    <row r="648" spans="1:13" ht="26.1" customHeight="1">
      <c r="A648" s="8" t="s">
        <v>309</v>
      </c>
      <c r="B648" s="8" t="s">
        <v>2206</v>
      </c>
      <c r="C648" s="8" t="s">
        <v>295</v>
      </c>
      <c r="D648" s="9" t="s">
        <v>2684</v>
      </c>
      <c r="E648" s="9" t="s">
        <v>2819</v>
      </c>
      <c r="F648" s="10">
        <v>40</v>
      </c>
      <c r="G648" s="10">
        <v>40</v>
      </c>
      <c r="H648" s="10">
        <v>0</v>
      </c>
      <c r="I648" s="10">
        <v>40</v>
      </c>
      <c r="J648" s="10">
        <v>0</v>
      </c>
      <c r="K648" s="10">
        <v>0</v>
      </c>
      <c r="L648" s="10">
        <v>0</v>
      </c>
      <c r="M648" s="15"/>
    </row>
    <row r="649" spans="1:13" ht="26.1" customHeight="1">
      <c r="A649" s="8" t="s">
        <v>300</v>
      </c>
      <c r="B649" s="8" t="s">
        <v>295</v>
      </c>
      <c r="C649" s="8" t="s">
        <v>302</v>
      </c>
      <c r="D649" s="9" t="s">
        <v>306</v>
      </c>
      <c r="E649" s="9" t="s">
        <v>2820</v>
      </c>
      <c r="F649" s="10">
        <v>120</v>
      </c>
      <c r="G649" s="10">
        <v>120</v>
      </c>
      <c r="H649" s="10">
        <v>0</v>
      </c>
      <c r="I649" s="10">
        <v>120</v>
      </c>
      <c r="J649" s="10">
        <v>0</v>
      </c>
      <c r="K649" s="10">
        <v>0</v>
      </c>
      <c r="L649" s="10">
        <v>0</v>
      </c>
      <c r="M649" s="15"/>
    </row>
    <row r="650" spans="1:13" ht="26.1" customHeight="1">
      <c r="A650" s="8" t="s">
        <v>300</v>
      </c>
      <c r="B650" s="8" t="s">
        <v>302</v>
      </c>
      <c r="C650" s="8" t="s">
        <v>327</v>
      </c>
      <c r="D650" s="9" t="s">
        <v>370</v>
      </c>
      <c r="E650" s="9" t="s">
        <v>2821</v>
      </c>
      <c r="F650" s="10">
        <v>140</v>
      </c>
      <c r="G650" s="10">
        <v>140</v>
      </c>
      <c r="H650" s="10">
        <v>0</v>
      </c>
      <c r="I650" s="10">
        <v>140</v>
      </c>
      <c r="J650" s="10">
        <v>0</v>
      </c>
      <c r="K650" s="10">
        <v>0</v>
      </c>
      <c r="L650" s="10">
        <v>0</v>
      </c>
      <c r="M650" s="15"/>
    </row>
    <row r="651" spans="1:13" ht="26.1" customHeight="1">
      <c r="A651" s="8" t="s">
        <v>300</v>
      </c>
      <c r="B651" s="8" t="s">
        <v>302</v>
      </c>
      <c r="C651" s="8" t="s">
        <v>327</v>
      </c>
      <c r="D651" s="9" t="s">
        <v>370</v>
      </c>
      <c r="E651" s="9" t="s">
        <v>2822</v>
      </c>
      <c r="F651" s="10">
        <v>120</v>
      </c>
      <c r="G651" s="10">
        <v>120</v>
      </c>
      <c r="H651" s="10">
        <v>0</v>
      </c>
      <c r="I651" s="10">
        <v>120</v>
      </c>
      <c r="J651" s="10">
        <v>0</v>
      </c>
      <c r="K651" s="10">
        <v>0</v>
      </c>
      <c r="L651" s="10">
        <v>0</v>
      </c>
      <c r="M651" s="15"/>
    </row>
    <row r="652" spans="1:13" ht="26.1" customHeight="1">
      <c r="A652" s="8" t="s">
        <v>300</v>
      </c>
      <c r="B652" s="8" t="s">
        <v>296</v>
      </c>
      <c r="C652" s="8" t="s">
        <v>302</v>
      </c>
      <c r="D652" s="9" t="s">
        <v>2823</v>
      </c>
      <c r="E652" s="9" t="s">
        <v>2824</v>
      </c>
      <c r="F652" s="10">
        <v>300</v>
      </c>
      <c r="G652" s="10">
        <v>300</v>
      </c>
      <c r="H652" s="10">
        <v>0</v>
      </c>
      <c r="I652" s="10">
        <v>300</v>
      </c>
      <c r="J652" s="10">
        <v>0</v>
      </c>
      <c r="K652" s="10">
        <v>0</v>
      </c>
      <c r="L652" s="10">
        <v>0</v>
      </c>
      <c r="M652" s="15"/>
    </row>
    <row r="653" spans="1:13" ht="26.1" customHeight="1">
      <c r="A653" s="8" t="s">
        <v>300</v>
      </c>
      <c r="B653" s="8" t="s">
        <v>296</v>
      </c>
      <c r="C653" s="8" t="s">
        <v>302</v>
      </c>
      <c r="D653" s="9" t="s">
        <v>2823</v>
      </c>
      <c r="E653" s="9" t="s">
        <v>2825</v>
      </c>
      <c r="F653" s="10">
        <v>115</v>
      </c>
      <c r="G653" s="10">
        <v>115</v>
      </c>
      <c r="H653" s="10">
        <v>0</v>
      </c>
      <c r="I653" s="10">
        <v>115</v>
      </c>
      <c r="J653" s="10">
        <v>0</v>
      </c>
      <c r="K653" s="10">
        <v>0</v>
      </c>
      <c r="L653" s="10">
        <v>0</v>
      </c>
      <c r="M653" s="15"/>
    </row>
    <row r="654" spans="1:13" ht="26.1" customHeight="1">
      <c r="A654" s="8" t="s">
        <v>300</v>
      </c>
      <c r="B654" s="8" t="s">
        <v>302</v>
      </c>
      <c r="C654" s="8" t="s">
        <v>327</v>
      </c>
      <c r="D654" s="9" t="s">
        <v>370</v>
      </c>
      <c r="E654" s="9" t="s">
        <v>2826</v>
      </c>
      <c r="F654" s="10">
        <v>90</v>
      </c>
      <c r="G654" s="10">
        <v>90</v>
      </c>
      <c r="H654" s="10">
        <v>0</v>
      </c>
      <c r="I654" s="10">
        <v>90</v>
      </c>
      <c r="J654" s="10">
        <v>0</v>
      </c>
      <c r="K654" s="10">
        <v>0</v>
      </c>
      <c r="L654" s="10">
        <v>0</v>
      </c>
      <c r="M654" s="15"/>
    </row>
    <row r="655" spans="1:13" ht="26.1" customHeight="1">
      <c r="A655" s="8" t="s">
        <v>300</v>
      </c>
      <c r="B655" s="8" t="s">
        <v>302</v>
      </c>
      <c r="C655" s="8" t="s">
        <v>327</v>
      </c>
      <c r="D655" s="9" t="s">
        <v>370</v>
      </c>
      <c r="E655" s="9" t="s">
        <v>2827</v>
      </c>
      <c r="F655" s="10">
        <v>3</v>
      </c>
      <c r="G655" s="10">
        <v>3</v>
      </c>
      <c r="H655" s="10">
        <v>0</v>
      </c>
      <c r="I655" s="10">
        <v>3</v>
      </c>
      <c r="J655" s="10">
        <v>0</v>
      </c>
      <c r="K655" s="10">
        <v>0</v>
      </c>
      <c r="L655" s="10">
        <v>0</v>
      </c>
      <c r="M655" s="15"/>
    </row>
    <row r="656" spans="1:13" ht="26.1" customHeight="1">
      <c r="A656" s="8" t="s">
        <v>300</v>
      </c>
      <c r="B656" s="8" t="s">
        <v>295</v>
      </c>
      <c r="C656" s="8" t="s">
        <v>302</v>
      </c>
      <c r="D656" s="9" t="s">
        <v>306</v>
      </c>
      <c r="E656" s="9" t="s">
        <v>2828</v>
      </c>
      <c r="F656" s="10">
        <v>30</v>
      </c>
      <c r="G656" s="10">
        <v>30</v>
      </c>
      <c r="H656" s="10">
        <v>0</v>
      </c>
      <c r="I656" s="10">
        <v>30</v>
      </c>
      <c r="J656" s="10">
        <v>0</v>
      </c>
      <c r="K656" s="10">
        <v>0</v>
      </c>
      <c r="L656" s="10">
        <v>0</v>
      </c>
      <c r="M656" s="15"/>
    </row>
    <row r="657" spans="1:13" ht="26.1" customHeight="1">
      <c r="A657" s="8" t="s">
        <v>300</v>
      </c>
      <c r="B657" s="8" t="s">
        <v>295</v>
      </c>
      <c r="C657" s="8" t="s">
        <v>302</v>
      </c>
      <c r="D657" s="9" t="s">
        <v>306</v>
      </c>
      <c r="E657" s="9" t="s">
        <v>307</v>
      </c>
      <c r="F657" s="10">
        <v>1000</v>
      </c>
      <c r="G657" s="10">
        <v>1000</v>
      </c>
      <c r="H657" s="10">
        <v>0</v>
      </c>
      <c r="I657" s="10">
        <v>0</v>
      </c>
      <c r="J657" s="10">
        <v>1000</v>
      </c>
      <c r="K657" s="10">
        <v>0</v>
      </c>
      <c r="L657" s="10">
        <v>0</v>
      </c>
      <c r="M657" s="15" t="s">
        <v>308</v>
      </c>
    </row>
    <row r="658" spans="1:13" ht="26.1" customHeight="1">
      <c r="A658" s="8"/>
      <c r="B658" s="8"/>
      <c r="C658" s="8"/>
      <c r="D658" s="9" t="s">
        <v>1444</v>
      </c>
      <c r="E658" s="9" t="s">
        <v>1445</v>
      </c>
      <c r="F658" s="10">
        <v>65.06</v>
      </c>
      <c r="G658" s="10">
        <v>65.06</v>
      </c>
      <c r="H658" s="10">
        <v>0</v>
      </c>
      <c r="I658" s="10">
        <v>4.96</v>
      </c>
      <c r="J658" s="10">
        <v>0</v>
      </c>
      <c r="K658" s="10">
        <v>51.98</v>
      </c>
      <c r="L658" s="10">
        <v>8.1199999999999992</v>
      </c>
      <c r="M658" s="15"/>
    </row>
    <row r="659" spans="1:13" ht="26.1" customHeight="1">
      <c r="A659" s="8"/>
      <c r="B659" s="8"/>
      <c r="C659" s="8"/>
      <c r="D659" s="9" t="s">
        <v>2653</v>
      </c>
      <c r="E659" s="9" t="s">
        <v>2654</v>
      </c>
      <c r="F659" s="10">
        <v>14.06</v>
      </c>
      <c r="G659" s="10">
        <v>14.06</v>
      </c>
      <c r="H659" s="10">
        <v>0</v>
      </c>
      <c r="I659" s="10">
        <v>3.96</v>
      </c>
      <c r="J659" s="10">
        <v>0</v>
      </c>
      <c r="K659" s="10">
        <v>1.98</v>
      </c>
      <c r="L659" s="10">
        <v>8.1199999999999992</v>
      </c>
      <c r="M659" s="15"/>
    </row>
    <row r="660" spans="1:13" ht="26.1" customHeight="1">
      <c r="A660" s="8" t="s">
        <v>309</v>
      </c>
      <c r="B660" s="8" t="s">
        <v>2206</v>
      </c>
      <c r="C660" s="8" t="s">
        <v>2723</v>
      </c>
      <c r="D660" s="9" t="s">
        <v>2724</v>
      </c>
      <c r="E660" s="9" t="s">
        <v>2656</v>
      </c>
      <c r="F660" s="10">
        <v>7.09</v>
      </c>
      <c r="G660" s="10">
        <v>7.09</v>
      </c>
      <c r="H660" s="10">
        <v>0</v>
      </c>
      <c r="I660" s="10">
        <v>0</v>
      </c>
      <c r="J660" s="10">
        <v>0</v>
      </c>
      <c r="K660" s="10">
        <v>0</v>
      </c>
      <c r="L660" s="10">
        <v>7.09</v>
      </c>
      <c r="M660" s="15"/>
    </row>
    <row r="661" spans="1:13" ht="26.1" customHeight="1">
      <c r="A661" s="8" t="s">
        <v>309</v>
      </c>
      <c r="B661" s="8" t="s">
        <v>2206</v>
      </c>
      <c r="C661" s="8" t="s">
        <v>2723</v>
      </c>
      <c r="D661" s="9" t="s">
        <v>2724</v>
      </c>
      <c r="E661" s="9" t="s">
        <v>2657</v>
      </c>
      <c r="F661" s="10">
        <v>0.38</v>
      </c>
      <c r="G661" s="10">
        <v>0.38</v>
      </c>
      <c r="H661" s="10">
        <v>0</v>
      </c>
      <c r="I661" s="10">
        <v>0</v>
      </c>
      <c r="J661" s="10">
        <v>0</v>
      </c>
      <c r="K661" s="10">
        <v>0.38</v>
      </c>
      <c r="L661" s="10">
        <v>0</v>
      </c>
      <c r="M661" s="15"/>
    </row>
    <row r="662" spans="1:13" ht="26.1" customHeight="1">
      <c r="A662" s="8" t="s">
        <v>309</v>
      </c>
      <c r="B662" s="8" t="s">
        <v>2206</v>
      </c>
      <c r="C662" s="8" t="s">
        <v>2723</v>
      </c>
      <c r="D662" s="9" t="s">
        <v>2724</v>
      </c>
      <c r="E662" s="9" t="s">
        <v>2658</v>
      </c>
      <c r="F662" s="10">
        <v>1.6</v>
      </c>
      <c r="G662" s="10">
        <v>1.6</v>
      </c>
      <c r="H662" s="10">
        <v>0</v>
      </c>
      <c r="I662" s="10">
        <v>0</v>
      </c>
      <c r="J662" s="10">
        <v>0</v>
      </c>
      <c r="K662" s="10">
        <v>1.6</v>
      </c>
      <c r="L662" s="10">
        <v>0</v>
      </c>
      <c r="M662" s="15"/>
    </row>
    <row r="663" spans="1:13" ht="26.1" customHeight="1">
      <c r="A663" s="8" t="s">
        <v>314</v>
      </c>
      <c r="B663" s="8" t="s">
        <v>296</v>
      </c>
      <c r="C663" s="8" t="s">
        <v>296</v>
      </c>
      <c r="D663" s="9" t="s">
        <v>2659</v>
      </c>
      <c r="E663" s="9" t="s">
        <v>2660</v>
      </c>
      <c r="F663" s="10">
        <v>1.19</v>
      </c>
      <c r="G663" s="10">
        <v>1.19</v>
      </c>
      <c r="H663" s="10">
        <v>0</v>
      </c>
      <c r="I663" s="10">
        <v>1.19</v>
      </c>
      <c r="J663" s="10">
        <v>0</v>
      </c>
      <c r="K663" s="10">
        <v>0</v>
      </c>
      <c r="L663" s="10">
        <v>0</v>
      </c>
      <c r="M663" s="15"/>
    </row>
    <row r="664" spans="1:13" ht="26.1" customHeight="1">
      <c r="A664" s="8" t="s">
        <v>318</v>
      </c>
      <c r="B664" s="8" t="s">
        <v>2163</v>
      </c>
      <c r="C664" s="8" t="s">
        <v>337</v>
      </c>
      <c r="D664" s="9" t="s">
        <v>2661</v>
      </c>
      <c r="E664" s="9" t="s">
        <v>2662</v>
      </c>
      <c r="F664" s="10">
        <v>0.18</v>
      </c>
      <c r="G664" s="10">
        <v>0.18</v>
      </c>
      <c r="H664" s="10">
        <v>0</v>
      </c>
      <c r="I664" s="10">
        <v>0</v>
      </c>
      <c r="J664" s="10">
        <v>0</v>
      </c>
      <c r="K664" s="10">
        <v>0</v>
      </c>
      <c r="L664" s="10">
        <v>0.18</v>
      </c>
      <c r="M664" s="15"/>
    </row>
    <row r="665" spans="1:13" ht="26.1" customHeight="1">
      <c r="A665" s="8" t="s">
        <v>318</v>
      </c>
      <c r="B665" s="8" t="s">
        <v>2163</v>
      </c>
      <c r="C665" s="8" t="s">
        <v>295</v>
      </c>
      <c r="D665" s="9" t="s">
        <v>2725</v>
      </c>
      <c r="E665" s="9" t="s">
        <v>2664</v>
      </c>
      <c r="F665" s="10">
        <v>0.45</v>
      </c>
      <c r="G665" s="10">
        <v>0.45</v>
      </c>
      <c r="H665" s="10">
        <v>0</v>
      </c>
      <c r="I665" s="10">
        <v>0.45</v>
      </c>
      <c r="J665" s="10">
        <v>0</v>
      </c>
      <c r="K665" s="10">
        <v>0</v>
      </c>
      <c r="L665" s="10">
        <v>0</v>
      </c>
      <c r="M665" s="15"/>
    </row>
    <row r="666" spans="1:13" ht="26.1" customHeight="1">
      <c r="A666" s="8" t="s">
        <v>314</v>
      </c>
      <c r="B666" s="8" t="s">
        <v>2200</v>
      </c>
      <c r="C666" s="8" t="s">
        <v>295</v>
      </c>
      <c r="D666" s="9" t="s">
        <v>2665</v>
      </c>
      <c r="E666" s="9" t="s">
        <v>2666</v>
      </c>
      <c r="F666" s="10">
        <v>7.0000000000000007E-2</v>
      </c>
      <c r="G666" s="10">
        <v>7.0000000000000007E-2</v>
      </c>
      <c r="H666" s="10">
        <v>0</v>
      </c>
      <c r="I666" s="10">
        <v>7.0000000000000007E-2</v>
      </c>
      <c r="J666" s="10">
        <v>0</v>
      </c>
      <c r="K666" s="10">
        <v>0</v>
      </c>
      <c r="L666" s="10">
        <v>0</v>
      </c>
      <c r="M666" s="15"/>
    </row>
    <row r="667" spans="1:13" ht="26.1" customHeight="1">
      <c r="A667" s="8" t="s">
        <v>1165</v>
      </c>
      <c r="B667" s="8" t="s">
        <v>295</v>
      </c>
      <c r="C667" s="8" t="s">
        <v>327</v>
      </c>
      <c r="D667" s="9" t="s">
        <v>2669</v>
      </c>
      <c r="E667" s="9" t="s">
        <v>2669</v>
      </c>
      <c r="F667" s="10">
        <v>0.85</v>
      </c>
      <c r="G667" s="10">
        <v>0.85</v>
      </c>
      <c r="H667" s="10">
        <v>0</v>
      </c>
      <c r="I667" s="10">
        <v>0</v>
      </c>
      <c r="J667" s="10">
        <v>0</v>
      </c>
      <c r="K667" s="10">
        <v>0</v>
      </c>
      <c r="L667" s="10">
        <v>0.85</v>
      </c>
      <c r="M667" s="15"/>
    </row>
    <row r="668" spans="1:13" ht="26.1" customHeight="1">
      <c r="A668" s="8" t="s">
        <v>314</v>
      </c>
      <c r="B668" s="8" t="s">
        <v>2163</v>
      </c>
      <c r="C668" s="8" t="s">
        <v>302</v>
      </c>
      <c r="D668" s="9" t="s">
        <v>2670</v>
      </c>
      <c r="E668" s="9" t="s">
        <v>2671</v>
      </c>
      <c r="F668" s="10">
        <v>7.0000000000000007E-2</v>
      </c>
      <c r="G668" s="10">
        <v>7.0000000000000007E-2</v>
      </c>
      <c r="H668" s="10">
        <v>0</v>
      </c>
      <c r="I668" s="10">
        <v>7.0000000000000007E-2</v>
      </c>
      <c r="J668" s="10">
        <v>0</v>
      </c>
      <c r="K668" s="10">
        <v>0</v>
      </c>
      <c r="L668" s="10">
        <v>0</v>
      </c>
      <c r="M668" s="15"/>
    </row>
    <row r="669" spans="1:13" ht="26.1" customHeight="1">
      <c r="A669" s="8" t="s">
        <v>309</v>
      </c>
      <c r="B669" s="8" t="s">
        <v>2206</v>
      </c>
      <c r="C669" s="8" t="s">
        <v>2723</v>
      </c>
      <c r="D669" s="9" t="s">
        <v>2724</v>
      </c>
      <c r="E669" s="9" t="s">
        <v>2672</v>
      </c>
      <c r="F669" s="10">
        <v>1.35</v>
      </c>
      <c r="G669" s="10">
        <v>1.35</v>
      </c>
      <c r="H669" s="10">
        <v>0</v>
      </c>
      <c r="I669" s="10">
        <v>1.35</v>
      </c>
      <c r="J669" s="10">
        <v>0</v>
      </c>
      <c r="K669" s="10">
        <v>0</v>
      </c>
      <c r="L669" s="10">
        <v>0</v>
      </c>
      <c r="M669" s="15"/>
    </row>
    <row r="670" spans="1:13" ht="26.1" customHeight="1">
      <c r="A670" s="8" t="s">
        <v>309</v>
      </c>
      <c r="B670" s="8" t="s">
        <v>2206</v>
      </c>
      <c r="C670" s="8" t="s">
        <v>2723</v>
      </c>
      <c r="D670" s="9" t="s">
        <v>2724</v>
      </c>
      <c r="E670" s="9" t="s">
        <v>2673</v>
      </c>
      <c r="F670" s="10">
        <v>0.05</v>
      </c>
      <c r="G670" s="10">
        <v>0.05</v>
      </c>
      <c r="H670" s="10">
        <v>0</v>
      </c>
      <c r="I670" s="10">
        <v>0.05</v>
      </c>
      <c r="J670" s="10">
        <v>0</v>
      </c>
      <c r="K670" s="10">
        <v>0</v>
      </c>
      <c r="L670" s="10">
        <v>0</v>
      </c>
      <c r="M670" s="15"/>
    </row>
    <row r="671" spans="1:13" ht="26.1" customHeight="1">
      <c r="A671" s="8" t="s">
        <v>309</v>
      </c>
      <c r="B671" s="8" t="s">
        <v>2206</v>
      </c>
      <c r="C671" s="8" t="s">
        <v>2723</v>
      </c>
      <c r="D671" s="9" t="s">
        <v>2724</v>
      </c>
      <c r="E671" s="9" t="s">
        <v>2674</v>
      </c>
      <c r="F671" s="10">
        <v>0.78</v>
      </c>
      <c r="G671" s="10">
        <v>0.78</v>
      </c>
      <c r="H671" s="10">
        <v>0</v>
      </c>
      <c r="I671" s="10">
        <v>0.78</v>
      </c>
      <c r="J671" s="10">
        <v>0</v>
      </c>
      <c r="K671" s="10">
        <v>0</v>
      </c>
      <c r="L671" s="10">
        <v>0</v>
      </c>
      <c r="M671" s="15"/>
    </row>
    <row r="672" spans="1:13" ht="26.1" customHeight="1">
      <c r="A672" s="8"/>
      <c r="B672" s="8"/>
      <c r="C672" s="8"/>
      <c r="D672" s="9" t="s">
        <v>2680</v>
      </c>
      <c r="E672" s="9" t="s">
        <v>2681</v>
      </c>
      <c r="F672" s="10">
        <v>51</v>
      </c>
      <c r="G672" s="10">
        <v>51</v>
      </c>
      <c r="H672" s="10">
        <v>0</v>
      </c>
      <c r="I672" s="10">
        <v>1</v>
      </c>
      <c r="J672" s="10">
        <v>0</v>
      </c>
      <c r="K672" s="10">
        <v>50</v>
      </c>
      <c r="L672" s="10">
        <v>0</v>
      </c>
      <c r="M672" s="15"/>
    </row>
    <row r="673" spans="1:13" ht="26.1" customHeight="1">
      <c r="A673" s="8" t="s">
        <v>309</v>
      </c>
      <c r="B673" s="8" t="s">
        <v>2206</v>
      </c>
      <c r="C673" s="8" t="s">
        <v>302</v>
      </c>
      <c r="D673" s="9" t="s">
        <v>2798</v>
      </c>
      <c r="E673" s="9" t="s">
        <v>2829</v>
      </c>
      <c r="F673" s="10">
        <v>50</v>
      </c>
      <c r="G673" s="10">
        <v>50</v>
      </c>
      <c r="H673" s="10">
        <v>0</v>
      </c>
      <c r="I673" s="10">
        <v>0</v>
      </c>
      <c r="J673" s="10">
        <v>0</v>
      </c>
      <c r="K673" s="10">
        <v>50</v>
      </c>
      <c r="L673" s="10">
        <v>0</v>
      </c>
      <c r="M673" s="15"/>
    </row>
    <row r="674" spans="1:13" ht="26.1" customHeight="1">
      <c r="A674" s="8" t="s">
        <v>309</v>
      </c>
      <c r="B674" s="8" t="s">
        <v>2206</v>
      </c>
      <c r="C674" s="8" t="s">
        <v>302</v>
      </c>
      <c r="D674" s="9" t="s">
        <v>2798</v>
      </c>
      <c r="E674" s="9" t="s">
        <v>2727</v>
      </c>
      <c r="F674" s="10">
        <v>1</v>
      </c>
      <c r="G674" s="10">
        <v>1</v>
      </c>
      <c r="H674" s="10">
        <v>0</v>
      </c>
      <c r="I674" s="10">
        <v>1</v>
      </c>
      <c r="J674" s="10">
        <v>0</v>
      </c>
      <c r="K674" s="10">
        <v>0</v>
      </c>
      <c r="L674" s="10">
        <v>0</v>
      </c>
      <c r="M674" s="15"/>
    </row>
    <row r="675" spans="1:13" ht="26.1" customHeight="1">
      <c r="A675" s="8"/>
      <c r="B675" s="8"/>
      <c r="C675" s="8"/>
      <c r="D675" s="9" t="s">
        <v>1436</v>
      </c>
      <c r="E675" s="9" t="s">
        <v>1437</v>
      </c>
      <c r="F675" s="10">
        <v>994.92</v>
      </c>
      <c r="G675" s="10">
        <v>994.92</v>
      </c>
      <c r="H675" s="10">
        <v>0</v>
      </c>
      <c r="I675" s="10">
        <v>620.53</v>
      </c>
      <c r="J675" s="10">
        <v>0</v>
      </c>
      <c r="K675" s="10">
        <v>98.19</v>
      </c>
      <c r="L675" s="10">
        <v>276.2</v>
      </c>
      <c r="M675" s="15"/>
    </row>
    <row r="676" spans="1:13" ht="26.1" customHeight="1">
      <c r="A676" s="8"/>
      <c r="B676" s="8"/>
      <c r="C676" s="8"/>
      <c r="D676" s="9" t="s">
        <v>2653</v>
      </c>
      <c r="E676" s="9" t="s">
        <v>2654</v>
      </c>
      <c r="F676" s="10">
        <v>517.91999999999996</v>
      </c>
      <c r="G676" s="10">
        <v>517.91999999999996</v>
      </c>
      <c r="H676" s="10">
        <v>0</v>
      </c>
      <c r="I676" s="10">
        <v>143.53</v>
      </c>
      <c r="J676" s="10">
        <v>0</v>
      </c>
      <c r="K676" s="10">
        <v>98.19</v>
      </c>
      <c r="L676" s="10">
        <v>276.2</v>
      </c>
      <c r="M676" s="15"/>
    </row>
    <row r="677" spans="1:13" ht="26.1" customHeight="1">
      <c r="A677" s="8" t="s">
        <v>309</v>
      </c>
      <c r="B677" s="8" t="s">
        <v>2376</v>
      </c>
      <c r="C677" s="8" t="s">
        <v>327</v>
      </c>
      <c r="D677" s="9" t="s">
        <v>2655</v>
      </c>
      <c r="E677" s="9" t="s">
        <v>2656</v>
      </c>
      <c r="F677" s="10">
        <v>241.86</v>
      </c>
      <c r="G677" s="10">
        <v>241.86</v>
      </c>
      <c r="H677" s="10">
        <v>0</v>
      </c>
      <c r="I677" s="10">
        <v>0</v>
      </c>
      <c r="J677" s="10">
        <v>0</v>
      </c>
      <c r="K677" s="10">
        <v>0</v>
      </c>
      <c r="L677" s="10">
        <v>241.86</v>
      </c>
      <c r="M677" s="15"/>
    </row>
    <row r="678" spans="1:13" ht="26.1" customHeight="1">
      <c r="A678" s="8" t="s">
        <v>309</v>
      </c>
      <c r="B678" s="8" t="s">
        <v>2376</v>
      </c>
      <c r="C678" s="8" t="s">
        <v>327</v>
      </c>
      <c r="D678" s="9" t="s">
        <v>2655</v>
      </c>
      <c r="E678" s="9" t="s">
        <v>2657</v>
      </c>
      <c r="F678" s="10">
        <v>11.09</v>
      </c>
      <c r="G678" s="10">
        <v>11.09</v>
      </c>
      <c r="H678" s="10">
        <v>0</v>
      </c>
      <c r="I678" s="10">
        <v>0</v>
      </c>
      <c r="J678" s="10">
        <v>0</v>
      </c>
      <c r="K678" s="10">
        <v>11.09</v>
      </c>
      <c r="L678" s="10">
        <v>0</v>
      </c>
      <c r="M678" s="15"/>
    </row>
    <row r="679" spans="1:13" ht="26.1" customHeight="1">
      <c r="A679" s="8" t="s">
        <v>309</v>
      </c>
      <c r="B679" s="8" t="s">
        <v>2376</v>
      </c>
      <c r="C679" s="8" t="s">
        <v>327</v>
      </c>
      <c r="D679" s="9" t="s">
        <v>2655</v>
      </c>
      <c r="E679" s="9" t="s">
        <v>2658</v>
      </c>
      <c r="F679" s="10">
        <v>60.8</v>
      </c>
      <c r="G679" s="10">
        <v>60.8</v>
      </c>
      <c r="H679" s="10">
        <v>0</v>
      </c>
      <c r="I679" s="10">
        <v>0</v>
      </c>
      <c r="J679" s="10">
        <v>0</v>
      </c>
      <c r="K679" s="10">
        <v>60.8</v>
      </c>
      <c r="L679" s="10">
        <v>0</v>
      </c>
      <c r="M679" s="15"/>
    </row>
    <row r="680" spans="1:13" ht="26.1" customHeight="1">
      <c r="A680" s="8" t="s">
        <v>314</v>
      </c>
      <c r="B680" s="8" t="s">
        <v>296</v>
      </c>
      <c r="C680" s="8" t="s">
        <v>296</v>
      </c>
      <c r="D680" s="9" t="s">
        <v>2659</v>
      </c>
      <c r="E680" s="9" t="s">
        <v>2660</v>
      </c>
      <c r="F680" s="10">
        <v>40.47</v>
      </c>
      <c r="G680" s="10">
        <v>40.47</v>
      </c>
      <c r="H680" s="10">
        <v>0</v>
      </c>
      <c r="I680" s="10">
        <v>40.47</v>
      </c>
      <c r="J680" s="10">
        <v>0</v>
      </c>
      <c r="K680" s="10">
        <v>0</v>
      </c>
      <c r="L680" s="10">
        <v>0</v>
      </c>
      <c r="M680" s="15"/>
    </row>
    <row r="681" spans="1:13" ht="26.1" customHeight="1">
      <c r="A681" s="8" t="s">
        <v>318</v>
      </c>
      <c r="B681" s="8" t="s">
        <v>2163</v>
      </c>
      <c r="C681" s="8" t="s">
        <v>337</v>
      </c>
      <c r="D681" s="9" t="s">
        <v>2661</v>
      </c>
      <c r="E681" s="9" t="s">
        <v>2662</v>
      </c>
      <c r="F681" s="10">
        <v>5.32</v>
      </c>
      <c r="G681" s="10">
        <v>5.32</v>
      </c>
      <c r="H681" s="10">
        <v>0</v>
      </c>
      <c r="I681" s="10">
        <v>0</v>
      </c>
      <c r="J681" s="10">
        <v>0</v>
      </c>
      <c r="K681" s="10">
        <v>0</v>
      </c>
      <c r="L681" s="10">
        <v>5.32</v>
      </c>
      <c r="M681" s="15"/>
    </row>
    <row r="682" spans="1:13" ht="26.1" customHeight="1">
      <c r="A682" s="8" t="s">
        <v>318</v>
      </c>
      <c r="B682" s="8" t="s">
        <v>2163</v>
      </c>
      <c r="C682" s="8" t="s">
        <v>327</v>
      </c>
      <c r="D682" s="9" t="s">
        <v>2663</v>
      </c>
      <c r="E682" s="9" t="s">
        <v>2664</v>
      </c>
      <c r="F682" s="10">
        <v>15.02</v>
      </c>
      <c r="G682" s="10">
        <v>15.02</v>
      </c>
      <c r="H682" s="10">
        <v>0</v>
      </c>
      <c r="I682" s="10">
        <v>15.02</v>
      </c>
      <c r="J682" s="10">
        <v>0</v>
      </c>
      <c r="K682" s="10">
        <v>0</v>
      </c>
      <c r="L682" s="10">
        <v>0</v>
      </c>
      <c r="M682" s="15"/>
    </row>
    <row r="683" spans="1:13" ht="26.1" customHeight="1">
      <c r="A683" s="8" t="s">
        <v>314</v>
      </c>
      <c r="B683" s="8" t="s">
        <v>2200</v>
      </c>
      <c r="C683" s="8" t="s">
        <v>295</v>
      </c>
      <c r="D683" s="9" t="s">
        <v>2665</v>
      </c>
      <c r="E683" s="9" t="s">
        <v>2666</v>
      </c>
      <c r="F683" s="10">
        <v>2.42</v>
      </c>
      <c r="G683" s="10">
        <v>2.42</v>
      </c>
      <c r="H683" s="10">
        <v>0</v>
      </c>
      <c r="I683" s="10">
        <v>2.42</v>
      </c>
      <c r="J683" s="10">
        <v>0</v>
      </c>
      <c r="K683" s="10">
        <v>0</v>
      </c>
      <c r="L683" s="10">
        <v>0</v>
      </c>
      <c r="M683" s="15"/>
    </row>
    <row r="684" spans="1:13" ht="26.1" customHeight="1">
      <c r="A684" s="8" t="s">
        <v>314</v>
      </c>
      <c r="B684" s="8" t="s">
        <v>2200</v>
      </c>
      <c r="C684" s="8" t="s">
        <v>327</v>
      </c>
      <c r="D684" s="9" t="s">
        <v>2667</v>
      </c>
      <c r="E684" s="9" t="s">
        <v>2668</v>
      </c>
      <c r="F684" s="10">
        <v>0.15</v>
      </c>
      <c r="G684" s="10">
        <v>0.15</v>
      </c>
      <c r="H684" s="10">
        <v>0</v>
      </c>
      <c r="I684" s="10">
        <v>0.15</v>
      </c>
      <c r="J684" s="10">
        <v>0</v>
      </c>
      <c r="K684" s="10">
        <v>0</v>
      </c>
      <c r="L684" s="10">
        <v>0</v>
      </c>
      <c r="M684" s="15"/>
    </row>
    <row r="685" spans="1:13" ht="26.1" customHeight="1">
      <c r="A685" s="8" t="s">
        <v>1165</v>
      </c>
      <c r="B685" s="8" t="s">
        <v>295</v>
      </c>
      <c r="C685" s="8" t="s">
        <v>327</v>
      </c>
      <c r="D685" s="9" t="s">
        <v>2669</v>
      </c>
      <c r="E685" s="9" t="s">
        <v>2669</v>
      </c>
      <c r="F685" s="10">
        <v>29.02</v>
      </c>
      <c r="G685" s="10">
        <v>29.02</v>
      </c>
      <c r="H685" s="10">
        <v>0</v>
      </c>
      <c r="I685" s="10">
        <v>0</v>
      </c>
      <c r="J685" s="10">
        <v>0</v>
      </c>
      <c r="K685" s="10">
        <v>0</v>
      </c>
      <c r="L685" s="10">
        <v>29.02</v>
      </c>
      <c r="M685" s="15"/>
    </row>
    <row r="686" spans="1:13" ht="26.1" customHeight="1">
      <c r="A686" s="8" t="s">
        <v>314</v>
      </c>
      <c r="B686" s="8" t="s">
        <v>2163</v>
      </c>
      <c r="C686" s="8" t="s">
        <v>302</v>
      </c>
      <c r="D686" s="9" t="s">
        <v>2670</v>
      </c>
      <c r="E686" s="9" t="s">
        <v>2671</v>
      </c>
      <c r="F686" s="10">
        <v>2.2200000000000002</v>
      </c>
      <c r="G686" s="10">
        <v>2.2200000000000002</v>
      </c>
      <c r="H686" s="10">
        <v>0</v>
      </c>
      <c r="I686" s="10">
        <v>2.2200000000000002</v>
      </c>
      <c r="J686" s="10">
        <v>0</v>
      </c>
      <c r="K686" s="10">
        <v>0</v>
      </c>
      <c r="L686" s="10">
        <v>0</v>
      </c>
      <c r="M686" s="15"/>
    </row>
    <row r="687" spans="1:13" ht="26.1" customHeight="1">
      <c r="A687" s="8" t="s">
        <v>309</v>
      </c>
      <c r="B687" s="8" t="s">
        <v>2376</v>
      </c>
      <c r="C687" s="8" t="s">
        <v>327</v>
      </c>
      <c r="D687" s="9" t="s">
        <v>2655</v>
      </c>
      <c r="E687" s="9" t="s">
        <v>2672</v>
      </c>
      <c r="F687" s="10">
        <v>51.3</v>
      </c>
      <c r="G687" s="10">
        <v>51.3</v>
      </c>
      <c r="H687" s="10">
        <v>0</v>
      </c>
      <c r="I687" s="10">
        <v>51.3</v>
      </c>
      <c r="J687" s="10">
        <v>0</v>
      </c>
      <c r="K687" s="10">
        <v>0</v>
      </c>
      <c r="L687" s="10">
        <v>0</v>
      </c>
      <c r="M687" s="15"/>
    </row>
    <row r="688" spans="1:13" ht="26.1" customHeight="1">
      <c r="A688" s="8" t="s">
        <v>309</v>
      </c>
      <c r="B688" s="8" t="s">
        <v>2376</v>
      </c>
      <c r="C688" s="8" t="s">
        <v>327</v>
      </c>
      <c r="D688" s="9" t="s">
        <v>2655</v>
      </c>
      <c r="E688" s="9" t="s">
        <v>2673</v>
      </c>
      <c r="F688" s="10">
        <v>1.78</v>
      </c>
      <c r="G688" s="10">
        <v>1.78</v>
      </c>
      <c r="H688" s="10">
        <v>0</v>
      </c>
      <c r="I688" s="10">
        <v>1.78</v>
      </c>
      <c r="J688" s="10">
        <v>0</v>
      </c>
      <c r="K688" s="10">
        <v>0</v>
      </c>
      <c r="L688" s="10">
        <v>0</v>
      </c>
      <c r="M688" s="15"/>
    </row>
    <row r="689" spans="1:13" ht="26.1" customHeight="1">
      <c r="A689" s="8" t="s">
        <v>309</v>
      </c>
      <c r="B689" s="8" t="s">
        <v>2376</v>
      </c>
      <c r="C689" s="8" t="s">
        <v>327</v>
      </c>
      <c r="D689" s="9" t="s">
        <v>2655</v>
      </c>
      <c r="E689" s="9" t="s">
        <v>2674</v>
      </c>
      <c r="F689" s="10">
        <v>27.53</v>
      </c>
      <c r="G689" s="10">
        <v>27.53</v>
      </c>
      <c r="H689" s="10">
        <v>0</v>
      </c>
      <c r="I689" s="10">
        <v>27.53</v>
      </c>
      <c r="J689" s="10">
        <v>0</v>
      </c>
      <c r="K689" s="10">
        <v>0</v>
      </c>
      <c r="L689" s="10">
        <v>0</v>
      </c>
      <c r="M689" s="15"/>
    </row>
    <row r="690" spans="1:13" ht="26.1" customHeight="1">
      <c r="A690" s="8" t="s">
        <v>314</v>
      </c>
      <c r="B690" s="8" t="s">
        <v>296</v>
      </c>
      <c r="C690" s="8" t="s">
        <v>327</v>
      </c>
      <c r="D690" s="9" t="s">
        <v>2675</v>
      </c>
      <c r="E690" s="9" t="s">
        <v>2677</v>
      </c>
      <c r="F690" s="10">
        <v>26.3</v>
      </c>
      <c r="G690" s="10">
        <v>26.3</v>
      </c>
      <c r="H690" s="10">
        <v>0</v>
      </c>
      <c r="I690" s="10">
        <v>0</v>
      </c>
      <c r="J690" s="10">
        <v>0</v>
      </c>
      <c r="K690" s="10">
        <v>26.3</v>
      </c>
      <c r="L690" s="10">
        <v>0</v>
      </c>
      <c r="M690" s="15"/>
    </row>
    <row r="691" spans="1:13" ht="26.1" customHeight="1">
      <c r="A691" s="8" t="s">
        <v>314</v>
      </c>
      <c r="B691" s="8" t="s">
        <v>301</v>
      </c>
      <c r="C691" s="8" t="s">
        <v>327</v>
      </c>
      <c r="D691" s="9" t="s">
        <v>2678</v>
      </c>
      <c r="E691" s="9" t="s">
        <v>2679</v>
      </c>
      <c r="F691" s="10">
        <v>2.64</v>
      </c>
      <c r="G691" s="10">
        <v>2.64</v>
      </c>
      <c r="H691" s="10">
        <v>0</v>
      </c>
      <c r="I691" s="10">
        <v>2.64</v>
      </c>
      <c r="J691" s="10">
        <v>0</v>
      </c>
      <c r="K691" s="10">
        <v>0</v>
      </c>
      <c r="L691" s="10">
        <v>0</v>
      </c>
      <c r="M691" s="15"/>
    </row>
    <row r="692" spans="1:13" ht="26.1" customHeight="1">
      <c r="A692" s="8"/>
      <c r="B692" s="8"/>
      <c r="C692" s="8"/>
      <c r="D692" s="9" t="s">
        <v>2680</v>
      </c>
      <c r="E692" s="9" t="s">
        <v>2681</v>
      </c>
      <c r="F692" s="10">
        <v>477</v>
      </c>
      <c r="G692" s="10">
        <v>477</v>
      </c>
      <c r="H692" s="10">
        <v>0</v>
      </c>
      <c r="I692" s="10">
        <v>477</v>
      </c>
      <c r="J692" s="10">
        <v>0</v>
      </c>
      <c r="K692" s="10">
        <v>0</v>
      </c>
      <c r="L692" s="10">
        <v>0</v>
      </c>
      <c r="M692" s="15"/>
    </row>
    <row r="693" spans="1:13" ht="58.5" customHeight="1">
      <c r="A693" s="8" t="s">
        <v>309</v>
      </c>
      <c r="B693" s="8" t="s">
        <v>2376</v>
      </c>
      <c r="C693" s="8" t="s">
        <v>302</v>
      </c>
      <c r="D693" s="9" t="s">
        <v>2830</v>
      </c>
      <c r="E693" s="9" t="s">
        <v>2831</v>
      </c>
      <c r="F693" s="10">
        <v>88</v>
      </c>
      <c r="G693" s="10">
        <v>88</v>
      </c>
      <c r="H693" s="10">
        <v>0</v>
      </c>
      <c r="I693" s="10">
        <v>88</v>
      </c>
      <c r="J693" s="10">
        <v>0</v>
      </c>
      <c r="K693" s="10">
        <v>0</v>
      </c>
      <c r="L693" s="10">
        <v>0</v>
      </c>
      <c r="M693" s="15" t="s">
        <v>2832</v>
      </c>
    </row>
    <row r="694" spans="1:13" ht="26.1" customHeight="1">
      <c r="A694" s="8" t="s">
        <v>309</v>
      </c>
      <c r="B694" s="8" t="s">
        <v>2376</v>
      </c>
      <c r="C694" s="8" t="s">
        <v>295</v>
      </c>
      <c r="D694" s="9" t="s">
        <v>2684</v>
      </c>
      <c r="E694" s="9" t="s">
        <v>2833</v>
      </c>
      <c r="F694" s="10">
        <v>48</v>
      </c>
      <c r="G694" s="10">
        <v>48</v>
      </c>
      <c r="H694" s="10">
        <v>0</v>
      </c>
      <c r="I694" s="10">
        <v>48</v>
      </c>
      <c r="J694" s="10">
        <v>0</v>
      </c>
      <c r="K694" s="10">
        <v>0</v>
      </c>
      <c r="L694" s="10">
        <v>0</v>
      </c>
      <c r="M694" s="15" t="s">
        <v>2834</v>
      </c>
    </row>
    <row r="695" spans="1:13" ht="39" customHeight="1">
      <c r="A695" s="8" t="s">
        <v>309</v>
      </c>
      <c r="B695" s="8" t="s">
        <v>2376</v>
      </c>
      <c r="C695" s="8" t="s">
        <v>295</v>
      </c>
      <c r="D695" s="9" t="s">
        <v>2684</v>
      </c>
      <c r="E695" s="9" t="s">
        <v>2835</v>
      </c>
      <c r="F695" s="10">
        <v>68</v>
      </c>
      <c r="G695" s="10">
        <v>68</v>
      </c>
      <c r="H695" s="10">
        <v>0</v>
      </c>
      <c r="I695" s="10">
        <v>68</v>
      </c>
      <c r="J695" s="10">
        <v>0</v>
      </c>
      <c r="K695" s="10">
        <v>0</v>
      </c>
      <c r="L695" s="10">
        <v>0</v>
      </c>
      <c r="M695" s="15" t="s">
        <v>2836</v>
      </c>
    </row>
    <row r="696" spans="1:13" ht="24" customHeight="1">
      <c r="A696" s="8" t="s">
        <v>309</v>
      </c>
      <c r="B696" s="8" t="s">
        <v>2376</v>
      </c>
      <c r="C696" s="8" t="s">
        <v>319</v>
      </c>
      <c r="D696" s="9" t="s">
        <v>2837</v>
      </c>
      <c r="E696" s="9" t="s">
        <v>2838</v>
      </c>
      <c r="F696" s="10">
        <v>30</v>
      </c>
      <c r="G696" s="10">
        <v>30</v>
      </c>
      <c r="H696" s="10">
        <v>0</v>
      </c>
      <c r="I696" s="10">
        <v>30</v>
      </c>
      <c r="J696" s="10">
        <v>0</v>
      </c>
      <c r="K696" s="10">
        <v>0</v>
      </c>
      <c r="L696" s="10">
        <v>0</v>
      </c>
      <c r="M696" s="15"/>
    </row>
    <row r="697" spans="1:13" ht="40.5" customHeight="1">
      <c r="A697" s="8" t="s">
        <v>309</v>
      </c>
      <c r="B697" s="8" t="s">
        <v>2376</v>
      </c>
      <c r="C697" s="8" t="s">
        <v>295</v>
      </c>
      <c r="D697" s="9" t="s">
        <v>2684</v>
      </c>
      <c r="E697" s="9" t="s">
        <v>2839</v>
      </c>
      <c r="F697" s="10">
        <v>48</v>
      </c>
      <c r="G697" s="10">
        <v>48</v>
      </c>
      <c r="H697" s="10">
        <v>0</v>
      </c>
      <c r="I697" s="10">
        <v>48</v>
      </c>
      <c r="J697" s="10">
        <v>0</v>
      </c>
      <c r="K697" s="10">
        <v>0</v>
      </c>
      <c r="L697" s="10">
        <v>0</v>
      </c>
      <c r="M697" s="15" t="s">
        <v>2840</v>
      </c>
    </row>
    <row r="698" spans="1:13" ht="26.1" customHeight="1">
      <c r="A698" s="8" t="s">
        <v>309</v>
      </c>
      <c r="B698" s="8" t="s">
        <v>2376</v>
      </c>
      <c r="C698" s="8" t="s">
        <v>295</v>
      </c>
      <c r="D698" s="9" t="s">
        <v>2684</v>
      </c>
      <c r="E698" s="9" t="s">
        <v>2841</v>
      </c>
      <c r="F698" s="10">
        <v>195</v>
      </c>
      <c r="G698" s="10">
        <v>195</v>
      </c>
      <c r="H698" s="10">
        <v>0</v>
      </c>
      <c r="I698" s="10">
        <v>195</v>
      </c>
      <c r="J698" s="10">
        <v>0</v>
      </c>
      <c r="K698" s="10">
        <v>0</v>
      </c>
      <c r="L698" s="10">
        <v>0</v>
      </c>
      <c r="M698" s="15"/>
    </row>
    <row r="699" spans="1:13" ht="26.1" customHeight="1">
      <c r="A699" s="8"/>
      <c r="B699" s="8"/>
      <c r="C699" s="8"/>
      <c r="D699" s="9" t="s">
        <v>1402</v>
      </c>
      <c r="E699" s="9" t="s">
        <v>1403</v>
      </c>
      <c r="F699" s="10">
        <v>849.44</v>
      </c>
      <c r="G699" s="10">
        <v>849.44</v>
      </c>
      <c r="H699" s="10">
        <v>0</v>
      </c>
      <c r="I699" s="10">
        <v>618.54999999999995</v>
      </c>
      <c r="J699" s="10">
        <v>70</v>
      </c>
      <c r="K699" s="10">
        <v>44.24</v>
      </c>
      <c r="L699" s="10">
        <v>116.65</v>
      </c>
      <c r="M699" s="15"/>
    </row>
    <row r="700" spans="1:13" ht="26.1" customHeight="1">
      <c r="A700" s="8"/>
      <c r="B700" s="8"/>
      <c r="C700" s="8"/>
      <c r="D700" s="9" t="s">
        <v>2653</v>
      </c>
      <c r="E700" s="9" t="s">
        <v>2654</v>
      </c>
      <c r="F700" s="10">
        <v>223.44</v>
      </c>
      <c r="G700" s="10">
        <v>223.44</v>
      </c>
      <c r="H700" s="10">
        <v>0</v>
      </c>
      <c r="I700" s="10">
        <v>62.55</v>
      </c>
      <c r="J700" s="10">
        <v>0</v>
      </c>
      <c r="K700" s="10">
        <v>44.24</v>
      </c>
      <c r="L700" s="10">
        <v>116.65</v>
      </c>
      <c r="M700" s="15"/>
    </row>
    <row r="701" spans="1:13" ht="26.1" customHeight="1">
      <c r="A701" s="8" t="s">
        <v>309</v>
      </c>
      <c r="B701" s="8" t="s">
        <v>310</v>
      </c>
      <c r="C701" s="8" t="s">
        <v>327</v>
      </c>
      <c r="D701" s="9" t="s">
        <v>2655</v>
      </c>
      <c r="E701" s="9" t="s">
        <v>2656</v>
      </c>
      <c r="F701" s="10">
        <v>101.97</v>
      </c>
      <c r="G701" s="10">
        <v>101.97</v>
      </c>
      <c r="H701" s="10">
        <v>0</v>
      </c>
      <c r="I701" s="10">
        <v>0</v>
      </c>
      <c r="J701" s="10">
        <v>0</v>
      </c>
      <c r="K701" s="10">
        <v>0</v>
      </c>
      <c r="L701" s="10">
        <v>101.97</v>
      </c>
      <c r="M701" s="15"/>
    </row>
    <row r="702" spans="1:13" ht="26.1" customHeight="1">
      <c r="A702" s="8" t="s">
        <v>309</v>
      </c>
      <c r="B702" s="8" t="s">
        <v>310</v>
      </c>
      <c r="C702" s="8" t="s">
        <v>327</v>
      </c>
      <c r="D702" s="9" t="s">
        <v>2655</v>
      </c>
      <c r="E702" s="9" t="s">
        <v>2657</v>
      </c>
      <c r="F702" s="10">
        <v>5.09</v>
      </c>
      <c r="G702" s="10">
        <v>5.09</v>
      </c>
      <c r="H702" s="10">
        <v>0</v>
      </c>
      <c r="I702" s="10">
        <v>0</v>
      </c>
      <c r="J702" s="10">
        <v>0</v>
      </c>
      <c r="K702" s="10">
        <v>5.09</v>
      </c>
      <c r="L702" s="10">
        <v>0</v>
      </c>
      <c r="M702" s="15"/>
    </row>
    <row r="703" spans="1:13" ht="26.1" customHeight="1">
      <c r="A703" s="8" t="s">
        <v>309</v>
      </c>
      <c r="B703" s="8" t="s">
        <v>310</v>
      </c>
      <c r="C703" s="8" t="s">
        <v>327</v>
      </c>
      <c r="D703" s="9" t="s">
        <v>2655</v>
      </c>
      <c r="E703" s="9" t="s">
        <v>2658</v>
      </c>
      <c r="F703" s="10">
        <v>27.2</v>
      </c>
      <c r="G703" s="10">
        <v>27.2</v>
      </c>
      <c r="H703" s="10">
        <v>0</v>
      </c>
      <c r="I703" s="10">
        <v>0</v>
      </c>
      <c r="J703" s="10">
        <v>0</v>
      </c>
      <c r="K703" s="10">
        <v>27.2</v>
      </c>
      <c r="L703" s="10">
        <v>0</v>
      </c>
      <c r="M703" s="15"/>
    </row>
    <row r="704" spans="1:13" ht="26.1" customHeight="1">
      <c r="A704" s="8" t="s">
        <v>314</v>
      </c>
      <c r="B704" s="8" t="s">
        <v>296</v>
      </c>
      <c r="C704" s="8" t="s">
        <v>296</v>
      </c>
      <c r="D704" s="9" t="s">
        <v>2659</v>
      </c>
      <c r="E704" s="9" t="s">
        <v>2660</v>
      </c>
      <c r="F704" s="10">
        <v>17.13</v>
      </c>
      <c r="G704" s="10">
        <v>17.13</v>
      </c>
      <c r="H704" s="10">
        <v>0</v>
      </c>
      <c r="I704" s="10">
        <v>17.13</v>
      </c>
      <c r="J704" s="10">
        <v>0</v>
      </c>
      <c r="K704" s="10">
        <v>0</v>
      </c>
      <c r="L704" s="10">
        <v>0</v>
      </c>
      <c r="M704" s="15"/>
    </row>
    <row r="705" spans="1:13" ht="26.1" customHeight="1">
      <c r="A705" s="8" t="s">
        <v>318</v>
      </c>
      <c r="B705" s="8" t="s">
        <v>2163</v>
      </c>
      <c r="C705" s="8" t="s">
        <v>337</v>
      </c>
      <c r="D705" s="9" t="s">
        <v>2661</v>
      </c>
      <c r="E705" s="9" t="s">
        <v>2662</v>
      </c>
      <c r="F705" s="10">
        <v>2.44</v>
      </c>
      <c r="G705" s="10">
        <v>2.44</v>
      </c>
      <c r="H705" s="10">
        <v>0</v>
      </c>
      <c r="I705" s="10">
        <v>0</v>
      </c>
      <c r="J705" s="10">
        <v>0</v>
      </c>
      <c r="K705" s="10">
        <v>0</v>
      </c>
      <c r="L705" s="10">
        <v>2.44</v>
      </c>
      <c r="M705" s="15"/>
    </row>
    <row r="706" spans="1:13" ht="26.1" customHeight="1">
      <c r="A706" s="8" t="s">
        <v>318</v>
      </c>
      <c r="B706" s="8" t="s">
        <v>2163</v>
      </c>
      <c r="C706" s="8" t="s">
        <v>327</v>
      </c>
      <c r="D706" s="9" t="s">
        <v>2663</v>
      </c>
      <c r="E706" s="9" t="s">
        <v>2664</v>
      </c>
      <c r="F706" s="10">
        <v>6.28</v>
      </c>
      <c r="G706" s="10">
        <v>6.28</v>
      </c>
      <c r="H706" s="10">
        <v>0</v>
      </c>
      <c r="I706" s="10">
        <v>6.28</v>
      </c>
      <c r="J706" s="10">
        <v>0</v>
      </c>
      <c r="K706" s="10">
        <v>0</v>
      </c>
      <c r="L706" s="10">
        <v>0</v>
      </c>
      <c r="M706" s="15"/>
    </row>
    <row r="707" spans="1:13" ht="26.1" customHeight="1">
      <c r="A707" s="8" t="s">
        <v>314</v>
      </c>
      <c r="B707" s="8" t="s">
        <v>2200</v>
      </c>
      <c r="C707" s="8" t="s">
        <v>295</v>
      </c>
      <c r="D707" s="9" t="s">
        <v>2665</v>
      </c>
      <c r="E707" s="9" t="s">
        <v>2666</v>
      </c>
      <c r="F707" s="10">
        <v>1.02</v>
      </c>
      <c r="G707" s="10">
        <v>1.02</v>
      </c>
      <c r="H707" s="10">
        <v>0</v>
      </c>
      <c r="I707" s="10">
        <v>1.02</v>
      </c>
      <c r="J707" s="10">
        <v>0</v>
      </c>
      <c r="K707" s="10">
        <v>0</v>
      </c>
      <c r="L707" s="10">
        <v>0</v>
      </c>
      <c r="M707" s="15"/>
    </row>
    <row r="708" spans="1:13" ht="26.1" customHeight="1">
      <c r="A708" s="8" t="s">
        <v>1165</v>
      </c>
      <c r="B708" s="8" t="s">
        <v>295</v>
      </c>
      <c r="C708" s="8" t="s">
        <v>327</v>
      </c>
      <c r="D708" s="9" t="s">
        <v>2669</v>
      </c>
      <c r="E708" s="9" t="s">
        <v>2669</v>
      </c>
      <c r="F708" s="10">
        <v>12.24</v>
      </c>
      <c r="G708" s="10">
        <v>12.24</v>
      </c>
      <c r="H708" s="10">
        <v>0</v>
      </c>
      <c r="I708" s="10">
        <v>0</v>
      </c>
      <c r="J708" s="10">
        <v>0</v>
      </c>
      <c r="K708" s="10">
        <v>0</v>
      </c>
      <c r="L708" s="10">
        <v>12.24</v>
      </c>
      <c r="M708" s="15"/>
    </row>
    <row r="709" spans="1:13" ht="26.1" customHeight="1">
      <c r="A709" s="8" t="s">
        <v>314</v>
      </c>
      <c r="B709" s="8" t="s">
        <v>2163</v>
      </c>
      <c r="C709" s="8" t="s">
        <v>302</v>
      </c>
      <c r="D709" s="9" t="s">
        <v>2670</v>
      </c>
      <c r="E709" s="9" t="s">
        <v>2671</v>
      </c>
      <c r="F709" s="10">
        <v>0.92</v>
      </c>
      <c r="G709" s="10">
        <v>0.92</v>
      </c>
      <c r="H709" s="10">
        <v>0</v>
      </c>
      <c r="I709" s="10">
        <v>0.92</v>
      </c>
      <c r="J709" s="10">
        <v>0</v>
      </c>
      <c r="K709" s="10">
        <v>0</v>
      </c>
      <c r="L709" s="10">
        <v>0</v>
      </c>
      <c r="M709" s="15"/>
    </row>
    <row r="710" spans="1:13" ht="26.1" customHeight="1">
      <c r="A710" s="8" t="s">
        <v>309</v>
      </c>
      <c r="B710" s="8" t="s">
        <v>310</v>
      </c>
      <c r="C710" s="8" t="s">
        <v>327</v>
      </c>
      <c r="D710" s="9" t="s">
        <v>2655</v>
      </c>
      <c r="E710" s="9" t="s">
        <v>2672</v>
      </c>
      <c r="F710" s="10">
        <v>22.95</v>
      </c>
      <c r="G710" s="10">
        <v>22.95</v>
      </c>
      <c r="H710" s="10">
        <v>0</v>
      </c>
      <c r="I710" s="10">
        <v>22.95</v>
      </c>
      <c r="J710" s="10">
        <v>0</v>
      </c>
      <c r="K710" s="10">
        <v>0</v>
      </c>
      <c r="L710" s="10">
        <v>0</v>
      </c>
      <c r="M710" s="15"/>
    </row>
    <row r="711" spans="1:13" ht="26.1" customHeight="1">
      <c r="A711" s="8" t="s">
        <v>309</v>
      </c>
      <c r="B711" s="8" t="s">
        <v>310</v>
      </c>
      <c r="C711" s="8" t="s">
        <v>295</v>
      </c>
      <c r="D711" s="9" t="s">
        <v>2684</v>
      </c>
      <c r="E711" s="9" t="s">
        <v>2673</v>
      </c>
      <c r="F711" s="10">
        <v>0.73</v>
      </c>
      <c r="G711" s="10">
        <v>0.73</v>
      </c>
      <c r="H711" s="10">
        <v>0</v>
      </c>
      <c r="I711" s="10">
        <v>0.73</v>
      </c>
      <c r="J711" s="10">
        <v>0</v>
      </c>
      <c r="K711" s="10">
        <v>0</v>
      </c>
      <c r="L711" s="10">
        <v>0</v>
      </c>
      <c r="M711" s="15"/>
    </row>
    <row r="712" spans="1:13" ht="26.1" customHeight="1">
      <c r="A712" s="8" t="s">
        <v>309</v>
      </c>
      <c r="B712" s="8" t="s">
        <v>310</v>
      </c>
      <c r="C712" s="8" t="s">
        <v>327</v>
      </c>
      <c r="D712" s="9" t="s">
        <v>2655</v>
      </c>
      <c r="E712" s="9" t="s">
        <v>2674</v>
      </c>
      <c r="F712" s="10">
        <v>13.52</v>
      </c>
      <c r="G712" s="10">
        <v>13.52</v>
      </c>
      <c r="H712" s="10">
        <v>0</v>
      </c>
      <c r="I712" s="10">
        <v>13.52</v>
      </c>
      <c r="J712" s="10">
        <v>0</v>
      </c>
      <c r="K712" s="10">
        <v>0</v>
      </c>
      <c r="L712" s="10">
        <v>0</v>
      </c>
      <c r="M712" s="15"/>
    </row>
    <row r="713" spans="1:13" ht="26.1" customHeight="1">
      <c r="A713" s="8" t="s">
        <v>314</v>
      </c>
      <c r="B713" s="8" t="s">
        <v>296</v>
      </c>
      <c r="C713" s="8" t="s">
        <v>327</v>
      </c>
      <c r="D713" s="9" t="s">
        <v>2675</v>
      </c>
      <c r="E713" s="9" t="s">
        <v>2677</v>
      </c>
      <c r="F713" s="10">
        <v>11.95</v>
      </c>
      <c r="G713" s="10">
        <v>11.95</v>
      </c>
      <c r="H713" s="10">
        <v>0</v>
      </c>
      <c r="I713" s="10">
        <v>0</v>
      </c>
      <c r="J713" s="10">
        <v>0</v>
      </c>
      <c r="K713" s="10">
        <v>11.95</v>
      </c>
      <c r="L713" s="10">
        <v>0</v>
      </c>
      <c r="M713" s="15"/>
    </row>
    <row r="714" spans="1:13" ht="26.1" customHeight="1">
      <c r="A714" s="8"/>
      <c r="B714" s="8"/>
      <c r="C714" s="8"/>
      <c r="D714" s="9" t="s">
        <v>2680</v>
      </c>
      <c r="E714" s="9" t="s">
        <v>2681</v>
      </c>
      <c r="F714" s="10">
        <v>626</v>
      </c>
      <c r="G714" s="10">
        <v>626</v>
      </c>
      <c r="H714" s="10">
        <v>0</v>
      </c>
      <c r="I714" s="10">
        <v>556</v>
      </c>
      <c r="J714" s="10">
        <v>70</v>
      </c>
      <c r="K714" s="10">
        <v>0</v>
      </c>
      <c r="L714" s="10">
        <v>0</v>
      </c>
      <c r="M714" s="15"/>
    </row>
    <row r="715" spans="1:13" ht="102" customHeight="1">
      <c r="A715" s="8" t="s">
        <v>309</v>
      </c>
      <c r="B715" s="8" t="s">
        <v>310</v>
      </c>
      <c r="C715" s="8" t="s">
        <v>295</v>
      </c>
      <c r="D715" s="9" t="s">
        <v>2684</v>
      </c>
      <c r="E715" s="9" t="s">
        <v>2842</v>
      </c>
      <c r="F715" s="10">
        <v>20</v>
      </c>
      <c r="G715" s="10">
        <v>20</v>
      </c>
      <c r="H715" s="10">
        <v>0</v>
      </c>
      <c r="I715" s="10">
        <v>20</v>
      </c>
      <c r="J715" s="10">
        <v>0</v>
      </c>
      <c r="K715" s="10">
        <v>0</v>
      </c>
      <c r="L715" s="10">
        <v>0</v>
      </c>
      <c r="M715" s="15" t="s">
        <v>2843</v>
      </c>
    </row>
    <row r="716" spans="1:13" ht="26.1" customHeight="1">
      <c r="A716" s="8" t="s">
        <v>309</v>
      </c>
      <c r="B716" s="8" t="s">
        <v>310</v>
      </c>
      <c r="C716" s="8" t="s">
        <v>295</v>
      </c>
      <c r="D716" s="9" t="s">
        <v>2684</v>
      </c>
      <c r="E716" s="9" t="s">
        <v>2844</v>
      </c>
      <c r="F716" s="10">
        <v>461</v>
      </c>
      <c r="G716" s="10">
        <v>461</v>
      </c>
      <c r="H716" s="10">
        <v>0</v>
      </c>
      <c r="I716" s="10">
        <v>461</v>
      </c>
      <c r="J716" s="10">
        <v>0</v>
      </c>
      <c r="K716" s="10">
        <v>0</v>
      </c>
      <c r="L716" s="10">
        <v>0</v>
      </c>
      <c r="M716" s="15"/>
    </row>
    <row r="717" spans="1:13" ht="26.1" customHeight="1">
      <c r="A717" s="8" t="s">
        <v>309</v>
      </c>
      <c r="B717" s="8" t="s">
        <v>310</v>
      </c>
      <c r="C717" s="8" t="s">
        <v>295</v>
      </c>
      <c r="D717" s="9" t="s">
        <v>2684</v>
      </c>
      <c r="E717" s="9" t="s">
        <v>2845</v>
      </c>
      <c r="F717" s="10">
        <v>5</v>
      </c>
      <c r="G717" s="10">
        <v>5</v>
      </c>
      <c r="H717" s="10">
        <v>0</v>
      </c>
      <c r="I717" s="10">
        <v>5</v>
      </c>
      <c r="J717" s="10">
        <v>0</v>
      </c>
      <c r="K717" s="10">
        <v>0</v>
      </c>
      <c r="L717" s="10">
        <v>0</v>
      </c>
      <c r="M717" s="15"/>
    </row>
    <row r="718" spans="1:13" ht="26.1" customHeight="1">
      <c r="A718" s="8" t="s">
        <v>309</v>
      </c>
      <c r="B718" s="8" t="s">
        <v>310</v>
      </c>
      <c r="C718" s="8" t="s">
        <v>295</v>
      </c>
      <c r="D718" s="9" t="s">
        <v>2684</v>
      </c>
      <c r="E718" s="9" t="s">
        <v>2846</v>
      </c>
      <c r="F718" s="10">
        <v>10</v>
      </c>
      <c r="G718" s="10">
        <v>10</v>
      </c>
      <c r="H718" s="10">
        <v>0</v>
      </c>
      <c r="I718" s="10">
        <v>10</v>
      </c>
      <c r="J718" s="10">
        <v>0</v>
      </c>
      <c r="K718" s="10">
        <v>0</v>
      </c>
      <c r="L718" s="10">
        <v>0</v>
      </c>
      <c r="M718" s="15" t="s">
        <v>2847</v>
      </c>
    </row>
    <row r="719" spans="1:13" ht="26.1" customHeight="1">
      <c r="A719" s="8" t="s">
        <v>309</v>
      </c>
      <c r="B719" s="8" t="s">
        <v>310</v>
      </c>
      <c r="C719" s="8" t="s">
        <v>302</v>
      </c>
      <c r="D719" s="9" t="s">
        <v>311</v>
      </c>
      <c r="E719" s="9" t="s">
        <v>312</v>
      </c>
      <c r="F719" s="10">
        <v>70</v>
      </c>
      <c r="G719" s="10">
        <v>70</v>
      </c>
      <c r="H719" s="10">
        <v>0</v>
      </c>
      <c r="I719" s="10">
        <v>0</v>
      </c>
      <c r="J719" s="10">
        <v>70</v>
      </c>
      <c r="K719" s="10">
        <v>0</v>
      </c>
      <c r="L719" s="10">
        <v>0</v>
      </c>
      <c r="M719" s="15" t="s">
        <v>313</v>
      </c>
    </row>
    <row r="720" spans="1:13" ht="51" customHeight="1">
      <c r="A720" s="8" t="s">
        <v>309</v>
      </c>
      <c r="B720" s="8" t="s">
        <v>310</v>
      </c>
      <c r="C720" s="8" t="s">
        <v>295</v>
      </c>
      <c r="D720" s="9" t="s">
        <v>2684</v>
      </c>
      <c r="E720" s="9" t="s">
        <v>2848</v>
      </c>
      <c r="F720" s="10">
        <v>20</v>
      </c>
      <c r="G720" s="10">
        <v>20</v>
      </c>
      <c r="H720" s="10">
        <v>0</v>
      </c>
      <c r="I720" s="10">
        <v>20</v>
      </c>
      <c r="J720" s="10">
        <v>0</v>
      </c>
      <c r="K720" s="10">
        <v>0</v>
      </c>
      <c r="L720" s="10">
        <v>0</v>
      </c>
      <c r="M720" s="15" t="s">
        <v>2849</v>
      </c>
    </row>
    <row r="721" spans="1:13" ht="26.1" customHeight="1">
      <c r="A721" s="8" t="s">
        <v>309</v>
      </c>
      <c r="B721" s="8" t="s">
        <v>310</v>
      </c>
      <c r="C721" s="8" t="s">
        <v>295</v>
      </c>
      <c r="D721" s="9" t="s">
        <v>2684</v>
      </c>
      <c r="E721" s="9" t="s">
        <v>2850</v>
      </c>
      <c r="F721" s="10">
        <v>40</v>
      </c>
      <c r="G721" s="10">
        <v>40</v>
      </c>
      <c r="H721" s="10">
        <v>0</v>
      </c>
      <c r="I721" s="10">
        <v>40</v>
      </c>
      <c r="J721" s="10">
        <v>0</v>
      </c>
      <c r="K721" s="10">
        <v>0</v>
      </c>
      <c r="L721" s="10">
        <v>0</v>
      </c>
      <c r="M721" s="15"/>
    </row>
    <row r="722" spans="1:13" ht="26.1" customHeight="1">
      <c r="A722" s="8"/>
      <c r="B722" s="8"/>
      <c r="C722" s="8"/>
      <c r="D722" s="9" t="s">
        <v>1422</v>
      </c>
      <c r="E722" s="9" t="s">
        <v>1423</v>
      </c>
      <c r="F722" s="10">
        <v>188.14</v>
      </c>
      <c r="G722" s="10">
        <v>188.14</v>
      </c>
      <c r="H722" s="10">
        <v>0</v>
      </c>
      <c r="I722" s="10">
        <v>93.85</v>
      </c>
      <c r="J722" s="10">
        <v>0</v>
      </c>
      <c r="K722" s="10">
        <v>23.56</v>
      </c>
      <c r="L722" s="10">
        <v>70.73</v>
      </c>
      <c r="M722" s="15"/>
    </row>
    <row r="723" spans="1:13" ht="26.1" customHeight="1">
      <c r="A723" s="8"/>
      <c r="B723" s="8"/>
      <c r="C723" s="8"/>
      <c r="D723" s="9" t="s">
        <v>2653</v>
      </c>
      <c r="E723" s="9" t="s">
        <v>2654</v>
      </c>
      <c r="F723" s="10">
        <v>134.13999999999999</v>
      </c>
      <c r="G723" s="10">
        <v>134.13999999999999</v>
      </c>
      <c r="H723" s="10">
        <v>0</v>
      </c>
      <c r="I723" s="10">
        <v>39.85</v>
      </c>
      <c r="J723" s="10">
        <v>0</v>
      </c>
      <c r="K723" s="10">
        <v>23.56</v>
      </c>
      <c r="L723" s="10">
        <v>70.73</v>
      </c>
      <c r="M723" s="15"/>
    </row>
    <row r="724" spans="1:13" ht="26.1" customHeight="1">
      <c r="A724" s="8" t="s">
        <v>309</v>
      </c>
      <c r="B724" s="8" t="s">
        <v>310</v>
      </c>
      <c r="C724" s="8" t="s">
        <v>2723</v>
      </c>
      <c r="D724" s="9" t="s">
        <v>2724</v>
      </c>
      <c r="E724" s="9" t="s">
        <v>2656</v>
      </c>
      <c r="F724" s="10">
        <v>63.15</v>
      </c>
      <c r="G724" s="10">
        <v>63.15</v>
      </c>
      <c r="H724" s="10">
        <v>0</v>
      </c>
      <c r="I724" s="10">
        <v>0</v>
      </c>
      <c r="J724" s="10">
        <v>0</v>
      </c>
      <c r="K724" s="10">
        <v>0</v>
      </c>
      <c r="L724" s="10">
        <v>63.15</v>
      </c>
      <c r="M724" s="15"/>
    </row>
    <row r="725" spans="1:13" ht="26.1" customHeight="1">
      <c r="A725" s="8" t="s">
        <v>309</v>
      </c>
      <c r="B725" s="8" t="s">
        <v>310</v>
      </c>
      <c r="C725" s="8" t="s">
        <v>2723</v>
      </c>
      <c r="D725" s="9" t="s">
        <v>2724</v>
      </c>
      <c r="E725" s="9" t="s">
        <v>2658</v>
      </c>
      <c r="F725" s="10">
        <v>19.2</v>
      </c>
      <c r="G725" s="10">
        <v>19.2</v>
      </c>
      <c r="H725" s="10">
        <v>0</v>
      </c>
      <c r="I725" s="10">
        <v>0</v>
      </c>
      <c r="J725" s="10">
        <v>0</v>
      </c>
      <c r="K725" s="10">
        <v>19.2</v>
      </c>
      <c r="L725" s="10">
        <v>0</v>
      </c>
      <c r="M725" s="15"/>
    </row>
    <row r="726" spans="1:13" ht="26.1" customHeight="1">
      <c r="A726" s="8" t="s">
        <v>314</v>
      </c>
      <c r="B726" s="8" t="s">
        <v>296</v>
      </c>
      <c r="C726" s="8" t="s">
        <v>296</v>
      </c>
      <c r="D726" s="9" t="s">
        <v>2659</v>
      </c>
      <c r="E726" s="9" t="s">
        <v>2660</v>
      </c>
      <c r="F726" s="10">
        <v>10.1</v>
      </c>
      <c r="G726" s="10">
        <v>10.1</v>
      </c>
      <c r="H726" s="10">
        <v>0</v>
      </c>
      <c r="I726" s="10">
        <v>10.1</v>
      </c>
      <c r="J726" s="10">
        <v>0</v>
      </c>
      <c r="K726" s="10">
        <v>0</v>
      </c>
      <c r="L726" s="10">
        <v>0</v>
      </c>
      <c r="M726" s="15"/>
    </row>
    <row r="727" spans="1:13" ht="26.1" customHeight="1">
      <c r="A727" s="8" t="s">
        <v>318</v>
      </c>
      <c r="B727" s="8" t="s">
        <v>2163</v>
      </c>
      <c r="C727" s="8" t="s">
        <v>295</v>
      </c>
      <c r="D727" s="9" t="s">
        <v>2725</v>
      </c>
      <c r="E727" s="9" t="s">
        <v>2664</v>
      </c>
      <c r="F727" s="10">
        <v>3.77</v>
      </c>
      <c r="G727" s="10">
        <v>3.77</v>
      </c>
      <c r="H727" s="10">
        <v>0</v>
      </c>
      <c r="I727" s="10">
        <v>3.77</v>
      </c>
      <c r="J727" s="10">
        <v>0</v>
      </c>
      <c r="K727" s="10">
        <v>0</v>
      </c>
      <c r="L727" s="10">
        <v>0</v>
      </c>
      <c r="M727" s="15"/>
    </row>
    <row r="728" spans="1:13" ht="26.1" customHeight="1">
      <c r="A728" s="8" t="s">
        <v>314</v>
      </c>
      <c r="B728" s="8" t="s">
        <v>2200</v>
      </c>
      <c r="C728" s="8" t="s">
        <v>295</v>
      </c>
      <c r="D728" s="9" t="s">
        <v>2665</v>
      </c>
      <c r="E728" s="9" t="s">
        <v>2666</v>
      </c>
      <c r="F728" s="10">
        <v>0.63</v>
      </c>
      <c r="G728" s="10">
        <v>0.63</v>
      </c>
      <c r="H728" s="10">
        <v>0</v>
      </c>
      <c r="I728" s="10">
        <v>0.63</v>
      </c>
      <c r="J728" s="10">
        <v>0</v>
      </c>
      <c r="K728" s="10">
        <v>0</v>
      </c>
      <c r="L728" s="10">
        <v>0</v>
      </c>
      <c r="M728" s="15"/>
    </row>
    <row r="729" spans="1:13" ht="26.1" customHeight="1">
      <c r="A729" s="8" t="s">
        <v>314</v>
      </c>
      <c r="B729" s="8" t="s">
        <v>2200</v>
      </c>
      <c r="C729" s="8" t="s">
        <v>327</v>
      </c>
      <c r="D729" s="9" t="s">
        <v>2667</v>
      </c>
      <c r="E729" s="9" t="s">
        <v>2668</v>
      </c>
      <c r="F729" s="10">
        <v>0.35</v>
      </c>
      <c r="G729" s="10">
        <v>0.35</v>
      </c>
      <c r="H729" s="10">
        <v>0</v>
      </c>
      <c r="I729" s="10">
        <v>0.35</v>
      </c>
      <c r="J729" s="10">
        <v>0</v>
      </c>
      <c r="K729" s="10">
        <v>0</v>
      </c>
      <c r="L729" s="10">
        <v>0</v>
      </c>
      <c r="M729" s="15"/>
    </row>
    <row r="730" spans="1:13" ht="26.1" customHeight="1">
      <c r="A730" s="8" t="s">
        <v>1165</v>
      </c>
      <c r="B730" s="8" t="s">
        <v>295</v>
      </c>
      <c r="C730" s="8" t="s">
        <v>327</v>
      </c>
      <c r="D730" s="9" t="s">
        <v>2669</v>
      </c>
      <c r="E730" s="9" t="s">
        <v>2669</v>
      </c>
      <c r="F730" s="10">
        <v>7.58</v>
      </c>
      <c r="G730" s="10">
        <v>7.58</v>
      </c>
      <c r="H730" s="10">
        <v>0</v>
      </c>
      <c r="I730" s="10">
        <v>0</v>
      </c>
      <c r="J730" s="10">
        <v>0</v>
      </c>
      <c r="K730" s="10">
        <v>0</v>
      </c>
      <c r="L730" s="10">
        <v>7.58</v>
      </c>
      <c r="M730" s="15"/>
    </row>
    <row r="731" spans="1:13" ht="26.1" customHeight="1">
      <c r="A731" s="8" t="s">
        <v>314</v>
      </c>
      <c r="B731" s="8" t="s">
        <v>2163</v>
      </c>
      <c r="C731" s="8" t="s">
        <v>302</v>
      </c>
      <c r="D731" s="9" t="s">
        <v>2670</v>
      </c>
      <c r="E731" s="9" t="s">
        <v>2671</v>
      </c>
      <c r="F731" s="10">
        <v>0.52</v>
      </c>
      <c r="G731" s="10">
        <v>0.52</v>
      </c>
      <c r="H731" s="10">
        <v>0</v>
      </c>
      <c r="I731" s="10">
        <v>0.52</v>
      </c>
      <c r="J731" s="10">
        <v>0</v>
      </c>
      <c r="K731" s="10">
        <v>0</v>
      </c>
      <c r="L731" s="10">
        <v>0</v>
      </c>
      <c r="M731" s="15"/>
    </row>
    <row r="732" spans="1:13" ht="26.1" customHeight="1">
      <c r="A732" s="8" t="s">
        <v>309</v>
      </c>
      <c r="B732" s="8" t="s">
        <v>310</v>
      </c>
      <c r="C732" s="8" t="s">
        <v>2723</v>
      </c>
      <c r="D732" s="9" t="s">
        <v>2724</v>
      </c>
      <c r="E732" s="9" t="s">
        <v>2672</v>
      </c>
      <c r="F732" s="10">
        <v>16.2</v>
      </c>
      <c r="G732" s="10">
        <v>16.2</v>
      </c>
      <c r="H732" s="10">
        <v>0</v>
      </c>
      <c r="I732" s="10">
        <v>16.2</v>
      </c>
      <c r="J732" s="10">
        <v>0</v>
      </c>
      <c r="K732" s="10">
        <v>0</v>
      </c>
      <c r="L732" s="10">
        <v>0</v>
      </c>
      <c r="M732" s="15"/>
    </row>
    <row r="733" spans="1:13" ht="26.1" customHeight="1">
      <c r="A733" s="8" t="s">
        <v>309</v>
      </c>
      <c r="B733" s="8" t="s">
        <v>310</v>
      </c>
      <c r="C733" s="8" t="s">
        <v>2723</v>
      </c>
      <c r="D733" s="9" t="s">
        <v>2724</v>
      </c>
      <c r="E733" s="9" t="s">
        <v>2673</v>
      </c>
      <c r="F733" s="10">
        <v>0.42</v>
      </c>
      <c r="G733" s="10">
        <v>0.42</v>
      </c>
      <c r="H733" s="10">
        <v>0</v>
      </c>
      <c r="I733" s="10">
        <v>0.42</v>
      </c>
      <c r="J733" s="10">
        <v>0</v>
      </c>
      <c r="K733" s="10">
        <v>0</v>
      </c>
      <c r="L733" s="10">
        <v>0</v>
      </c>
      <c r="M733" s="15"/>
    </row>
    <row r="734" spans="1:13" ht="26.1" customHeight="1">
      <c r="A734" s="8" t="s">
        <v>309</v>
      </c>
      <c r="B734" s="8" t="s">
        <v>310</v>
      </c>
      <c r="C734" s="8" t="s">
        <v>2723</v>
      </c>
      <c r="D734" s="9" t="s">
        <v>2724</v>
      </c>
      <c r="E734" s="9" t="s">
        <v>2674</v>
      </c>
      <c r="F734" s="10">
        <v>7.86</v>
      </c>
      <c r="G734" s="10">
        <v>7.86</v>
      </c>
      <c r="H734" s="10">
        <v>0</v>
      </c>
      <c r="I734" s="10">
        <v>7.86</v>
      </c>
      <c r="J734" s="10">
        <v>0</v>
      </c>
      <c r="K734" s="10">
        <v>0</v>
      </c>
      <c r="L734" s="10">
        <v>0</v>
      </c>
      <c r="M734" s="15"/>
    </row>
    <row r="735" spans="1:13" ht="26.1" customHeight="1">
      <c r="A735" s="8" t="s">
        <v>314</v>
      </c>
      <c r="B735" s="8" t="s">
        <v>296</v>
      </c>
      <c r="C735" s="8" t="s">
        <v>295</v>
      </c>
      <c r="D735" s="9" t="s">
        <v>2744</v>
      </c>
      <c r="E735" s="9" t="s">
        <v>2677</v>
      </c>
      <c r="F735" s="10">
        <v>4.3600000000000003</v>
      </c>
      <c r="G735" s="10">
        <v>4.3600000000000003</v>
      </c>
      <c r="H735" s="10">
        <v>0</v>
      </c>
      <c r="I735" s="10">
        <v>0</v>
      </c>
      <c r="J735" s="10">
        <v>0</v>
      </c>
      <c r="K735" s="10">
        <v>4.3600000000000003</v>
      </c>
      <c r="L735" s="10">
        <v>0</v>
      </c>
      <c r="M735" s="15"/>
    </row>
    <row r="736" spans="1:13" ht="26.1" customHeight="1">
      <c r="A736" s="8"/>
      <c r="B736" s="8"/>
      <c r="C736" s="8"/>
      <c r="D736" s="9" t="s">
        <v>2680</v>
      </c>
      <c r="E736" s="9" t="s">
        <v>2681</v>
      </c>
      <c r="F736" s="10">
        <v>54</v>
      </c>
      <c r="G736" s="10">
        <v>54</v>
      </c>
      <c r="H736" s="10">
        <v>0</v>
      </c>
      <c r="I736" s="10">
        <v>54</v>
      </c>
      <c r="J736" s="10">
        <v>0</v>
      </c>
      <c r="K736" s="10">
        <v>0</v>
      </c>
      <c r="L736" s="10">
        <v>0</v>
      </c>
      <c r="M736" s="15"/>
    </row>
    <row r="737" spans="1:13" ht="26.1" customHeight="1">
      <c r="A737" s="8" t="s">
        <v>309</v>
      </c>
      <c r="B737" s="8" t="s">
        <v>310</v>
      </c>
      <c r="C737" s="8" t="s">
        <v>302</v>
      </c>
      <c r="D737" s="9" t="s">
        <v>311</v>
      </c>
      <c r="E737" s="9" t="s">
        <v>2727</v>
      </c>
      <c r="F737" s="10">
        <v>8</v>
      </c>
      <c r="G737" s="10">
        <v>8</v>
      </c>
      <c r="H737" s="10">
        <v>0</v>
      </c>
      <c r="I737" s="10">
        <v>8</v>
      </c>
      <c r="J737" s="10">
        <v>0</v>
      </c>
      <c r="K737" s="10">
        <v>0</v>
      </c>
      <c r="L737" s="10">
        <v>0</v>
      </c>
      <c r="M737" s="15"/>
    </row>
    <row r="738" spans="1:13" ht="26.1" customHeight="1">
      <c r="A738" s="8" t="s">
        <v>309</v>
      </c>
      <c r="B738" s="8" t="s">
        <v>310</v>
      </c>
      <c r="C738" s="8" t="s">
        <v>302</v>
      </c>
      <c r="D738" s="9" t="s">
        <v>311</v>
      </c>
      <c r="E738" s="9" t="s">
        <v>2851</v>
      </c>
      <c r="F738" s="10">
        <v>42</v>
      </c>
      <c r="G738" s="10">
        <v>42</v>
      </c>
      <c r="H738" s="10">
        <v>0</v>
      </c>
      <c r="I738" s="10">
        <v>42</v>
      </c>
      <c r="J738" s="10">
        <v>0</v>
      </c>
      <c r="K738" s="10">
        <v>0</v>
      </c>
      <c r="L738" s="10">
        <v>0</v>
      </c>
      <c r="M738" s="15"/>
    </row>
    <row r="739" spans="1:13" ht="26.1" customHeight="1">
      <c r="A739" s="8" t="s">
        <v>309</v>
      </c>
      <c r="B739" s="8" t="s">
        <v>310</v>
      </c>
      <c r="C739" s="8" t="s">
        <v>302</v>
      </c>
      <c r="D739" s="9" t="s">
        <v>311</v>
      </c>
      <c r="E739" s="9" t="s">
        <v>2852</v>
      </c>
      <c r="F739" s="10">
        <v>4</v>
      </c>
      <c r="G739" s="10">
        <v>4</v>
      </c>
      <c r="H739" s="10">
        <v>0</v>
      </c>
      <c r="I739" s="10">
        <v>4</v>
      </c>
      <c r="J739" s="10">
        <v>0</v>
      </c>
      <c r="K739" s="10">
        <v>0</v>
      </c>
      <c r="L739" s="10">
        <v>0</v>
      </c>
      <c r="M739" s="15"/>
    </row>
    <row r="740" spans="1:13" ht="26.1" customHeight="1">
      <c r="A740" s="8"/>
      <c r="B740" s="8"/>
      <c r="C740" s="8"/>
      <c r="D740" s="9" t="s">
        <v>1446</v>
      </c>
      <c r="E740" s="9" t="s">
        <v>1447</v>
      </c>
      <c r="F740" s="10">
        <v>204.44</v>
      </c>
      <c r="G740" s="10">
        <v>204.44</v>
      </c>
      <c r="H740" s="10">
        <v>0</v>
      </c>
      <c r="I740" s="10">
        <v>117.88</v>
      </c>
      <c r="J740" s="10">
        <v>0</v>
      </c>
      <c r="K740" s="10">
        <v>27.3</v>
      </c>
      <c r="L740" s="10">
        <v>59.26</v>
      </c>
      <c r="M740" s="15"/>
    </row>
    <row r="741" spans="1:13" ht="26.1" customHeight="1">
      <c r="A741" s="8"/>
      <c r="B741" s="8"/>
      <c r="C741" s="8"/>
      <c r="D741" s="9" t="s">
        <v>2653</v>
      </c>
      <c r="E741" s="9" t="s">
        <v>2654</v>
      </c>
      <c r="F741" s="10">
        <v>116.44</v>
      </c>
      <c r="G741" s="10">
        <v>116.44</v>
      </c>
      <c r="H741" s="10">
        <v>0</v>
      </c>
      <c r="I741" s="10">
        <v>29.88</v>
      </c>
      <c r="J741" s="10">
        <v>0</v>
      </c>
      <c r="K741" s="10">
        <v>27.3</v>
      </c>
      <c r="L741" s="10">
        <v>59.26</v>
      </c>
      <c r="M741" s="15"/>
    </row>
    <row r="742" spans="1:13" ht="26.1" customHeight="1">
      <c r="A742" s="8" t="s">
        <v>309</v>
      </c>
      <c r="B742" s="8" t="s">
        <v>2392</v>
      </c>
      <c r="C742" s="8" t="s">
        <v>327</v>
      </c>
      <c r="D742" s="9" t="s">
        <v>2655</v>
      </c>
      <c r="E742" s="9" t="s">
        <v>2656</v>
      </c>
      <c r="F742" s="10">
        <v>51.7</v>
      </c>
      <c r="G742" s="10">
        <v>51.7</v>
      </c>
      <c r="H742" s="10">
        <v>0</v>
      </c>
      <c r="I742" s="10">
        <v>0</v>
      </c>
      <c r="J742" s="10">
        <v>0</v>
      </c>
      <c r="K742" s="10">
        <v>0</v>
      </c>
      <c r="L742" s="10">
        <v>51.7</v>
      </c>
      <c r="M742" s="15"/>
    </row>
    <row r="743" spans="1:13" ht="26.1" customHeight="1">
      <c r="A743" s="8" t="s">
        <v>309</v>
      </c>
      <c r="B743" s="8" t="s">
        <v>2392</v>
      </c>
      <c r="C743" s="8" t="s">
        <v>327</v>
      </c>
      <c r="D743" s="9" t="s">
        <v>2655</v>
      </c>
      <c r="E743" s="9" t="s">
        <v>2657</v>
      </c>
      <c r="F743" s="10">
        <v>2.83</v>
      </c>
      <c r="G743" s="10">
        <v>2.83</v>
      </c>
      <c r="H743" s="10">
        <v>0</v>
      </c>
      <c r="I743" s="10">
        <v>0</v>
      </c>
      <c r="J743" s="10">
        <v>0</v>
      </c>
      <c r="K743" s="10">
        <v>2.83</v>
      </c>
      <c r="L743" s="10">
        <v>0</v>
      </c>
      <c r="M743" s="15"/>
    </row>
    <row r="744" spans="1:13" ht="26.1" customHeight="1">
      <c r="A744" s="8" t="s">
        <v>309</v>
      </c>
      <c r="B744" s="8" t="s">
        <v>2392</v>
      </c>
      <c r="C744" s="8" t="s">
        <v>327</v>
      </c>
      <c r="D744" s="9" t="s">
        <v>2655</v>
      </c>
      <c r="E744" s="9" t="s">
        <v>2658</v>
      </c>
      <c r="F744" s="10">
        <v>11.2</v>
      </c>
      <c r="G744" s="10">
        <v>11.2</v>
      </c>
      <c r="H744" s="10">
        <v>0</v>
      </c>
      <c r="I744" s="10">
        <v>0</v>
      </c>
      <c r="J744" s="10">
        <v>0</v>
      </c>
      <c r="K744" s="10">
        <v>11.2</v>
      </c>
      <c r="L744" s="10">
        <v>0</v>
      </c>
      <c r="M744" s="15"/>
    </row>
    <row r="745" spans="1:13" ht="26.1" customHeight="1">
      <c r="A745" s="8" t="s">
        <v>314</v>
      </c>
      <c r="B745" s="8" t="s">
        <v>296</v>
      </c>
      <c r="C745" s="8" t="s">
        <v>296</v>
      </c>
      <c r="D745" s="9" t="s">
        <v>2659</v>
      </c>
      <c r="E745" s="9" t="s">
        <v>2660</v>
      </c>
      <c r="F745" s="10">
        <v>8.7200000000000006</v>
      </c>
      <c r="G745" s="10">
        <v>8.7200000000000006</v>
      </c>
      <c r="H745" s="10">
        <v>0</v>
      </c>
      <c r="I745" s="10">
        <v>8.7200000000000006</v>
      </c>
      <c r="J745" s="10">
        <v>0</v>
      </c>
      <c r="K745" s="10">
        <v>0</v>
      </c>
      <c r="L745" s="10">
        <v>0</v>
      </c>
      <c r="M745" s="15"/>
    </row>
    <row r="746" spans="1:13" ht="26.1" customHeight="1">
      <c r="A746" s="8" t="s">
        <v>318</v>
      </c>
      <c r="B746" s="8" t="s">
        <v>2163</v>
      </c>
      <c r="C746" s="8" t="s">
        <v>337</v>
      </c>
      <c r="D746" s="9" t="s">
        <v>2661</v>
      </c>
      <c r="E746" s="9" t="s">
        <v>2662</v>
      </c>
      <c r="F746" s="10">
        <v>1.36</v>
      </c>
      <c r="G746" s="10">
        <v>1.36</v>
      </c>
      <c r="H746" s="10">
        <v>0</v>
      </c>
      <c r="I746" s="10">
        <v>0</v>
      </c>
      <c r="J746" s="10">
        <v>0</v>
      </c>
      <c r="K746" s="10">
        <v>0</v>
      </c>
      <c r="L746" s="10">
        <v>1.36</v>
      </c>
      <c r="M746" s="15"/>
    </row>
    <row r="747" spans="1:13" ht="26.1" customHeight="1">
      <c r="A747" s="8" t="s">
        <v>318</v>
      </c>
      <c r="B747" s="8" t="s">
        <v>2163</v>
      </c>
      <c r="C747" s="8" t="s">
        <v>327</v>
      </c>
      <c r="D747" s="9" t="s">
        <v>2663</v>
      </c>
      <c r="E747" s="9" t="s">
        <v>2664</v>
      </c>
      <c r="F747" s="10">
        <v>3.3</v>
      </c>
      <c r="G747" s="10">
        <v>3.3</v>
      </c>
      <c r="H747" s="10">
        <v>0</v>
      </c>
      <c r="I747" s="10">
        <v>3.3</v>
      </c>
      <c r="J747" s="10">
        <v>0</v>
      </c>
      <c r="K747" s="10">
        <v>0</v>
      </c>
      <c r="L747" s="10">
        <v>0</v>
      </c>
      <c r="M747" s="15"/>
    </row>
    <row r="748" spans="1:13" ht="26.1" customHeight="1">
      <c r="A748" s="8" t="s">
        <v>314</v>
      </c>
      <c r="B748" s="8" t="s">
        <v>2200</v>
      </c>
      <c r="C748" s="8" t="s">
        <v>295</v>
      </c>
      <c r="D748" s="9" t="s">
        <v>2665</v>
      </c>
      <c r="E748" s="9" t="s">
        <v>2666</v>
      </c>
      <c r="F748" s="10">
        <v>0.52</v>
      </c>
      <c r="G748" s="10">
        <v>0.52</v>
      </c>
      <c r="H748" s="10">
        <v>0</v>
      </c>
      <c r="I748" s="10">
        <v>0.52</v>
      </c>
      <c r="J748" s="10">
        <v>0</v>
      </c>
      <c r="K748" s="10">
        <v>0</v>
      </c>
      <c r="L748" s="10">
        <v>0</v>
      </c>
      <c r="M748" s="15"/>
    </row>
    <row r="749" spans="1:13" ht="26.1" customHeight="1">
      <c r="A749" s="8" t="s">
        <v>1165</v>
      </c>
      <c r="B749" s="8" t="s">
        <v>295</v>
      </c>
      <c r="C749" s="8" t="s">
        <v>327</v>
      </c>
      <c r="D749" s="9" t="s">
        <v>2669</v>
      </c>
      <c r="E749" s="9" t="s">
        <v>2669</v>
      </c>
      <c r="F749" s="10">
        <v>6.2</v>
      </c>
      <c r="G749" s="10">
        <v>6.2</v>
      </c>
      <c r="H749" s="10">
        <v>0</v>
      </c>
      <c r="I749" s="10">
        <v>0</v>
      </c>
      <c r="J749" s="10">
        <v>0</v>
      </c>
      <c r="K749" s="10">
        <v>0</v>
      </c>
      <c r="L749" s="10">
        <v>6.2</v>
      </c>
      <c r="M749" s="15"/>
    </row>
    <row r="750" spans="1:13" ht="26.1" customHeight="1">
      <c r="A750" s="8" t="s">
        <v>314</v>
      </c>
      <c r="B750" s="8" t="s">
        <v>2163</v>
      </c>
      <c r="C750" s="8" t="s">
        <v>302</v>
      </c>
      <c r="D750" s="9" t="s">
        <v>2670</v>
      </c>
      <c r="E750" s="9" t="s">
        <v>2671</v>
      </c>
      <c r="F750" s="10">
        <v>0.51</v>
      </c>
      <c r="G750" s="10">
        <v>0.51</v>
      </c>
      <c r="H750" s="10">
        <v>0</v>
      </c>
      <c r="I750" s="10">
        <v>0.51</v>
      </c>
      <c r="J750" s="10">
        <v>0</v>
      </c>
      <c r="K750" s="10">
        <v>0</v>
      </c>
      <c r="L750" s="10">
        <v>0</v>
      </c>
      <c r="M750" s="15"/>
    </row>
    <row r="751" spans="1:13" ht="26.1" customHeight="1">
      <c r="A751" s="8" t="s">
        <v>309</v>
      </c>
      <c r="B751" s="8" t="s">
        <v>2392</v>
      </c>
      <c r="C751" s="8" t="s">
        <v>327</v>
      </c>
      <c r="D751" s="9" t="s">
        <v>2655</v>
      </c>
      <c r="E751" s="9" t="s">
        <v>2672</v>
      </c>
      <c r="F751" s="10">
        <v>9.4499999999999993</v>
      </c>
      <c r="G751" s="10">
        <v>9.4499999999999993</v>
      </c>
      <c r="H751" s="10">
        <v>0</v>
      </c>
      <c r="I751" s="10">
        <v>9.4499999999999993</v>
      </c>
      <c r="J751" s="10">
        <v>0</v>
      </c>
      <c r="K751" s="10">
        <v>0</v>
      </c>
      <c r="L751" s="10">
        <v>0</v>
      </c>
      <c r="M751" s="15"/>
    </row>
    <row r="752" spans="1:13" ht="26.1" customHeight="1">
      <c r="A752" s="8" t="s">
        <v>309</v>
      </c>
      <c r="B752" s="8" t="s">
        <v>2392</v>
      </c>
      <c r="C752" s="8" t="s">
        <v>327</v>
      </c>
      <c r="D752" s="9" t="s">
        <v>2655</v>
      </c>
      <c r="E752" s="9" t="s">
        <v>2673</v>
      </c>
      <c r="F752" s="10">
        <v>0.41</v>
      </c>
      <c r="G752" s="10">
        <v>0.41</v>
      </c>
      <c r="H752" s="10">
        <v>0</v>
      </c>
      <c r="I752" s="10">
        <v>0.41</v>
      </c>
      <c r="J752" s="10">
        <v>0</v>
      </c>
      <c r="K752" s="10">
        <v>0</v>
      </c>
      <c r="L752" s="10">
        <v>0</v>
      </c>
      <c r="M752" s="15"/>
    </row>
    <row r="753" spans="1:13" ht="26.1" customHeight="1">
      <c r="A753" s="8" t="s">
        <v>309</v>
      </c>
      <c r="B753" s="8" t="s">
        <v>2392</v>
      </c>
      <c r="C753" s="8" t="s">
        <v>327</v>
      </c>
      <c r="D753" s="9" t="s">
        <v>2655</v>
      </c>
      <c r="E753" s="9" t="s">
        <v>2674</v>
      </c>
      <c r="F753" s="10">
        <v>5.57</v>
      </c>
      <c r="G753" s="10">
        <v>5.57</v>
      </c>
      <c r="H753" s="10">
        <v>0</v>
      </c>
      <c r="I753" s="10">
        <v>5.57</v>
      </c>
      <c r="J753" s="10">
        <v>0</v>
      </c>
      <c r="K753" s="10">
        <v>0</v>
      </c>
      <c r="L753" s="10">
        <v>0</v>
      </c>
      <c r="M753" s="15"/>
    </row>
    <row r="754" spans="1:13" ht="26.1" customHeight="1">
      <c r="A754" s="8" t="s">
        <v>314</v>
      </c>
      <c r="B754" s="8" t="s">
        <v>296</v>
      </c>
      <c r="C754" s="8" t="s">
        <v>327</v>
      </c>
      <c r="D754" s="9" t="s">
        <v>2675</v>
      </c>
      <c r="E754" s="9" t="s">
        <v>2677</v>
      </c>
      <c r="F754" s="10">
        <v>13.27</v>
      </c>
      <c r="G754" s="10">
        <v>13.27</v>
      </c>
      <c r="H754" s="10">
        <v>0</v>
      </c>
      <c r="I754" s="10">
        <v>0</v>
      </c>
      <c r="J754" s="10">
        <v>0</v>
      </c>
      <c r="K754" s="10">
        <v>13.27</v>
      </c>
      <c r="L754" s="10">
        <v>0</v>
      </c>
      <c r="M754" s="15"/>
    </row>
    <row r="755" spans="1:13" ht="26.1" customHeight="1">
      <c r="A755" s="8" t="s">
        <v>314</v>
      </c>
      <c r="B755" s="8" t="s">
        <v>301</v>
      </c>
      <c r="C755" s="8" t="s">
        <v>327</v>
      </c>
      <c r="D755" s="9" t="s">
        <v>2678</v>
      </c>
      <c r="E755" s="9" t="s">
        <v>2679</v>
      </c>
      <c r="F755" s="10">
        <v>1.4</v>
      </c>
      <c r="G755" s="10">
        <v>1.4</v>
      </c>
      <c r="H755" s="10">
        <v>0</v>
      </c>
      <c r="I755" s="10">
        <v>1.4</v>
      </c>
      <c r="J755" s="10">
        <v>0</v>
      </c>
      <c r="K755" s="10">
        <v>0</v>
      </c>
      <c r="L755" s="10">
        <v>0</v>
      </c>
      <c r="M755" s="15"/>
    </row>
    <row r="756" spans="1:13" ht="26.1" customHeight="1">
      <c r="A756" s="8"/>
      <c r="B756" s="8"/>
      <c r="C756" s="8"/>
      <c r="D756" s="9" t="s">
        <v>2680</v>
      </c>
      <c r="E756" s="9" t="s">
        <v>2681</v>
      </c>
      <c r="F756" s="10">
        <v>88</v>
      </c>
      <c r="G756" s="10">
        <v>88</v>
      </c>
      <c r="H756" s="10">
        <v>0</v>
      </c>
      <c r="I756" s="10">
        <v>88</v>
      </c>
      <c r="J756" s="10">
        <v>0</v>
      </c>
      <c r="K756" s="10">
        <v>0</v>
      </c>
      <c r="L756" s="10">
        <v>0</v>
      </c>
      <c r="M756" s="15"/>
    </row>
    <row r="757" spans="1:13" ht="26.1" customHeight="1">
      <c r="A757" s="8" t="s">
        <v>309</v>
      </c>
      <c r="B757" s="8" t="s">
        <v>2392</v>
      </c>
      <c r="C757" s="8" t="s">
        <v>295</v>
      </c>
      <c r="D757" s="9" t="s">
        <v>2684</v>
      </c>
      <c r="E757" s="9" t="s">
        <v>2853</v>
      </c>
      <c r="F757" s="10">
        <v>40</v>
      </c>
      <c r="G757" s="10">
        <v>40</v>
      </c>
      <c r="H757" s="10">
        <v>0</v>
      </c>
      <c r="I757" s="10">
        <v>40</v>
      </c>
      <c r="J757" s="10">
        <v>0</v>
      </c>
      <c r="K757" s="10">
        <v>0</v>
      </c>
      <c r="L757" s="10">
        <v>0</v>
      </c>
      <c r="M757" s="15"/>
    </row>
    <row r="758" spans="1:13" ht="26.1" customHeight="1">
      <c r="A758" s="8" t="s">
        <v>309</v>
      </c>
      <c r="B758" s="8" t="s">
        <v>2392</v>
      </c>
      <c r="C758" s="8" t="s">
        <v>319</v>
      </c>
      <c r="D758" s="9" t="s">
        <v>2854</v>
      </c>
      <c r="E758" s="9" t="s">
        <v>2855</v>
      </c>
      <c r="F758" s="10">
        <v>20</v>
      </c>
      <c r="G758" s="10">
        <v>20</v>
      </c>
      <c r="H758" s="10">
        <v>0</v>
      </c>
      <c r="I758" s="10">
        <v>20</v>
      </c>
      <c r="J758" s="10">
        <v>0</v>
      </c>
      <c r="K758" s="10">
        <v>0</v>
      </c>
      <c r="L758" s="10">
        <v>0</v>
      </c>
      <c r="M758" s="15"/>
    </row>
    <row r="759" spans="1:13" ht="26.1" customHeight="1">
      <c r="A759" s="8" t="s">
        <v>309</v>
      </c>
      <c r="B759" s="8" t="s">
        <v>2392</v>
      </c>
      <c r="C759" s="8" t="s">
        <v>295</v>
      </c>
      <c r="D759" s="9" t="s">
        <v>2684</v>
      </c>
      <c r="E759" s="9" t="s">
        <v>2856</v>
      </c>
      <c r="F759" s="10">
        <v>28</v>
      </c>
      <c r="G759" s="10">
        <v>28</v>
      </c>
      <c r="H759" s="10">
        <v>0</v>
      </c>
      <c r="I759" s="10">
        <v>28</v>
      </c>
      <c r="J759" s="10">
        <v>0</v>
      </c>
      <c r="K759" s="10">
        <v>0</v>
      </c>
      <c r="L759" s="10">
        <v>0</v>
      </c>
      <c r="M759" s="15"/>
    </row>
    <row r="760" spans="1:13" ht="26.1" customHeight="1">
      <c r="A760" s="8"/>
      <c r="B760" s="8"/>
      <c r="C760" s="8"/>
      <c r="D760" s="9" t="s">
        <v>1430</v>
      </c>
      <c r="E760" s="9" t="s">
        <v>1431</v>
      </c>
      <c r="F760" s="10">
        <v>50.28</v>
      </c>
      <c r="G760" s="10">
        <v>50.28</v>
      </c>
      <c r="H760" s="10">
        <v>0</v>
      </c>
      <c r="I760" s="10">
        <v>23.04</v>
      </c>
      <c r="J760" s="10">
        <v>0</v>
      </c>
      <c r="K760" s="10">
        <v>5.76</v>
      </c>
      <c r="L760" s="10">
        <v>21.48</v>
      </c>
      <c r="M760" s="15"/>
    </row>
    <row r="761" spans="1:13" ht="26.1" customHeight="1">
      <c r="A761" s="8"/>
      <c r="B761" s="8"/>
      <c r="C761" s="8"/>
      <c r="D761" s="9" t="s">
        <v>2653</v>
      </c>
      <c r="E761" s="9" t="s">
        <v>2654</v>
      </c>
      <c r="F761" s="10">
        <v>38.28</v>
      </c>
      <c r="G761" s="10">
        <v>38.28</v>
      </c>
      <c r="H761" s="10">
        <v>0</v>
      </c>
      <c r="I761" s="10">
        <v>11.04</v>
      </c>
      <c r="J761" s="10">
        <v>0</v>
      </c>
      <c r="K761" s="10">
        <v>5.76</v>
      </c>
      <c r="L761" s="10">
        <v>21.48</v>
      </c>
      <c r="M761" s="15"/>
    </row>
    <row r="762" spans="1:13" ht="26.1" customHeight="1">
      <c r="A762" s="8" t="s">
        <v>309</v>
      </c>
      <c r="B762" s="8" t="s">
        <v>2392</v>
      </c>
      <c r="C762" s="8" t="s">
        <v>2723</v>
      </c>
      <c r="D762" s="9" t="s">
        <v>2724</v>
      </c>
      <c r="E762" s="9" t="s">
        <v>2656</v>
      </c>
      <c r="F762" s="10">
        <v>18.77</v>
      </c>
      <c r="G762" s="10">
        <v>18.77</v>
      </c>
      <c r="H762" s="10">
        <v>0</v>
      </c>
      <c r="I762" s="10">
        <v>0</v>
      </c>
      <c r="J762" s="10">
        <v>0</v>
      </c>
      <c r="K762" s="10">
        <v>0</v>
      </c>
      <c r="L762" s="10">
        <v>18.77</v>
      </c>
      <c r="M762" s="15"/>
    </row>
    <row r="763" spans="1:13" ht="26.1" customHeight="1">
      <c r="A763" s="8" t="s">
        <v>309</v>
      </c>
      <c r="B763" s="8" t="s">
        <v>2392</v>
      </c>
      <c r="C763" s="8" t="s">
        <v>2723</v>
      </c>
      <c r="D763" s="9" t="s">
        <v>2724</v>
      </c>
      <c r="E763" s="9" t="s">
        <v>2657</v>
      </c>
      <c r="F763" s="10">
        <v>0.96</v>
      </c>
      <c r="G763" s="10">
        <v>0.96</v>
      </c>
      <c r="H763" s="10">
        <v>0</v>
      </c>
      <c r="I763" s="10">
        <v>0</v>
      </c>
      <c r="J763" s="10">
        <v>0</v>
      </c>
      <c r="K763" s="10">
        <v>0.96</v>
      </c>
      <c r="L763" s="10">
        <v>0</v>
      </c>
      <c r="M763" s="15"/>
    </row>
    <row r="764" spans="1:13" ht="26.1" customHeight="1">
      <c r="A764" s="8" t="s">
        <v>309</v>
      </c>
      <c r="B764" s="8" t="s">
        <v>2392</v>
      </c>
      <c r="C764" s="8" t="s">
        <v>2723</v>
      </c>
      <c r="D764" s="9" t="s">
        <v>2724</v>
      </c>
      <c r="E764" s="9" t="s">
        <v>2658</v>
      </c>
      <c r="F764" s="10">
        <v>4.8</v>
      </c>
      <c r="G764" s="10">
        <v>4.8</v>
      </c>
      <c r="H764" s="10">
        <v>0</v>
      </c>
      <c r="I764" s="10">
        <v>0</v>
      </c>
      <c r="J764" s="10">
        <v>0</v>
      </c>
      <c r="K764" s="10">
        <v>4.8</v>
      </c>
      <c r="L764" s="10">
        <v>0</v>
      </c>
      <c r="M764" s="15"/>
    </row>
    <row r="765" spans="1:13" ht="26.1" customHeight="1">
      <c r="A765" s="8" t="s">
        <v>314</v>
      </c>
      <c r="B765" s="8" t="s">
        <v>296</v>
      </c>
      <c r="C765" s="8" t="s">
        <v>296</v>
      </c>
      <c r="D765" s="9" t="s">
        <v>2659</v>
      </c>
      <c r="E765" s="9" t="s">
        <v>2660</v>
      </c>
      <c r="F765" s="10">
        <v>3.16</v>
      </c>
      <c r="G765" s="10">
        <v>3.16</v>
      </c>
      <c r="H765" s="10">
        <v>0</v>
      </c>
      <c r="I765" s="10">
        <v>3.16</v>
      </c>
      <c r="J765" s="10">
        <v>0</v>
      </c>
      <c r="K765" s="10">
        <v>0</v>
      </c>
      <c r="L765" s="10">
        <v>0</v>
      </c>
      <c r="M765" s="15"/>
    </row>
    <row r="766" spans="1:13" ht="26.1" customHeight="1">
      <c r="A766" s="8" t="s">
        <v>318</v>
      </c>
      <c r="B766" s="8" t="s">
        <v>2163</v>
      </c>
      <c r="C766" s="8" t="s">
        <v>337</v>
      </c>
      <c r="D766" s="9" t="s">
        <v>2661</v>
      </c>
      <c r="E766" s="9" t="s">
        <v>2662</v>
      </c>
      <c r="F766" s="10">
        <v>0.46</v>
      </c>
      <c r="G766" s="10">
        <v>0.46</v>
      </c>
      <c r="H766" s="10">
        <v>0</v>
      </c>
      <c r="I766" s="10">
        <v>0</v>
      </c>
      <c r="J766" s="10">
        <v>0</v>
      </c>
      <c r="K766" s="10">
        <v>0</v>
      </c>
      <c r="L766" s="10">
        <v>0.46</v>
      </c>
      <c r="M766" s="15"/>
    </row>
    <row r="767" spans="1:13" ht="26.1" customHeight="1">
      <c r="A767" s="8" t="s">
        <v>318</v>
      </c>
      <c r="B767" s="8" t="s">
        <v>2163</v>
      </c>
      <c r="C767" s="8" t="s">
        <v>295</v>
      </c>
      <c r="D767" s="9" t="s">
        <v>2725</v>
      </c>
      <c r="E767" s="9" t="s">
        <v>2664</v>
      </c>
      <c r="F767" s="10">
        <v>1.17</v>
      </c>
      <c r="G767" s="10">
        <v>1.17</v>
      </c>
      <c r="H767" s="10">
        <v>0</v>
      </c>
      <c r="I767" s="10">
        <v>1.17</v>
      </c>
      <c r="J767" s="10">
        <v>0</v>
      </c>
      <c r="K767" s="10">
        <v>0</v>
      </c>
      <c r="L767" s="10">
        <v>0</v>
      </c>
      <c r="M767" s="15"/>
    </row>
    <row r="768" spans="1:13" ht="26.1" customHeight="1">
      <c r="A768" s="8" t="s">
        <v>314</v>
      </c>
      <c r="B768" s="8" t="s">
        <v>2200</v>
      </c>
      <c r="C768" s="8" t="s">
        <v>295</v>
      </c>
      <c r="D768" s="9" t="s">
        <v>2665</v>
      </c>
      <c r="E768" s="9" t="s">
        <v>2666</v>
      </c>
      <c r="F768" s="10">
        <v>0.19</v>
      </c>
      <c r="G768" s="10">
        <v>0.19</v>
      </c>
      <c r="H768" s="10">
        <v>0</v>
      </c>
      <c r="I768" s="10">
        <v>0.19</v>
      </c>
      <c r="J768" s="10">
        <v>0</v>
      </c>
      <c r="K768" s="10">
        <v>0</v>
      </c>
      <c r="L768" s="10">
        <v>0</v>
      </c>
      <c r="M768" s="15"/>
    </row>
    <row r="769" spans="1:13" ht="26.1" customHeight="1">
      <c r="A769" s="8" t="s">
        <v>1165</v>
      </c>
      <c r="B769" s="8" t="s">
        <v>295</v>
      </c>
      <c r="C769" s="8" t="s">
        <v>327</v>
      </c>
      <c r="D769" s="9" t="s">
        <v>2669</v>
      </c>
      <c r="E769" s="9" t="s">
        <v>2669</v>
      </c>
      <c r="F769" s="10">
        <v>2.25</v>
      </c>
      <c r="G769" s="10">
        <v>2.25</v>
      </c>
      <c r="H769" s="10">
        <v>0</v>
      </c>
      <c r="I769" s="10">
        <v>0</v>
      </c>
      <c r="J769" s="10">
        <v>0</v>
      </c>
      <c r="K769" s="10">
        <v>0</v>
      </c>
      <c r="L769" s="10">
        <v>2.25</v>
      </c>
      <c r="M769" s="15"/>
    </row>
    <row r="770" spans="1:13" ht="26.1" customHeight="1">
      <c r="A770" s="8" t="s">
        <v>314</v>
      </c>
      <c r="B770" s="8" t="s">
        <v>2163</v>
      </c>
      <c r="C770" s="8" t="s">
        <v>302</v>
      </c>
      <c r="D770" s="9" t="s">
        <v>2670</v>
      </c>
      <c r="E770" s="9" t="s">
        <v>2671</v>
      </c>
      <c r="F770" s="10">
        <v>0.17</v>
      </c>
      <c r="G770" s="10">
        <v>0.17</v>
      </c>
      <c r="H770" s="10">
        <v>0</v>
      </c>
      <c r="I770" s="10">
        <v>0.17</v>
      </c>
      <c r="J770" s="10">
        <v>0</v>
      </c>
      <c r="K770" s="10">
        <v>0</v>
      </c>
      <c r="L770" s="10">
        <v>0</v>
      </c>
      <c r="M770" s="15"/>
    </row>
    <row r="771" spans="1:13" ht="26.1" customHeight="1">
      <c r="A771" s="8" t="s">
        <v>309</v>
      </c>
      <c r="B771" s="8" t="s">
        <v>2392</v>
      </c>
      <c r="C771" s="8" t="s">
        <v>2723</v>
      </c>
      <c r="D771" s="9" t="s">
        <v>2724</v>
      </c>
      <c r="E771" s="9" t="s">
        <v>2672</v>
      </c>
      <c r="F771" s="10">
        <v>4.05</v>
      </c>
      <c r="G771" s="10">
        <v>4.05</v>
      </c>
      <c r="H771" s="10">
        <v>0</v>
      </c>
      <c r="I771" s="10">
        <v>4.05</v>
      </c>
      <c r="J771" s="10">
        <v>0</v>
      </c>
      <c r="K771" s="10">
        <v>0</v>
      </c>
      <c r="L771" s="10">
        <v>0</v>
      </c>
      <c r="M771" s="15"/>
    </row>
    <row r="772" spans="1:13" ht="26.1" customHeight="1">
      <c r="A772" s="8" t="s">
        <v>309</v>
      </c>
      <c r="B772" s="8" t="s">
        <v>2392</v>
      </c>
      <c r="C772" s="8" t="s">
        <v>2723</v>
      </c>
      <c r="D772" s="9" t="s">
        <v>2724</v>
      </c>
      <c r="E772" s="9" t="s">
        <v>2673</v>
      </c>
      <c r="F772" s="10">
        <v>0.14000000000000001</v>
      </c>
      <c r="G772" s="10">
        <v>0.14000000000000001</v>
      </c>
      <c r="H772" s="10">
        <v>0</v>
      </c>
      <c r="I772" s="10">
        <v>0.14000000000000001</v>
      </c>
      <c r="J772" s="10">
        <v>0</v>
      </c>
      <c r="K772" s="10">
        <v>0</v>
      </c>
      <c r="L772" s="10">
        <v>0</v>
      </c>
      <c r="M772" s="15"/>
    </row>
    <row r="773" spans="1:13" ht="26.1" customHeight="1">
      <c r="A773" s="8" t="s">
        <v>309</v>
      </c>
      <c r="B773" s="8" t="s">
        <v>2392</v>
      </c>
      <c r="C773" s="8" t="s">
        <v>2723</v>
      </c>
      <c r="D773" s="9" t="s">
        <v>2724</v>
      </c>
      <c r="E773" s="9" t="s">
        <v>2674</v>
      </c>
      <c r="F773" s="10">
        <v>2.16</v>
      </c>
      <c r="G773" s="10">
        <v>2.16</v>
      </c>
      <c r="H773" s="10">
        <v>0</v>
      </c>
      <c r="I773" s="10">
        <v>2.16</v>
      </c>
      <c r="J773" s="10">
        <v>0</v>
      </c>
      <c r="K773" s="10">
        <v>0</v>
      </c>
      <c r="L773" s="10">
        <v>0</v>
      </c>
      <c r="M773" s="15"/>
    </row>
    <row r="774" spans="1:13" ht="26.1" customHeight="1">
      <c r="A774" s="8"/>
      <c r="B774" s="8"/>
      <c r="C774" s="8"/>
      <c r="D774" s="9" t="s">
        <v>2680</v>
      </c>
      <c r="E774" s="9" t="s">
        <v>2681</v>
      </c>
      <c r="F774" s="10">
        <v>12</v>
      </c>
      <c r="G774" s="10">
        <v>12</v>
      </c>
      <c r="H774" s="10">
        <v>0</v>
      </c>
      <c r="I774" s="10">
        <v>12</v>
      </c>
      <c r="J774" s="10">
        <v>0</v>
      </c>
      <c r="K774" s="10">
        <v>0</v>
      </c>
      <c r="L774" s="10">
        <v>0</v>
      </c>
      <c r="M774" s="15"/>
    </row>
    <row r="775" spans="1:13" ht="26.1" customHeight="1">
      <c r="A775" s="8" t="s">
        <v>309</v>
      </c>
      <c r="B775" s="8" t="s">
        <v>2392</v>
      </c>
      <c r="C775" s="8" t="s">
        <v>296</v>
      </c>
      <c r="D775" s="9" t="s">
        <v>2857</v>
      </c>
      <c r="E775" s="9" t="s">
        <v>2727</v>
      </c>
      <c r="F775" s="10">
        <v>2</v>
      </c>
      <c r="G775" s="10">
        <v>2</v>
      </c>
      <c r="H775" s="10">
        <v>0</v>
      </c>
      <c r="I775" s="10">
        <v>2</v>
      </c>
      <c r="J775" s="10">
        <v>0</v>
      </c>
      <c r="K775" s="10">
        <v>0</v>
      </c>
      <c r="L775" s="10">
        <v>0</v>
      </c>
      <c r="M775" s="15"/>
    </row>
    <row r="776" spans="1:13" ht="26.1" customHeight="1">
      <c r="A776" s="8" t="s">
        <v>309</v>
      </c>
      <c r="B776" s="8" t="s">
        <v>2392</v>
      </c>
      <c r="C776" s="8" t="s">
        <v>296</v>
      </c>
      <c r="D776" s="9" t="s">
        <v>2857</v>
      </c>
      <c r="E776" s="9" t="s">
        <v>2858</v>
      </c>
      <c r="F776" s="10">
        <v>10</v>
      </c>
      <c r="G776" s="10">
        <v>10</v>
      </c>
      <c r="H776" s="10">
        <v>0</v>
      </c>
      <c r="I776" s="10">
        <v>10</v>
      </c>
      <c r="J776" s="10">
        <v>0</v>
      </c>
      <c r="K776" s="10">
        <v>0</v>
      </c>
      <c r="L776" s="10">
        <v>0</v>
      </c>
      <c r="M776" s="15"/>
    </row>
    <row r="777" spans="1:13" ht="26.1" customHeight="1">
      <c r="A777" s="8"/>
      <c r="B777" s="8"/>
      <c r="C777" s="8"/>
      <c r="D777" s="9" t="s">
        <v>1448</v>
      </c>
      <c r="E777" s="9" t="s">
        <v>1449</v>
      </c>
      <c r="F777" s="10">
        <v>115.88</v>
      </c>
      <c r="G777" s="10">
        <v>115.88</v>
      </c>
      <c r="H777" s="10">
        <v>0</v>
      </c>
      <c r="I777" s="10">
        <v>43.01</v>
      </c>
      <c r="J777" s="10">
        <v>0</v>
      </c>
      <c r="K777" s="10">
        <v>15.41</v>
      </c>
      <c r="L777" s="10">
        <v>57.46</v>
      </c>
      <c r="M777" s="15"/>
    </row>
    <row r="778" spans="1:13" ht="26.1" customHeight="1">
      <c r="A778" s="8"/>
      <c r="B778" s="8"/>
      <c r="C778" s="8"/>
      <c r="D778" s="9" t="s">
        <v>2653</v>
      </c>
      <c r="E778" s="9" t="s">
        <v>2654</v>
      </c>
      <c r="F778" s="10">
        <v>100.88</v>
      </c>
      <c r="G778" s="10">
        <v>100.88</v>
      </c>
      <c r="H778" s="10">
        <v>0</v>
      </c>
      <c r="I778" s="10">
        <v>28.01</v>
      </c>
      <c r="J778" s="10">
        <v>0</v>
      </c>
      <c r="K778" s="10">
        <v>15.41</v>
      </c>
      <c r="L778" s="10">
        <v>57.46</v>
      </c>
      <c r="M778" s="15"/>
    </row>
    <row r="779" spans="1:13" ht="26.1" customHeight="1">
      <c r="A779" s="8" t="s">
        <v>309</v>
      </c>
      <c r="B779" s="8" t="s">
        <v>337</v>
      </c>
      <c r="C779" s="8" t="s">
        <v>2723</v>
      </c>
      <c r="D779" s="9" t="s">
        <v>2724</v>
      </c>
      <c r="E779" s="9" t="s">
        <v>2656</v>
      </c>
      <c r="F779" s="10">
        <v>50.15</v>
      </c>
      <c r="G779" s="10">
        <v>50.15</v>
      </c>
      <c r="H779" s="10">
        <v>0</v>
      </c>
      <c r="I779" s="10">
        <v>0</v>
      </c>
      <c r="J779" s="10">
        <v>0</v>
      </c>
      <c r="K779" s="10">
        <v>0</v>
      </c>
      <c r="L779" s="10">
        <v>50.15</v>
      </c>
      <c r="M779" s="15"/>
    </row>
    <row r="780" spans="1:13" ht="26.1" customHeight="1">
      <c r="A780" s="8" t="s">
        <v>309</v>
      </c>
      <c r="B780" s="8" t="s">
        <v>337</v>
      </c>
      <c r="C780" s="8" t="s">
        <v>2723</v>
      </c>
      <c r="D780" s="9" t="s">
        <v>2724</v>
      </c>
      <c r="E780" s="9" t="s">
        <v>2657</v>
      </c>
      <c r="F780" s="10">
        <v>2.69</v>
      </c>
      <c r="G780" s="10">
        <v>2.69</v>
      </c>
      <c r="H780" s="10">
        <v>0</v>
      </c>
      <c r="I780" s="10">
        <v>0</v>
      </c>
      <c r="J780" s="10">
        <v>0</v>
      </c>
      <c r="K780" s="10">
        <v>2.69</v>
      </c>
      <c r="L780" s="10">
        <v>0</v>
      </c>
      <c r="M780" s="15"/>
    </row>
    <row r="781" spans="1:13" ht="26.1" customHeight="1">
      <c r="A781" s="8" t="s">
        <v>309</v>
      </c>
      <c r="B781" s="8" t="s">
        <v>337</v>
      </c>
      <c r="C781" s="8" t="s">
        <v>2723</v>
      </c>
      <c r="D781" s="9" t="s">
        <v>2724</v>
      </c>
      <c r="E781" s="9" t="s">
        <v>2658</v>
      </c>
      <c r="F781" s="10">
        <v>11.2</v>
      </c>
      <c r="G781" s="10">
        <v>11.2</v>
      </c>
      <c r="H781" s="10">
        <v>0</v>
      </c>
      <c r="I781" s="10">
        <v>0</v>
      </c>
      <c r="J781" s="10">
        <v>0</v>
      </c>
      <c r="K781" s="10">
        <v>11.2</v>
      </c>
      <c r="L781" s="10">
        <v>0</v>
      </c>
      <c r="M781" s="15"/>
    </row>
    <row r="782" spans="1:13" ht="26.1" customHeight="1">
      <c r="A782" s="8" t="s">
        <v>314</v>
      </c>
      <c r="B782" s="8" t="s">
        <v>296</v>
      </c>
      <c r="C782" s="8" t="s">
        <v>296</v>
      </c>
      <c r="D782" s="9" t="s">
        <v>2659</v>
      </c>
      <c r="E782" s="9" t="s">
        <v>2660</v>
      </c>
      <c r="F782" s="10">
        <v>8.4499999999999993</v>
      </c>
      <c r="G782" s="10">
        <v>8.4499999999999993</v>
      </c>
      <c r="H782" s="10">
        <v>0</v>
      </c>
      <c r="I782" s="10">
        <v>8.4499999999999993</v>
      </c>
      <c r="J782" s="10">
        <v>0</v>
      </c>
      <c r="K782" s="10">
        <v>0</v>
      </c>
      <c r="L782" s="10">
        <v>0</v>
      </c>
      <c r="M782" s="15"/>
    </row>
    <row r="783" spans="1:13" ht="26.1" customHeight="1">
      <c r="A783" s="8" t="s">
        <v>318</v>
      </c>
      <c r="B783" s="8" t="s">
        <v>2163</v>
      </c>
      <c r="C783" s="8" t="s">
        <v>337</v>
      </c>
      <c r="D783" s="9" t="s">
        <v>2661</v>
      </c>
      <c r="E783" s="9" t="s">
        <v>2662</v>
      </c>
      <c r="F783" s="10">
        <v>1.29</v>
      </c>
      <c r="G783" s="10">
        <v>1.29</v>
      </c>
      <c r="H783" s="10">
        <v>0</v>
      </c>
      <c r="I783" s="10">
        <v>0</v>
      </c>
      <c r="J783" s="10">
        <v>0</v>
      </c>
      <c r="K783" s="10">
        <v>0</v>
      </c>
      <c r="L783" s="10">
        <v>1.29</v>
      </c>
      <c r="M783" s="15"/>
    </row>
    <row r="784" spans="1:13" ht="26.1" customHeight="1">
      <c r="A784" s="8" t="s">
        <v>318</v>
      </c>
      <c r="B784" s="8" t="s">
        <v>2163</v>
      </c>
      <c r="C784" s="8" t="s">
        <v>295</v>
      </c>
      <c r="D784" s="9" t="s">
        <v>2725</v>
      </c>
      <c r="E784" s="9" t="s">
        <v>2664</v>
      </c>
      <c r="F784" s="10">
        <v>3.17</v>
      </c>
      <c r="G784" s="10">
        <v>3.17</v>
      </c>
      <c r="H784" s="10">
        <v>0</v>
      </c>
      <c r="I784" s="10">
        <v>3.17</v>
      </c>
      <c r="J784" s="10">
        <v>0</v>
      </c>
      <c r="K784" s="10">
        <v>0</v>
      </c>
      <c r="L784" s="10">
        <v>0</v>
      </c>
      <c r="M784" s="15"/>
    </row>
    <row r="785" spans="1:13" ht="26.1" customHeight="1">
      <c r="A785" s="8" t="s">
        <v>314</v>
      </c>
      <c r="B785" s="8" t="s">
        <v>2200</v>
      </c>
      <c r="C785" s="8" t="s">
        <v>295</v>
      </c>
      <c r="D785" s="9" t="s">
        <v>2665</v>
      </c>
      <c r="E785" s="9" t="s">
        <v>2666</v>
      </c>
      <c r="F785" s="10">
        <v>0.5</v>
      </c>
      <c r="G785" s="10">
        <v>0.5</v>
      </c>
      <c r="H785" s="10">
        <v>0</v>
      </c>
      <c r="I785" s="10">
        <v>0.5</v>
      </c>
      <c r="J785" s="10">
        <v>0</v>
      </c>
      <c r="K785" s="10">
        <v>0</v>
      </c>
      <c r="L785" s="10">
        <v>0</v>
      </c>
      <c r="M785" s="15"/>
    </row>
    <row r="786" spans="1:13" ht="26.1" customHeight="1">
      <c r="A786" s="8" t="s">
        <v>1165</v>
      </c>
      <c r="B786" s="8" t="s">
        <v>295</v>
      </c>
      <c r="C786" s="8" t="s">
        <v>327</v>
      </c>
      <c r="D786" s="9" t="s">
        <v>2669</v>
      </c>
      <c r="E786" s="9" t="s">
        <v>2669</v>
      </c>
      <c r="F786" s="10">
        <v>6.02</v>
      </c>
      <c r="G786" s="10">
        <v>6.02</v>
      </c>
      <c r="H786" s="10">
        <v>0</v>
      </c>
      <c r="I786" s="10">
        <v>0</v>
      </c>
      <c r="J786" s="10">
        <v>0</v>
      </c>
      <c r="K786" s="10">
        <v>0</v>
      </c>
      <c r="L786" s="10">
        <v>6.02</v>
      </c>
      <c r="M786" s="15"/>
    </row>
    <row r="787" spans="1:13" ht="26.1" customHeight="1">
      <c r="A787" s="8" t="s">
        <v>314</v>
      </c>
      <c r="B787" s="8" t="s">
        <v>2163</v>
      </c>
      <c r="C787" s="8" t="s">
        <v>302</v>
      </c>
      <c r="D787" s="9" t="s">
        <v>2670</v>
      </c>
      <c r="E787" s="9" t="s">
        <v>2671</v>
      </c>
      <c r="F787" s="10">
        <v>0.48</v>
      </c>
      <c r="G787" s="10">
        <v>0.48</v>
      </c>
      <c r="H787" s="10">
        <v>0</v>
      </c>
      <c r="I787" s="10">
        <v>0.48</v>
      </c>
      <c r="J787" s="10">
        <v>0</v>
      </c>
      <c r="K787" s="10">
        <v>0</v>
      </c>
      <c r="L787" s="10">
        <v>0</v>
      </c>
      <c r="M787" s="15"/>
    </row>
    <row r="788" spans="1:13" ht="26.1" customHeight="1">
      <c r="A788" s="8" t="s">
        <v>309</v>
      </c>
      <c r="B788" s="8" t="s">
        <v>337</v>
      </c>
      <c r="C788" s="8" t="s">
        <v>2723</v>
      </c>
      <c r="D788" s="9" t="s">
        <v>2724</v>
      </c>
      <c r="E788" s="9" t="s">
        <v>2672</v>
      </c>
      <c r="F788" s="10">
        <v>9.4499999999999993</v>
      </c>
      <c r="G788" s="10">
        <v>9.4499999999999993</v>
      </c>
      <c r="H788" s="10">
        <v>0</v>
      </c>
      <c r="I788" s="10">
        <v>9.4499999999999993</v>
      </c>
      <c r="J788" s="10">
        <v>0</v>
      </c>
      <c r="K788" s="10">
        <v>0</v>
      </c>
      <c r="L788" s="10">
        <v>0</v>
      </c>
      <c r="M788" s="15"/>
    </row>
    <row r="789" spans="1:13" ht="26.1" customHeight="1">
      <c r="A789" s="8" t="s">
        <v>309</v>
      </c>
      <c r="B789" s="8" t="s">
        <v>337</v>
      </c>
      <c r="C789" s="8" t="s">
        <v>2723</v>
      </c>
      <c r="D789" s="9" t="s">
        <v>2724</v>
      </c>
      <c r="E789" s="9" t="s">
        <v>2673</v>
      </c>
      <c r="F789" s="10">
        <v>0.39</v>
      </c>
      <c r="G789" s="10">
        <v>0.39</v>
      </c>
      <c r="H789" s="10">
        <v>0</v>
      </c>
      <c r="I789" s="10">
        <v>0.39</v>
      </c>
      <c r="J789" s="10">
        <v>0</v>
      </c>
      <c r="K789" s="10">
        <v>0</v>
      </c>
      <c r="L789" s="10">
        <v>0</v>
      </c>
      <c r="M789" s="15"/>
    </row>
    <row r="790" spans="1:13" ht="26.1" customHeight="1">
      <c r="A790" s="8" t="s">
        <v>309</v>
      </c>
      <c r="B790" s="8" t="s">
        <v>337</v>
      </c>
      <c r="C790" s="8" t="s">
        <v>2723</v>
      </c>
      <c r="D790" s="9" t="s">
        <v>2724</v>
      </c>
      <c r="E790" s="9" t="s">
        <v>2674</v>
      </c>
      <c r="F790" s="10">
        <v>5.57</v>
      </c>
      <c r="G790" s="10">
        <v>5.57</v>
      </c>
      <c r="H790" s="10">
        <v>0</v>
      </c>
      <c r="I790" s="10">
        <v>5.57</v>
      </c>
      <c r="J790" s="10">
        <v>0</v>
      </c>
      <c r="K790" s="10">
        <v>0</v>
      </c>
      <c r="L790" s="10">
        <v>0</v>
      </c>
      <c r="M790" s="15"/>
    </row>
    <row r="791" spans="1:13" ht="26.1" customHeight="1">
      <c r="A791" s="8" t="s">
        <v>314</v>
      </c>
      <c r="B791" s="8" t="s">
        <v>296</v>
      </c>
      <c r="C791" s="8" t="s">
        <v>295</v>
      </c>
      <c r="D791" s="9" t="s">
        <v>2744</v>
      </c>
      <c r="E791" s="9" t="s">
        <v>2677</v>
      </c>
      <c r="F791" s="10">
        <v>1.52</v>
      </c>
      <c r="G791" s="10">
        <v>1.52</v>
      </c>
      <c r="H791" s="10">
        <v>0</v>
      </c>
      <c r="I791" s="10">
        <v>0</v>
      </c>
      <c r="J791" s="10">
        <v>0</v>
      </c>
      <c r="K791" s="10">
        <v>1.52</v>
      </c>
      <c r="L791" s="10">
        <v>0</v>
      </c>
      <c r="M791" s="15"/>
    </row>
    <row r="792" spans="1:13" ht="26.1" customHeight="1">
      <c r="A792" s="8"/>
      <c r="B792" s="8"/>
      <c r="C792" s="8"/>
      <c r="D792" s="9" t="s">
        <v>2680</v>
      </c>
      <c r="E792" s="9" t="s">
        <v>2681</v>
      </c>
      <c r="F792" s="10">
        <v>15</v>
      </c>
      <c r="G792" s="10">
        <v>15</v>
      </c>
      <c r="H792" s="10">
        <v>0</v>
      </c>
      <c r="I792" s="10">
        <v>15</v>
      </c>
      <c r="J792" s="10">
        <v>0</v>
      </c>
      <c r="K792" s="10">
        <v>0</v>
      </c>
      <c r="L792" s="10">
        <v>0</v>
      </c>
      <c r="M792" s="15"/>
    </row>
    <row r="793" spans="1:13" ht="26.1" customHeight="1">
      <c r="A793" s="8" t="s">
        <v>309</v>
      </c>
      <c r="B793" s="8" t="s">
        <v>337</v>
      </c>
      <c r="C793" s="8" t="s">
        <v>302</v>
      </c>
      <c r="D793" s="9" t="s">
        <v>2726</v>
      </c>
      <c r="E793" s="9" t="s">
        <v>2859</v>
      </c>
      <c r="F793" s="10">
        <v>5</v>
      </c>
      <c r="G793" s="10">
        <v>5</v>
      </c>
      <c r="H793" s="10">
        <v>0</v>
      </c>
      <c r="I793" s="10">
        <v>5</v>
      </c>
      <c r="J793" s="10">
        <v>0</v>
      </c>
      <c r="K793" s="10">
        <v>0</v>
      </c>
      <c r="L793" s="10">
        <v>0</v>
      </c>
      <c r="M793" s="15"/>
    </row>
    <row r="794" spans="1:13" ht="26.1" customHeight="1">
      <c r="A794" s="8" t="s">
        <v>309</v>
      </c>
      <c r="B794" s="8" t="s">
        <v>337</v>
      </c>
      <c r="C794" s="8" t="s">
        <v>302</v>
      </c>
      <c r="D794" s="9" t="s">
        <v>2726</v>
      </c>
      <c r="E794" s="9" t="s">
        <v>2727</v>
      </c>
      <c r="F794" s="10">
        <v>4</v>
      </c>
      <c r="G794" s="10">
        <v>4</v>
      </c>
      <c r="H794" s="10">
        <v>0</v>
      </c>
      <c r="I794" s="10">
        <v>4</v>
      </c>
      <c r="J794" s="10">
        <v>0</v>
      </c>
      <c r="K794" s="10">
        <v>0</v>
      </c>
      <c r="L794" s="10">
        <v>0</v>
      </c>
      <c r="M794" s="15"/>
    </row>
    <row r="795" spans="1:13" ht="26.1" customHeight="1">
      <c r="A795" s="8" t="s">
        <v>309</v>
      </c>
      <c r="B795" s="8" t="s">
        <v>337</v>
      </c>
      <c r="C795" s="8" t="s">
        <v>302</v>
      </c>
      <c r="D795" s="9" t="s">
        <v>2726</v>
      </c>
      <c r="E795" s="9" t="s">
        <v>2860</v>
      </c>
      <c r="F795" s="10">
        <v>6</v>
      </c>
      <c r="G795" s="10">
        <v>6</v>
      </c>
      <c r="H795" s="10">
        <v>0</v>
      </c>
      <c r="I795" s="10">
        <v>6</v>
      </c>
      <c r="J795" s="10">
        <v>0</v>
      </c>
      <c r="K795" s="10">
        <v>0</v>
      </c>
      <c r="L795" s="10">
        <v>0</v>
      </c>
      <c r="M795" s="15"/>
    </row>
    <row r="796" spans="1:13" ht="26.1" customHeight="1">
      <c r="A796" s="8"/>
      <c r="B796" s="8"/>
      <c r="C796" s="8"/>
      <c r="D796" s="9" t="s">
        <v>1426</v>
      </c>
      <c r="E796" s="9" t="s">
        <v>1427</v>
      </c>
      <c r="F796" s="10">
        <v>50.58</v>
      </c>
      <c r="G796" s="10">
        <v>50.58</v>
      </c>
      <c r="H796" s="10">
        <v>0</v>
      </c>
      <c r="I796" s="10">
        <v>22.72</v>
      </c>
      <c r="J796" s="10">
        <v>0</v>
      </c>
      <c r="K796" s="10">
        <v>7.42</v>
      </c>
      <c r="L796" s="10">
        <v>20.440000000000001</v>
      </c>
      <c r="M796" s="15"/>
    </row>
    <row r="797" spans="1:13" ht="26.1" customHeight="1">
      <c r="A797" s="8"/>
      <c r="B797" s="8"/>
      <c r="C797" s="8"/>
      <c r="D797" s="9" t="s">
        <v>2653</v>
      </c>
      <c r="E797" s="9" t="s">
        <v>2654</v>
      </c>
      <c r="F797" s="10">
        <v>38.58</v>
      </c>
      <c r="G797" s="10">
        <v>38.58</v>
      </c>
      <c r="H797" s="10">
        <v>0</v>
      </c>
      <c r="I797" s="10">
        <v>10.72</v>
      </c>
      <c r="J797" s="10">
        <v>0</v>
      </c>
      <c r="K797" s="10">
        <v>7.42</v>
      </c>
      <c r="L797" s="10">
        <v>20.440000000000001</v>
      </c>
      <c r="M797" s="15"/>
    </row>
    <row r="798" spans="1:13" ht="26.1" customHeight="1">
      <c r="A798" s="8" t="s">
        <v>309</v>
      </c>
      <c r="B798" s="8" t="s">
        <v>2399</v>
      </c>
      <c r="C798" s="8" t="s">
        <v>327</v>
      </c>
      <c r="D798" s="9" t="s">
        <v>2655</v>
      </c>
      <c r="E798" s="9" t="s">
        <v>2656</v>
      </c>
      <c r="F798" s="10">
        <v>17.87</v>
      </c>
      <c r="G798" s="10">
        <v>17.87</v>
      </c>
      <c r="H798" s="10">
        <v>0</v>
      </c>
      <c r="I798" s="10">
        <v>0</v>
      </c>
      <c r="J798" s="10">
        <v>0</v>
      </c>
      <c r="K798" s="10">
        <v>0</v>
      </c>
      <c r="L798" s="10">
        <v>17.87</v>
      </c>
      <c r="M798" s="15"/>
    </row>
    <row r="799" spans="1:13" ht="26.1" customHeight="1">
      <c r="A799" s="8" t="s">
        <v>309</v>
      </c>
      <c r="B799" s="8" t="s">
        <v>2399</v>
      </c>
      <c r="C799" s="8" t="s">
        <v>327</v>
      </c>
      <c r="D799" s="9" t="s">
        <v>2655</v>
      </c>
      <c r="E799" s="9" t="s">
        <v>2657</v>
      </c>
      <c r="F799" s="10">
        <v>0.9</v>
      </c>
      <c r="G799" s="10">
        <v>0.9</v>
      </c>
      <c r="H799" s="10">
        <v>0</v>
      </c>
      <c r="I799" s="10">
        <v>0</v>
      </c>
      <c r="J799" s="10">
        <v>0</v>
      </c>
      <c r="K799" s="10">
        <v>0.9</v>
      </c>
      <c r="L799" s="10">
        <v>0</v>
      </c>
      <c r="M799" s="15"/>
    </row>
    <row r="800" spans="1:13" ht="26.1" customHeight="1">
      <c r="A800" s="8" t="s">
        <v>309</v>
      </c>
      <c r="B800" s="8" t="s">
        <v>2399</v>
      </c>
      <c r="C800" s="8" t="s">
        <v>327</v>
      </c>
      <c r="D800" s="9" t="s">
        <v>2655</v>
      </c>
      <c r="E800" s="9" t="s">
        <v>2658</v>
      </c>
      <c r="F800" s="10">
        <v>4.8</v>
      </c>
      <c r="G800" s="10">
        <v>4.8</v>
      </c>
      <c r="H800" s="10">
        <v>0</v>
      </c>
      <c r="I800" s="10">
        <v>0</v>
      </c>
      <c r="J800" s="10">
        <v>0</v>
      </c>
      <c r="K800" s="10">
        <v>4.8</v>
      </c>
      <c r="L800" s="10">
        <v>0</v>
      </c>
      <c r="M800" s="15"/>
    </row>
    <row r="801" spans="1:13" ht="26.1" customHeight="1">
      <c r="A801" s="8" t="s">
        <v>314</v>
      </c>
      <c r="B801" s="8" t="s">
        <v>296</v>
      </c>
      <c r="C801" s="8" t="s">
        <v>296</v>
      </c>
      <c r="D801" s="9" t="s">
        <v>2659</v>
      </c>
      <c r="E801" s="9" t="s">
        <v>2660</v>
      </c>
      <c r="F801" s="10">
        <v>3</v>
      </c>
      <c r="G801" s="10">
        <v>3</v>
      </c>
      <c r="H801" s="10">
        <v>0</v>
      </c>
      <c r="I801" s="10">
        <v>3</v>
      </c>
      <c r="J801" s="10">
        <v>0</v>
      </c>
      <c r="K801" s="10">
        <v>0</v>
      </c>
      <c r="L801" s="10">
        <v>0</v>
      </c>
      <c r="M801" s="15"/>
    </row>
    <row r="802" spans="1:13" ht="26.1" customHeight="1">
      <c r="A802" s="8" t="s">
        <v>318</v>
      </c>
      <c r="B802" s="8" t="s">
        <v>2163</v>
      </c>
      <c r="C802" s="8" t="s">
        <v>337</v>
      </c>
      <c r="D802" s="9" t="s">
        <v>2661</v>
      </c>
      <c r="E802" s="9" t="s">
        <v>2662</v>
      </c>
      <c r="F802" s="10">
        <v>0.43</v>
      </c>
      <c r="G802" s="10">
        <v>0.43</v>
      </c>
      <c r="H802" s="10">
        <v>0</v>
      </c>
      <c r="I802" s="10">
        <v>0</v>
      </c>
      <c r="J802" s="10">
        <v>0</v>
      </c>
      <c r="K802" s="10">
        <v>0</v>
      </c>
      <c r="L802" s="10">
        <v>0.43</v>
      </c>
      <c r="M802" s="15"/>
    </row>
    <row r="803" spans="1:13" ht="26.1" customHeight="1">
      <c r="A803" s="8" t="s">
        <v>318</v>
      </c>
      <c r="B803" s="8" t="s">
        <v>2163</v>
      </c>
      <c r="C803" s="8" t="s">
        <v>327</v>
      </c>
      <c r="D803" s="9" t="s">
        <v>2663</v>
      </c>
      <c r="E803" s="9" t="s">
        <v>2664</v>
      </c>
      <c r="F803" s="10">
        <v>1.1000000000000001</v>
      </c>
      <c r="G803" s="10">
        <v>1.1000000000000001</v>
      </c>
      <c r="H803" s="10">
        <v>0</v>
      </c>
      <c r="I803" s="10">
        <v>1.1000000000000001</v>
      </c>
      <c r="J803" s="10">
        <v>0</v>
      </c>
      <c r="K803" s="10">
        <v>0</v>
      </c>
      <c r="L803" s="10">
        <v>0</v>
      </c>
      <c r="M803" s="15"/>
    </row>
    <row r="804" spans="1:13" ht="26.1" customHeight="1">
      <c r="A804" s="8" t="s">
        <v>314</v>
      </c>
      <c r="B804" s="8" t="s">
        <v>2200</v>
      </c>
      <c r="C804" s="8" t="s">
        <v>295</v>
      </c>
      <c r="D804" s="9" t="s">
        <v>2665</v>
      </c>
      <c r="E804" s="9" t="s">
        <v>2666</v>
      </c>
      <c r="F804" s="10">
        <v>0.18</v>
      </c>
      <c r="G804" s="10">
        <v>0.18</v>
      </c>
      <c r="H804" s="10">
        <v>0</v>
      </c>
      <c r="I804" s="10">
        <v>0.18</v>
      </c>
      <c r="J804" s="10">
        <v>0</v>
      </c>
      <c r="K804" s="10">
        <v>0</v>
      </c>
      <c r="L804" s="10">
        <v>0</v>
      </c>
      <c r="M804" s="15"/>
    </row>
    <row r="805" spans="1:13" ht="26.1" customHeight="1">
      <c r="A805" s="8" t="s">
        <v>1165</v>
      </c>
      <c r="B805" s="8" t="s">
        <v>295</v>
      </c>
      <c r="C805" s="8" t="s">
        <v>327</v>
      </c>
      <c r="D805" s="9" t="s">
        <v>2669</v>
      </c>
      <c r="E805" s="9" t="s">
        <v>2669</v>
      </c>
      <c r="F805" s="10">
        <v>2.14</v>
      </c>
      <c r="G805" s="10">
        <v>2.14</v>
      </c>
      <c r="H805" s="10">
        <v>0</v>
      </c>
      <c r="I805" s="10">
        <v>0</v>
      </c>
      <c r="J805" s="10">
        <v>0</v>
      </c>
      <c r="K805" s="10">
        <v>0</v>
      </c>
      <c r="L805" s="10">
        <v>2.14</v>
      </c>
      <c r="M805" s="15"/>
    </row>
    <row r="806" spans="1:13" ht="26.1" customHeight="1">
      <c r="A806" s="8" t="s">
        <v>314</v>
      </c>
      <c r="B806" s="8" t="s">
        <v>2163</v>
      </c>
      <c r="C806" s="8" t="s">
        <v>302</v>
      </c>
      <c r="D806" s="9" t="s">
        <v>2670</v>
      </c>
      <c r="E806" s="9" t="s">
        <v>2671</v>
      </c>
      <c r="F806" s="10">
        <v>0.16</v>
      </c>
      <c r="G806" s="10">
        <v>0.16</v>
      </c>
      <c r="H806" s="10">
        <v>0</v>
      </c>
      <c r="I806" s="10">
        <v>0.16</v>
      </c>
      <c r="J806" s="10">
        <v>0</v>
      </c>
      <c r="K806" s="10">
        <v>0</v>
      </c>
      <c r="L806" s="10">
        <v>0</v>
      </c>
      <c r="M806" s="15"/>
    </row>
    <row r="807" spans="1:13" ht="26.1" customHeight="1">
      <c r="A807" s="8" t="s">
        <v>309</v>
      </c>
      <c r="B807" s="8" t="s">
        <v>2399</v>
      </c>
      <c r="C807" s="8" t="s">
        <v>327</v>
      </c>
      <c r="D807" s="9" t="s">
        <v>2655</v>
      </c>
      <c r="E807" s="9" t="s">
        <v>2672</v>
      </c>
      <c r="F807" s="10">
        <v>4.05</v>
      </c>
      <c r="G807" s="10">
        <v>4.05</v>
      </c>
      <c r="H807" s="10">
        <v>0</v>
      </c>
      <c r="I807" s="10">
        <v>4.05</v>
      </c>
      <c r="J807" s="10">
        <v>0</v>
      </c>
      <c r="K807" s="10">
        <v>0</v>
      </c>
      <c r="L807" s="10">
        <v>0</v>
      </c>
      <c r="M807" s="15"/>
    </row>
    <row r="808" spans="1:13" ht="26.1" customHeight="1">
      <c r="A808" s="8" t="s">
        <v>309</v>
      </c>
      <c r="B808" s="8" t="s">
        <v>2399</v>
      </c>
      <c r="C808" s="8" t="s">
        <v>327</v>
      </c>
      <c r="D808" s="9" t="s">
        <v>2655</v>
      </c>
      <c r="E808" s="9" t="s">
        <v>2673</v>
      </c>
      <c r="F808" s="10">
        <v>0.13</v>
      </c>
      <c r="G808" s="10">
        <v>0.13</v>
      </c>
      <c r="H808" s="10">
        <v>0</v>
      </c>
      <c r="I808" s="10">
        <v>0.13</v>
      </c>
      <c r="J808" s="10">
        <v>0</v>
      </c>
      <c r="K808" s="10">
        <v>0</v>
      </c>
      <c r="L808" s="10">
        <v>0</v>
      </c>
      <c r="M808" s="15"/>
    </row>
    <row r="809" spans="1:13" ht="26.1" customHeight="1">
      <c r="A809" s="8" t="s">
        <v>309</v>
      </c>
      <c r="B809" s="8" t="s">
        <v>2399</v>
      </c>
      <c r="C809" s="8" t="s">
        <v>327</v>
      </c>
      <c r="D809" s="9" t="s">
        <v>2655</v>
      </c>
      <c r="E809" s="9" t="s">
        <v>2674</v>
      </c>
      <c r="F809" s="10">
        <v>2.1</v>
      </c>
      <c r="G809" s="10">
        <v>2.1</v>
      </c>
      <c r="H809" s="10">
        <v>0</v>
      </c>
      <c r="I809" s="10">
        <v>2.1</v>
      </c>
      <c r="J809" s="10">
        <v>0</v>
      </c>
      <c r="K809" s="10">
        <v>0</v>
      </c>
      <c r="L809" s="10">
        <v>0</v>
      </c>
      <c r="M809" s="15"/>
    </row>
    <row r="810" spans="1:13" ht="26.1" customHeight="1">
      <c r="A810" s="8" t="s">
        <v>314</v>
      </c>
      <c r="B810" s="8" t="s">
        <v>296</v>
      </c>
      <c r="C810" s="8" t="s">
        <v>327</v>
      </c>
      <c r="D810" s="9" t="s">
        <v>2675</v>
      </c>
      <c r="E810" s="9" t="s">
        <v>2677</v>
      </c>
      <c r="F810" s="10">
        <v>1.72</v>
      </c>
      <c r="G810" s="10">
        <v>1.72</v>
      </c>
      <c r="H810" s="10">
        <v>0</v>
      </c>
      <c r="I810" s="10">
        <v>0</v>
      </c>
      <c r="J810" s="10">
        <v>0</v>
      </c>
      <c r="K810" s="10">
        <v>1.72</v>
      </c>
      <c r="L810" s="10">
        <v>0</v>
      </c>
      <c r="M810" s="15"/>
    </row>
    <row r="811" spans="1:13" ht="26.1" customHeight="1">
      <c r="A811" s="8"/>
      <c r="B811" s="8"/>
      <c r="C811" s="8"/>
      <c r="D811" s="9" t="s">
        <v>2680</v>
      </c>
      <c r="E811" s="9" t="s">
        <v>2681</v>
      </c>
      <c r="F811" s="10">
        <v>12</v>
      </c>
      <c r="G811" s="10">
        <v>12</v>
      </c>
      <c r="H811" s="10">
        <v>0</v>
      </c>
      <c r="I811" s="10">
        <v>12</v>
      </c>
      <c r="J811" s="10">
        <v>0</v>
      </c>
      <c r="K811" s="10">
        <v>0</v>
      </c>
      <c r="L811" s="10">
        <v>0</v>
      </c>
      <c r="M811" s="15"/>
    </row>
    <row r="812" spans="1:13" ht="26.1" customHeight="1">
      <c r="A812" s="8" t="s">
        <v>309</v>
      </c>
      <c r="B812" s="8" t="s">
        <v>2399</v>
      </c>
      <c r="C812" s="8" t="s">
        <v>295</v>
      </c>
      <c r="D812" s="9" t="s">
        <v>2684</v>
      </c>
      <c r="E812" s="9" t="s">
        <v>2727</v>
      </c>
      <c r="F812" s="10">
        <v>2</v>
      </c>
      <c r="G812" s="10">
        <v>2</v>
      </c>
      <c r="H812" s="10">
        <v>0</v>
      </c>
      <c r="I812" s="10">
        <v>2</v>
      </c>
      <c r="J812" s="10">
        <v>0</v>
      </c>
      <c r="K812" s="10">
        <v>0</v>
      </c>
      <c r="L812" s="10">
        <v>0</v>
      </c>
      <c r="M812" s="15"/>
    </row>
    <row r="813" spans="1:13" ht="26.1" customHeight="1">
      <c r="A813" s="8" t="s">
        <v>309</v>
      </c>
      <c r="B813" s="8" t="s">
        <v>2399</v>
      </c>
      <c r="C813" s="8" t="s">
        <v>295</v>
      </c>
      <c r="D813" s="9" t="s">
        <v>2684</v>
      </c>
      <c r="E813" s="9" t="s">
        <v>2861</v>
      </c>
      <c r="F813" s="10">
        <v>10</v>
      </c>
      <c r="G813" s="10">
        <v>10</v>
      </c>
      <c r="H813" s="10">
        <v>0</v>
      </c>
      <c r="I813" s="10">
        <v>10</v>
      </c>
      <c r="J813" s="10">
        <v>0</v>
      </c>
      <c r="K813" s="10">
        <v>0</v>
      </c>
      <c r="L813" s="10">
        <v>0</v>
      </c>
      <c r="M813" s="15"/>
    </row>
    <row r="814" spans="1:13" ht="26.1" customHeight="1">
      <c r="A814" s="8"/>
      <c r="B814" s="8"/>
      <c r="C814" s="8"/>
      <c r="D814" s="9" t="s">
        <v>1434</v>
      </c>
      <c r="E814" s="9" t="s">
        <v>2862</v>
      </c>
      <c r="F814" s="10">
        <v>152.15</v>
      </c>
      <c r="G814" s="10">
        <v>152.15</v>
      </c>
      <c r="H814" s="10">
        <v>0</v>
      </c>
      <c r="I814" s="10">
        <v>69.38</v>
      </c>
      <c r="J814" s="10">
        <v>0</v>
      </c>
      <c r="K814" s="10">
        <v>17.54</v>
      </c>
      <c r="L814" s="10">
        <v>65.23</v>
      </c>
      <c r="M814" s="15"/>
    </row>
    <row r="815" spans="1:13" ht="26.1" customHeight="1">
      <c r="A815" s="8"/>
      <c r="B815" s="8"/>
      <c r="C815" s="8"/>
      <c r="D815" s="9" t="s">
        <v>2653</v>
      </c>
      <c r="E815" s="9" t="s">
        <v>2654</v>
      </c>
      <c r="F815" s="10">
        <v>117.15</v>
      </c>
      <c r="G815" s="10">
        <v>117.15</v>
      </c>
      <c r="H815" s="10">
        <v>0</v>
      </c>
      <c r="I815" s="10">
        <v>34.380000000000003</v>
      </c>
      <c r="J815" s="10">
        <v>0</v>
      </c>
      <c r="K815" s="10">
        <v>17.54</v>
      </c>
      <c r="L815" s="10">
        <v>65.23</v>
      </c>
      <c r="M815" s="15"/>
    </row>
    <row r="816" spans="1:13" ht="26.1" customHeight="1">
      <c r="A816" s="8" t="s">
        <v>309</v>
      </c>
      <c r="B816" s="8" t="s">
        <v>2401</v>
      </c>
      <c r="C816" s="8" t="s">
        <v>327</v>
      </c>
      <c r="D816" s="9" t="s">
        <v>2655</v>
      </c>
      <c r="E816" s="9" t="s">
        <v>2656</v>
      </c>
      <c r="F816" s="10">
        <v>57.58</v>
      </c>
      <c r="G816" s="10">
        <v>57.58</v>
      </c>
      <c r="H816" s="10">
        <v>0</v>
      </c>
      <c r="I816" s="10">
        <v>0</v>
      </c>
      <c r="J816" s="10">
        <v>0</v>
      </c>
      <c r="K816" s="10">
        <v>0</v>
      </c>
      <c r="L816" s="10">
        <v>57.58</v>
      </c>
      <c r="M816" s="15"/>
    </row>
    <row r="817" spans="1:13" ht="26.1" customHeight="1">
      <c r="A817" s="8" t="s">
        <v>309</v>
      </c>
      <c r="B817" s="8" t="s">
        <v>2401</v>
      </c>
      <c r="C817" s="8" t="s">
        <v>327</v>
      </c>
      <c r="D817" s="9" t="s">
        <v>2655</v>
      </c>
      <c r="E817" s="9" t="s">
        <v>2657</v>
      </c>
      <c r="F817" s="10">
        <v>1.54</v>
      </c>
      <c r="G817" s="10">
        <v>1.54</v>
      </c>
      <c r="H817" s="10">
        <v>0</v>
      </c>
      <c r="I817" s="10">
        <v>0</v>
      </c>
      <c r="J817" s="10">
        <v>0</v>
      </c>
      <c r="K817" s="10">
        <v>1.54</v>
      </c>
      <c r="L817" s="10">
        <v>0</v>
      </c>
      <c r="M817" s="15"/>
    </row>
    <row r="818" spans="1:13" ht="26.1" customHeight="1">
      <c r="A818" s="8" t="s">
        <v>309</v>
      </c>
      <c r="B818" s="8" t="s">
        <v>2401</v>
      </c>
      <c r="C818" s="8" t="s">
        <v>327</v>
      </c>
      <c r="D818" s="9" t="s">
        <v>2655</v>
      </c>
      <c r="E818" s="9" t="s">
        <v>2658</v>
      </c>
      <c r="F818" s="10">
        <v>16</v>
      </c>
      <c r="G818" s="10">
        <v>16</v>
      </c>
      <c r="H818" s="10">
        <v>0</v>
      </c>
      <c r="I818" s="10">
        <v>0</v>
      </c>
      <c r="J818" s="10">
        <v>0</v>
      </c>
      <c r="K818" s="10">
        <v>16</v>
      </c>
      <c r="L818" s="10">
        <v>0</v>
      </c>
      <c r="M818" s="15"/>
    </row>
    <row r="819" spans="1:13" ht="26.1" customHeight="1">
      <c r="A819" s="8" t="s">
        <v>314</v>
      </c>
      <c r="B819" s="8" t="s">
        <v>296</v>
      </c>
      <c r="C819" s="8" t="s">
        <v>296</v>
      </c>
      <c r="D819" s="9" t="s">
        <v>2659</v>
      </c>
      <c r="E819" s="9" t="s">
        <v>2660</v>
      </c>
      <c r="F819" s="10">
        <v>9.4600000000000009</v>
      </c>
      <c r="G819" s="10">
        <v>9.4600000000000009</v>
      </c>
      <c r="H819" s="10">
        <v>0</v>
      </c>
      <c r="I819" s="10">
        <v>9.4600000000000009</v>
      </c>
      <c r="J819" s="10">
        <v>0</v>
      </c>
      <c r="K819" s="10">
        <v>0</v>
      </c>
      <c r="L819" s="10">
        <v>0</v>
      </c>
      <c r="M819" s="15"/>
    </row>
    <row r="820" spans="1:13" ht="26.1" customHeight="1">
      <c r="A820" s="8" t="s">
        <v>318</v>
      </c>
      <c r="B820" s="8" t="s">
        <v>2163</v>
      </c>
      <c r="C820" s="8" t="s">
        <v>337</v>
      </c>
      <c r="D820" s="9" t="s">
        <v>2661</v>
      </c>
      <c r="E820" s="9" t="s">
        <v>2662</v>
      </c>
      <c r="F820" s="10">
        <v>0.74</v>
      </c>
      <c r="G820" s="10">
        <v>0.74</v>
      </c>
      <c r="H820" s="10">
        <v>0</v>
      </c>
      <c r="I820" s="10">
        <v>0</v>
      </c>
      <c r="J820" s="10">
        <v>0</v>
      </c>
      <c r="K820" s="10">
        <v>0</v>
      </c>
      <c r="L820" s="10">
        <v>0.74</v>
      </c>
      <c r="M820" s="15"/>
    </row>
    <row r="821" spans="1:13" ht="26.1" customHeight="1">
      <c r="A821" s="8" t="s">
        <v>318</v>
      </c>
      <c r="B821" s="8" t="s">
        <v>2163</v>
      </c>
      <c r="C821" s="8" t="s">
        <v>327</v>
      </c>
      <c r="D821" s="9" t="s">
        <v>2663</v>
      </c>
      <c r="E821" s="9" t="s">
        <v>2664</v>
      </c>
      <c r="F821" s="10">
        <v>3.51</v>
      </c>
      <c r="G821" s="10">
        <v>3.51</v>
      </c>
      <c r="H821" s="10">
        <v>0</v>
      </c>
      <c r="I821" s="10">
        <v>3.51</v>
      </c>
      <c r="J821" s="10">
        <v>0</v>
      </c>
      <c r="K821" s="10">
        <v>0</v>
      </c>
      <c r="L821" s="10">
        <v>0</v>
      </c>
      <c r="M821" s="15"/>
    </row>
    <row r="822" spans="1:13" ht="26.1" customHeight="1">
      <c r="A822" s="8" t="s">
        <v>314</v>
      </c>
      <c r="B822" s="8" t="s">
        <v>2200</v>
      </c>
      <c r="C822" s="8" t="s">
        <v>295</v>
      </c>
      <c r="D822" s="9" t="s">
        <v>2665</v>
      </c>
      <c r="E822" s="9" t="s">
        <v>2666</v>
      </c>
      <c r="F822" s="10">
        <v>0.57999999999999996</v>
      </c>
      <c r="G822" s="10">
        <v>0.57999999999999996</v>
      </c>
      <c r="H822" s="10">
        <v>0</v>
      </c>
      <c r="I822" s="10">
        <v>0.57999999999999996</v>
      </c>
      <c r="J822" s="10">
        <v>0</v>
      </c>
      <c r="K822" s="10">
        <v>0</v>
      </c>
      <c r="L822" s="10">
        <v>0</v>
      </c>
      <c r="M822" s="15"/>
    </row>
    <row r="823" spans="1:13" ht="26.1" customHeight="1">
      <c r="A823" s="8" t="s">
        <v>314</v>
      </c>
      <c r="B823" s="8" t="s">
        <v>2200</v>
      </c>
      <c r="C823" s="8" t="s">
        <v>327</v>
      </c>
      <c r="D823" s="9" t="s">
        <v>2667</v>
      </c>
      <c r="E823" s="9" t="s">
        <v>2668</v>
      </c>
      <c r="F823" s="10">
        <v>0.15</v>
      </c>
      <c r="G823" s="10">
        <v>0.15</v>
      </c>
      <c r="H823" s="10">
        <v>0</v>
      </c>
      <c r="I823" s="10">
        <v>0.15</v>
      </c>
      <c r="J823" s="10">
        <v>0</v>
      </c>
      <c r="K823" s="10">
        <v>0</v>
      </c>
      <c r="L823" s="10">
        <v>0</v>
      </c>
      <c r="M823" s="15"/>
    </row>
    <row r="824" spans="1:13" ht="26.1" customHeight="1">
      <c r="A824" s="8" t="s">
        <v>1165</v>
      </c>
      <c r="B824" s="8" t="s">
        <v>295</v>
      </c>
      <c r="C824" s="8" t="s">
        <v>327</v>
      </c>
      <c r="D824" s="9" t="s">
        <v>2669</v>
      </c>
      <c r="E824" s="9" t="s">
        <v>2669</v>
      </c>
      <c r="F824" s="10">
        <v>6.91</v>
      </c>
      <c r="G824" s="10">
        <v>6.91</v>
      </c>
      <c r="H824" s="10">
        <v>0</v>
      </c>
      <c r="I824" s="10">
        <v>0</v>
      </c>
      <c r="J824" s="10">
        <v>0</v>
      </c>
      <c r="K824" s="10">
        <v>0</v>
      </c>
      <c r="L824" s="10">
        <v>6.91</v>
      </c>
      <c r="M824" s="15"/>
    </row>
    <row r="825" spans="1:13" ht="26.1" customHeight="1">
      <c r="A825" s="8" t="s">
        <v>309</v>
      </c>
      <c r="B825" s="8" t="s">
        <v>2401</v>
      </c>
      <c r="C825" s="8" t="s">
        <v>327</v>
      </c>
      <c r="D825" s="9" t="s">
        <v>2655</v>
      </c>
      <c r="E825" s="9" t="s">
        <v>2672</v>
      </c>
      <c r="F825" s="10">
        <v>13.5</v>
      </c>
      <c r="G825" s="10">
        <v>13.5</v>
      </c>
      <c r="H825" s="10">
        <v>0</v>
      </c>
      <c r="I825" s="10">
        <v>13.5</v>
      </c>
      <c r="J825" s="10">
        <v>0</v>
      </c>
      <c r="K825" s="10">
        <v>0</v>
      </c>
      <c r="L825" s="10">
        <v>0</v>
      </c>
      <c r="M825" s="15"/>
    </row>
    <row r="826" spans="1:13" ht="26.1" customHeight="1">
      <c r="A826" s="8" t="s">
        <v>309</v>
      </c>
      <c r="B826" s="8" t="s">
        <v>2401</v>
      </c>
      <c r="C826" s="8" t="s">
        <v>327</v>
      </c>
      <c r="D826" s="9" t="s">
        <v>2655</v>
      </c>
      <c r="E826" s="9" t="s">
        <v>2673</v>
      </c>
      <c r="F826" s="10">
        <v>0.4</v>
      </c>
      <c r="G826" s="10">
        <v>0.4</v>
      </c>
      <c r="H826" s="10">
        <v>0</v>
      </c>
      <c r="I826" s="10">
        <v>0.4</v>
      </c>
      <c r="J826" s="10">
        <v>0</v>
      </c>
      <c r="K826" s="10">
        <v>0</v>
      </c>
      <c r="L826" s="10">
        <v>0</v>
      </c>
      <c r="M826" s="15"/>
    </row>
    <row r="827" spans="1:13" ht="26.1" customHeight="1">
      <c r="A827" s="8" t="s">
        <v>309</v>
      </c>
      <c r="B827" s="8" t="s">
        <v>2401</v>
      </c>
      <c r="C827" s="8" t="s">
        <v>327</v>
      </c>
      <c r="D827" s="9" t="s">
        <v>2655</v>
      </c>
      <c r="E827" s="9" t="s">
        <v>2674</v>
      </c>
      <c r="F827" s="10">
        <v>6.78</v>
      </c>
      <c r="G827" s="10">
        <v>6.78</v>
      </c>
      <c r="H827" s="10">
        <v>0</v>
      </c>
      <c r="I827" s="10">
        <v>6.78</v>
      </c>
      <c r="J827" s="10">
        <v>0</v>
      </c>
      <c r="K827" s="10">
        <v>0</v>
      </c>
      <c r="L827" s="10">
        <v>0</v>
      </c>
      <c r="M827" s="15"/>
    </row>
    <row r="828" spans="1:13" ht="26.1" customHeight="1">
      <c r="A828" s="8"/>
      <c r="B828" s="8"/>
      <c r="C828" s="8"/>
      <c r="D828" s="9" t="s">
        <v>2680</v>
      </c>
      <c r="E828" s="9" t="s">
        <v>2681</v>
      </c>
      <c r="F828" s="10">
        <v>35</v>
      </c>
      <c r="G828" s="10">
        <v>35</v>
      </c>
      <c r="H828" s="10">
        <v>0</v>
      </c>
      <c r="I828" s="10">
        <v>35</v>
      </c>
      <c r="J828" s="10">
        <v>0</v>
      </c>
      <c r="K828" s="10">
        <v>0</v>
      </c>
      <c r="L828" s="10">
        <v>0</v>
      </c>
      <c r="M828" s="15"/>
    </row>
    <row r="829" spans="1:13" ht="26.1" customHeight="1">
      <c r="A829" s="8" t="s">
        <v>309</v>
      </c>
      <c r="B829" s="8" t="s">
        <v>2401</v>
      </c>
      <c r="C829" s="8" t="s">
        <v>295</v>
      </c>
      <c r="D829" s="9" t="s">
        <v>2684</v>
      </c>
      <c r="E829" s="9" t="s">
        <v>2863</v>
      </c>
      <c r="F829" s="10">
        <v>15</v>
      </c>
      <c r="G829" s="10">
        <v>15</v>
      </c>
      <c r="H829" s="10">
        <v>0</v>
      </c>
      <c r="I829" s="10">
        <v>15</v>
      </c>
      <c r="J829" s="10">
        <v>0</v>
      </c>
      <c r="K829" s="10">
        <v>0</v>
      </c>
      <c r="L829" s="10">
        <v>0</v>
      </c>
      <c r="M829" s="15"/>
    </row>
    <row r="830" spans="1:13" ht="26.1" customHeight="1">
      <c r="A830" s="8" t="s">
        <v>309</v>
      </c>
      <c r="B830" s="8" t="s">
        <v>2401</v>
      </c>
      <c r="C830" s="8" t="s">
        <v>295</v>
      </c>
      <c r="D830" s="9" t="s">
        <v>2684</v>
      </c>
      <c r="E830" s="9" t="s">
        <v>2864</v>
      </c>
      <c r="F830" s="10">
        <v>15</v>
      </c>
      <c r="G830" s="10">
        <v>15</v>
      </c>
      <c r="H830" s="10">
        <v>0</v>
      </c>
      <c r="I830" s="10">
        <v>15</v>
      </c>
      <c r="J830" s="10">
        <v>0</v>
      </c>
      <c r="K830" s="10">
        <v>0</v>
      </c>
      <c r="L830" s="10">
        <v>0</v>
      </c>
      <c r="M830" s="15" t="s">
        <v>2865</v>
      </c>
    </row>
    <row r="831" spans="1:13" ht="26.1" customHeight="1">
      <c r="A831" s="8" t="s">
        <v>309</v>
      </c>
      <c r="B831" s="8" t="s">
        <v>2401</v>
      </c>
      <c r="C831" s="8" t="s">
        <v>295</v>
      </c>
      <c r="D831" s="9" t="s">
        <v>2684</v>
      </c>
      <c r="E831" s="9" t="s">
        <v>2727</v>
      </c>
      <c r="F831" s="10">
        <v>5</v>
      </c>
      <c r="G831" s="10">
        <v>5</v>
      </c>
      <c r="H831" s="10">
        <v>0</v>
      </c>
      <c r="I831" s="10">
        <v>5</v>
      </c>
      <c r="J831" s="10">
        <v>0</v>
      </c>
      <c r="K831" s="10">
        <v>0</v>
      </c>
      <c r="L831" s="10">
        <v>0</v>
      </c>
      <c r="M831" s="15"/>
    </row>
    <row r="832" spans="1:13" ht="26.1" customHeight="1">
      <c r="A832" s="8"/>
      <c r="B832" s="8"/>
      <c r="C832" s="8"/>
      <c r="D832" s="9" t="s">
        <v>1420</v>
      </c>
      <c r="E832" s="9" t="s">
        <v>1421</v>
      </c>
      <c r="F832" s="10">
        <v>228.23</v>
      </c>
      <c r="G832" s="10">
        <v>228.23</v>
      </c>
      <c r="H832" s="10">
        <v>0</v>
      </c>
      <c r="I832" s="10">
        <v>145.58000000000001</v>
      </c>
      <c r="J832" s="10">
        <v>0</v>
      </c>
      <c r="K832" s="10">
        <v>17.34</v>
      </c>
      <c r="L832" s="10">
        <v>65.31</v>
      </c>
      <c r="M832" s="15"/>
    </row>
    <row r="833" spans="1:13" ht="26.1" customHeight="1">
      <c r="A833" s="8"/>
      <c r="B833" s="8"/>
      <c r="C833" s="8"/>
      <c r="D833" s="9" t="s">
        <v>2653</v>
      </c>
      <c r="E833" s="9" t="s">
        <v>2654</v>
      </c>
      <c r="F833" s="10">
        <v>128.22999999999999</v>
      </c>
      <c r="G833" s="10">
        <v>128.22999999999999</v>
      </c>
      <c r="H833" s="10">
        <v>0</v>
      </c>
      <c r="I833" s="10">
        <v>45.58</v>
      </c>
      <c r="J833" s="10">
        <v>0</v>
      </c>
      <c r="K833" s="10">
        <v>17.34</v>
      </c>
      <c r="L833" s="10">
        <v>65.31</v>
      </c>
      <c r="M833" s="15"/>
    </row>
    <row r="834" spans="1:13" ht="26.1" customHeight="1">
      <c r="A834" s="8" t="s">
        <v>309</v>
      </c>
      <c r="B834" s="8" t="s">
        <v>2163</v>
      </c>
      <c r="C834" s="8" t="s">
        <v>327</v>
      </c>
      <c r="D834" s="9" t="s">
        <v>2655</v>
      </c>
      <c r="E834" s="9" t="s">
        <v>2656</v>
      </c>
      <c r="F834" s="10">
        <v>57.05</v>
      </c>
      <c r="G834" s="10">
        <v>57.05</v>
      </c>
      <c r="H834" s="10">
        <v>0</v>
      </c>
      <c r="I834" s="10">
        <v>0</v>
      </c>
      <c r="J834" s="10">
        <v>0</v>
      </c>
      <c r="K834" s="10">
        <v>0</v>
      </c>
      <c r="L834" s="10">
        <v>57.05</v>
      </c>
      <c r="M834" s="15"/>
    </row>
    <row r="835" spans="1:13" ht="26.1" customHeight="1">
      <c r="A835" s="8" t="s">
        <v>309</v>
      </c>
      <c r="B835" s="8" t="s">
        <v>2163</v>
      </c>
      <c r="C835" s="8" t="s">
        <v>327</v>
      </c>
      <c r="D835" s="9" t="s">
        <v>2655</v>
      </c>
      <c r="E835" s="9" t="s">
        <v>2657</v>
      </c>
      <c r="F835" s="10">
        <v>2.94</v>
      </c>
      <c r="G835" s="10">
        <v>2.94</v>
      </c>
      <c r="H835" s="10">
        <v>0</v>
      </c>
      <c r="I835" s="10">
        <v>0</v>
      </c>
      <c r="J835" s="10">
        <v>0</v>
      </c>
      <c r="K835" s="10">
        <v>2.94</v>
      </c>
      <c r="L835" s="10">
        <v>0</v>
      </c>
      <c r="M835" s="15"/>
    </row>
    <row r="836" spans="1:13" ht="26.1" customHeight="1">
      <c r="A836" s="8" t="s">
        <v>309</v>
      </c>
      <c r="B836" s="8" t="s">
        <v>2163</v>
      </c>
      <c r="C836" s="8" t="s">
        <v>327</v>
      </c>
      <c r="D836" s="9" t="s">
        <v>2655</v>
      </c>
      <c r="E836" s="9" t="s">
        <v>2658</v>
      </c>
      <c r="F836" s="10">
        <v>14.4</v>
      </c>
      <c r="G836" s="10">
        <v>14.4</v>
      </c>
      <c r="H836" s="10">
        <v>0</v>
      </c>
      <c r="I836" s="10">
        <v>0</v>
      </c>
      <c r="J836" s="10">
        <v>0</v>
      </c>
      <c r="K836" s="10">
        <v>14.4</v>
      </c>
      <c r="L836" s="10">
        <v>0</v>
      </c>
      <c r="M836" s="15"/>
    </row>
    <row r="837" spans="1:13" ht="26.1" customHeight="1">
      <c r="A837" s="8" t="s">
        <v>314</v>
      </c>
      <c r="B837" s="8" t="s">
        <v>296</v>
      </c>
      <c r="C837" s="8" t="s">
        <v>296</v>
      </c>
      <c r="D837" s="9" t="s">
        <v>2659</v>
      </c>
      <c r="E837" s="9" t="s">
        <v>2660</v>
      </c>
      <c r="F837" s="10">
        <v>9.6</v>
      </c>
      <c r="G837" s="10">
        <v>9.6</v>
      </c>
      <c r="H837" s="10">
        <v>0</v>
      </c>
      <c r="I837" s="10">
        <v>9.6</v>
      </c>
      <c r="J837" s="10">
        <v>0</v>
      </c>
      <c r="K837" s="10">
        <v>0</v>
      </c>
      <c r="L837" s="10">
        <v>0</v>
      </c>
      <c r="M837" s="15"/>
    </row>
    <row r="838" spans="1:13" ht="26.1" customHeight="1">
      <c r="A838" s="8" t="s">
        <v>318</v>
      </c>
      <c r="B838" s="8" t="s">
        <v>2163</v>
      </c>
      <c r="C838" s="8" t="s">
        <v>337</v>
      </c>
      <c r="D838" s="9" t="s">
        <v>2661</v>
      </c>
      <c r="E838" s="9" t="s">
        <v>2662</v>
      </c>
      <c r="F838" s="10">
        <v>1.41</v>
      </c>
      <c r="G838" s="10">
        <v>1.41</v>
      </c>
      <c r="H838" s="10">
        <v>0</v>
      </c>
      <c r="I838" s="10">
        <v>0</v>
      </c>
      <c r="J838" s="10">
        <v>0</v>
      </c>
      <c r="K838" s="10">
        <v>0</v>
      </c>
      <c r="L838" s="10">
        <v>1.41</v>
      </c>
      <c r="M838" s="15"/>
    </row>
    <row r="839" spans="1:13" ht="26.1" customHeight="1">
      <c r="A839" s="8" t="s">
        <v>318</v>
      </c>
      <c r="B839" s="8" t="s">
        <v>2163</v>
      </c>
      <c r="C839" s="8" t="s">
        <v>327</v>
      </c>
      <c r="D839" s="9" t="s">
        <v>2663</v>
      </c>
      <c r="E839" s="9" t="s">
        <v>2664</v>
      </c>
      <c r="F839" s="10">
        <v>3.56</v>
      </c>
      <c r="G839" s="10">
        <v>3.56</v>
      </c>
      <c r="H839" s="10">
        <v>0</v>
      </c>
      <c r="I839" s="10">
        <v>3.56</v>
      </c>
      <c r="J839" s="10">
        <v>0</v>
      </c>
      <c r="K839" s="10">
        <v>0</v>
      </c>
      <c r="L839" s="10">
        <v>0</v>
      </c>
      <c r="M839" s="15"/>
    </row>
    <row r="840" spans="1:13" ht="26.1" customHeight="1">
      <c r="A840" s="8" t="s">
        <v>314</v>
      </c>
      <c r="B840" s="8" t="s">
        <v>2200</v>
      </c>
      <c r="C840" s="8" t="s">
        <v>295</v>
      </c>
      <c r="D840" s="9" t="s">
        <v>2665</v>
      </c>
      <c r="E840" s="9" t="s">
        <v>2666</v>
      </c>
      <c r="F840" s="10">
        <v>0.56999999999999995</v>
      </c>
      <c r="G840" s="10">
        <v>0.56999999999999995</v>
      </c>
      <c r="H840" s="10">
        <v>0</v>
      </c>
      <c r="I840" s="10">
        <v>0.56999999999999995</v>
      </c>
      <c r="J840" s="10">
        <v>0</v>
      </c>
      <c r="K840" s="10">
        <v>0</v>
      </c>
      <c r="L840" s="10">
        <v>0</v>
      </c>
      <c r="M840" s="15"/>
    </row>
    <row r="841" spans="1:13" ht="26.1" customHeight="1">
      <c r="A841" s="8" t="s">
        <v>1165</v>
      </c>
      <c r="B841" s="8" t="s">
        <v>295</v>
      </c>
      <c r="C841" s="8" t="s">
        <v>327</v>
      </c>
      <c r="D841" s="9" t="s">
        <v>2669</v>
      </c>
      <c r="E841" s="9" t="s">
        <v>2669</v>
      </c>
      <c r="F841" s="10">
        <v>6.85</v>
      </c>
      <c r="G841" s="10">
        <v>6.85</v>
      </c>
      <c r="H841" s="10">
        <v>0</v>
      </c>
      <c r="I841" s="10">
        <v>0</v>
      </c>
      <c r="J841" s="10">
        <v>0</v>
      </c>
      <c r="K841" s="10">
        <v>0</v>
      </c>
      <c r="L841" s="10">
        <v>6.85</v>
      </c>
      <c r="M841" s="15"/>
    </row>
    <row r="842" spans="1:13" ht="26.1" customHeight="1">
      <c r="A842" s="8" t="s">
        <v>314</v>
      </c>
      <c r="B842" s="8" t="s">
        <v>2163</v>
      </c>
      <c r="C842" s="8" t="s">
        <v>302</v>
      </c>
      <c r="D842" s="9" t="s">
        <v>2670</v>
      </c>
      <c r="E842" s="9" t="s">
        <v>2671</v>
      </c>
      <c r="F842" s="10">
        <v>0.53</v>
      </c>
      <c r="G842" s="10">
        <v>0.53</v>
      </c>
      <c r="H842" s="10">
        <v>0</v>
      </c>
      <c r="I842" s="10">
        <v>0.53</v>
      </c>
      <c r="J842" s="10">
        <v>0</v>
      </c>
      <c r="K842" s="10">
        <v>0</v>
      </c>
      <c r="L842" s="10">
        <v>0</v>
      </c>
      <c r="M842" s="15"/>
    </row>
    <row r="843" spans="1:13" ht="26.1" customHeight="1">
      <c r="A843" s="8" t="s">
        <v>309</v>
      </c>
      <c r="B843" s="8" t="s">
        <v>2163</v>
      </c>
      <c r="C843" s="8" t="s">
        <v>327</v>
      </c>
      <c r="D843" s="9" t="s">
        <v>2655</v>
      </c>
      <c r="E843" s="9" t="s">
        <v>2672</v>
      </c>
      <c r="F843" s="10">
        <v>24.3</v>
      </c>
      <c r="G843" s="10">
        <v>24.3</v>
      </c>
      <c r="H843" s="10">
        <v>0</v>
      </c>
      <c r="I843" s="10">
        <v>24.3</v>
      </c>
      <c r="J843" s="10">
        <v>0</v>
      </c>
      <c r="K843" s="10">
        <v>0</v>
      </c>
      <c r="L843" s="10">
        <v>0</v>
      </c>
      <c r="M843" s="15"/>
    </row>
    <row r="844" spans="1:13" ht="26.1" customHeight="1">
      <c r="A844" s="8" t="s">
        <v>309</v>
      </c>
      <c r="B844" s="8" t="s">
        <v>2163</v>
      </c>
      <c r="C844" s="8" t="s">
        <v>327</v>
      </c>
      <c r="D844" s="9" t="s">
        <v>2655</v>
      </c>
      <c r="E844" s="9" t="s">
        <v>2673</v>
      </c>
      <c r="F844" s="10">
        <v>0.42</v>
      </c>
      <c r="G844" s="10">
        <v>0.42</v>
      </c>
      <c r="H844" s="10">
        <v>0</v>
      </c>
      <c r="I844" s="10">
        <v>0.42</v>
      </c>
      <c r="J844" s="10">
        <v>0</v>
      </c>
      <c r="K844" s="10">
        <v>0</v>
      </c>
      <c r="L844" s="10">
        <v>0</v>
      </c>
      <c r="M844" s="15"/>
    </row>
    <row r="845" spans="1:13" ht="26.1" customHeight="1">
      <c r="A845" s="8" t="s">
        <v>309</v>
      </c>
      <c r="B845" s="8" t="s">
        <v>2163</v>
      </c>
      <c r="C845" s="8" t="s">
        <v>327</v>
      </c>
      <c r="D845" s="9" t="s">
        <v>2655</v>
      </c>
      <c r="E845" s="9" t="s">
        <v>2674</v>
      </c>
      <c r="F845" s="10">
        <v>6.6</v>
      </c>
      <c r="G845" s="10">
        <v>6.6</v>
      </c>
      <c r="H845" s="10">
        <v>0</v>
      </c>
      <c r="I845" s="10">
        <v>6.6</v>
      </c>
      <c r="J845" s="10">
        <v>0</v>
      </c>
      <c r="K845" s="10">
        <v>0</v>
      </c>
      <c r="L845" s="10">
        <v>0</v>
      </c>
      <c r="M845" s="15"/>
    </row>
    <row r="846" spans="1:13" ht="26.1" customHeight="1">
      <c r="A846" s="8"/>
      <c r="B846" s="8"/>
      <c r="C846" s="8"/>
      <c r="D846" s="9" t="s">
        <v>2680</v>
      </c>
      <c r="E846" s="9" t="s">
        <v>2681</v>
      </c>
      <c r="F846" s="10">
        <v>100</v>
      </c>
      <c r="G846" s="10">
        <v>100</v>
      </c>
      <c r="H846" s="10">
        <v>0</v>
      </c>
      <c r="I846" s="10">
        <v>100</v>
      </c>
      <c r="J846" s="10">
        <v>0</v>
      </c>
      <c r="K846" s="10">
        <v>0</v>
      </c>
      <c r="L846" s="10">
        <v>0</v>
      </c>
      <c r="M846" s="15"/>
    </row>
    <row r="847" spans="1:13" ht="26.1" customHeight="1">
      <c r="A847" s="8" t="s">
        <v>309</v>
      </c>
      <c r="B847" s="8" t="s">
        <v>2163</v>
      </c>
      <c r="C847" s="8" t="s">
        <v>295</v>
      </c>
      <c r="D847" s="9" t="s">
        <v>2684</v>
      </c>
      <c r="E847" s="9" t="s">
        <v>2866</v>
      </c>
      <c r="F847" s="10">
        <v>30</v>
      </c>
      <c r="G847" s="10">
        <v>30</v>
      </c>
      <c r="H847" s="10">
        <v>0</v>
      </c>
      <c r="I847" s="10">
        <v>30</v>
      </c>
      <c r="J847" s="10">
        <v>0</v>
      </c>
      <c r="K847" s="10">
        <v>0</v>
      </c>
      <c r="L847" s="10">
        <v>0</v>
      </c>
      <c r="M847" s="15"/>
    </row>
    <row r="848" spans="1:13" ht="26.1" customHeight="1">
      <c r="A848" s="8" t="s">
        <v>309</v>
      </c>
      <c r="B848" s="8" t="s">
        <v>2163</v>
      </c>
      <c r="C848" s="8" t="s">
        <v>295</v>
      </c>
      <c r="D848" s="9" t="s">
        <v>2684</v>
      </c>
      <c r="E848" s="9" t="s">
        <v>2867</v>
      </c>
      <c r="F848" s="10">
        <v>15</v>
      </c>
      <c r="G848" s="10">
        <v>15</v>
      </c>
      <c r="H848" s="10">
        <v>0</v>
      </c>
      <c r="I848" s="10">
        <v>15</v>
      </c>
      <c r="J848" s="10">
        <v>0</v>
      </c>
      <c r="K848" s="10">
        <v>0</v>
      </c>
      <c r="L848" s="10">
        <v>0</v>
      </c>
      <c r="M848" s="15"/>
    </row>
    <row r="849" spans="1:13" ht="26.1" customHeight="1">
      <c r="A849" s="8" t="s">
        <v>309</v>
      </c>
      <c r="B849" s="8" t="s">
        <v>2163</v>
      </c>
      <c r="C849" s="8" t="s">
        <v>295</v>
      </c>
      <c r="D849" s="9" t="s">
        <v>2684</v>
      </c>
      <c r="E849" s="9" t="s">
        <v>2868</v>
      </c>
      <c r="F849" s="10">
        <v>10</v>
      </c>
      <c r="G849" s="10">
        <v>10</v>
      </c>
      <c r="H849" s="10">
        <v>0</v>
      </c>
      <c r="I849" s="10">
        <v>10</v>
      </c>
      <c r="J849" s="10">
        <v>0</v>
      </c>
      <c r="K849" s="10">
        <v>0</v>
      </c>
      <c r="L849" s="10">
        <v>0</v>
      </c>
      <c r="M849" s="15"/>
    </row>
    <row r="850" spans="1:13" ht="26.1" customHeight="1">
      <c r="A850" s="8" t="s">
        <v>309</v>
      </c>
      <c r="B850" s="8" t="s">
        <v>2163</v>
      </c>
      <c r="C850" s="8" t="s">
        <v>295</v>
      </c>
      <c r="D850" s="9" t="s">
        <v>2684</v>
      </c>
      <c r="E850" s="9" t="s">
        <v>2869</v>
      </c>
      <c r="F850" s="10">
        <v>30</v>
      </c>
      <c r="G850" s="10">
        <v>30</v>
      </c>
      <c r="H850" s="10">
        <v>0</v>
      </c>
      <c r="I850" s="10">
        <v>30</v>
      </c>
      <c r="J850" s="10">
        <v>0</v>
      </c>
      <c r="K850" s="10">
        <v>0</v>
      </c>
      <c r="L850" s="10">
        <v>0</v>
      </c>
      <c r="M850" s="15"/>
    </row>
    <row r="851" spans="1:13" ht="26.1" customHeight="1">
      <c r="A851" s="8" t="s">
        <v>309</v>
      </c>
      <c r="B851" s="8" t="s">
        <v>2163</v>
      </c>
      <c r="C851" s="8" t="s">
        <v>295</v>
      </c>
      <c r="D851" s="9" t="s">
        <v>2684</v>
      </c>
      <c r="E851" s="9" t="s">
        <v>2870</v>
      </c>
      <c r="F851" s="10">
        <v>15</v>
      </c>
      <c r="G851" s="10">
        <v>15</v>
      </c>
      <c r="H851" s="10">
        <v>0</v>
      </c>
      <c r="I851" s="10">
        <v>15</v>
      </c>
      <c r="J851" s="10">
        <v>0</v>
      </c>
      <c r="K851" s="10">
        <v>0</v>
      </c>
      <c r="L851" s="10">
        <v>0</v>
      </c>
      <c r="M851" s="15"/>
    </row>
    <row r="852" spans="1:13" ht="26.1" customHeight="1">
      <c r="A852" s="8"/>
      <c r="B852" s="8"/>
      <c r="C852" s="8"/>
      <c r="D852" s="9" t="s">
        <v>1404</v>
      </c>
      <c r="E852" s="9" t="s">
        <v>1405</v>
      </c>
      <c r="F852" s="10">
        <v>161.75</v>
      </c>
      <c r="G852" s="10">
        <v>161.75</v>
      </c>
      <c r="H852" s="10">
        <v>0</v>
      </c>
      <c r="I852" s="10">
        <v>72.75</v>
      </c>
      <c r="J852" s="10">
        <v>0</v>
      </c>
      <c r="K852" s="10">
        <v>29.35</v>
      </c>
      <c r="L852" s="10">
        <v>59.65</v>
      </c>
      <c r="M852" s="15"/>
    </row>
    <row r="853" spans="1:13" ht="26.1" customHeight="1">
      <c r="A853" s="8"/>
      <c r="B853" s="8"/>
      <c r="C853" s="8"/>
      <c r="D853" s="9" t="s">
        <v>2653</v>
      </c>
      <c r="E853" s="9" t="s">
        <v>2654</v>
      </c>
      <c r="F853" s="10">
        <v>120.75</v>
      </c>
      <c r="G853" s="10">
        <v>120.75</v>
      </c>
      <c r="H853" s="10">
        <v>0</v>
      </c>
      <c r="I853" s="10">
        <v>31.75</v>
      </c>
      <c r="J853" s="10">
        <v>0</v>
      </c>
      <c r="K853" s="10">
        <v>29.35</v>
      </c>
      <c r="L853" s="10">
        <v>59.65</v>
      </c>
      <c r="M853" s="15"/>
    </row>
    <row r="854" spans="1:13" ht="26.1" customHeight="1">
      <c r="A854" s="8" t="s">
        <v>309</v>
      </c>
      <c r="B854" s="8" t="s">
        <v>2198</v>
      </c>
      <c r="C854" s="8" t="s">
        <v>302</v>
      </c>
      <c r="D854" s="9" t="s">
        <v>2871</v>
      </c>
      <c r="E854" s="9" t="s">
        <v>2656</v>
      </c>
      <c r="F854" s="10">
        <v>52.45</v>
      </c>
      <c r="G854" s="10">
        <v>52.45</v>
      </c>
      <c r="H854" s="10">
        <v>0</v>
      </c>
      <c r="I854" s="10">
        <v>0</v>
      </c>
      <c r="J854" s="10">
        <v>0</v>
      </c>
      <c r="K854" s="10">
        <v>0</v>
      </c>
      <c r="L854" s="10">
        <v>52.45</v>
      </c>
      <c r="M854" s="15"/>
    </row>
    <row r="855" spans="1:13" ht="26.1" customHeight="1">
      <c r="A855" s="8" t="s">
        <v>309</v>
      </c>
      <c r="B855" s="8" t="s">
        <v>2198</v>
      </c>
      <c r="C855" s="8" t="s">
        <v>302</v>
      </c>
      <c r="D855" s="9" t="s">
        <v>2871</v>
      </c>
      <c r="E855" s="9" t="s">
        <v>2657</v>
      </c>
      <c r="F855" s="10">
        <v>1.9</v>
      </c>
      <c r="G855" s="10">
        <v>1.9</v>
      </c>
      <c r="H855" s="10">
        <v>0</v>
      </c>
      <c r="I855" s="10">
        <v>0</v>
      </c>
      <c r="J855" s="10">
        <v>0</v>
      </c>
      <c r="K855" s="10">
        <v>1.9</v>
      </c>
      <c r="L855" s="10">
        <v>0</v>
      </c>
      <c r="M855" s="15"/>
    </row>
    <row r="856" spans="1:13" ht="26.1" customHeight="1">
      <c r="A856" s="8" t="s">
        <v>309</v>
      </c>
      <c r="B856" s="8" t="s">
        <v>2198</v>
      </c>
      <c r="C856" s="8" t="s">
        <v>302</v>
      </c>
      <c r="D856" s="9" t="s">
        <v>2871</v>
      </c>
      <c r="E856" s="9" t="s">
        <v>2658</v>
      </c>
      <c r="F856" s="10">
        <v>14.4</v>
      </c>
      <c r="G856" s="10">
        <v>14.4</v>
      </c>
      <c r="H856" s="10">
        <v>0</v>
      </c>
      <c r="I856" s="10">
        <v>0</v>
      </c>
      <c r="J856" s="10">
        <v>0</v>
      </c>
      <c r="K856" s="10">
        <v>14.4</v>
      </c>
      <c r="L856" s="10">
        <v>0</v>
      </c>
      <c r="M856" s="15"/>
    </row>
    <row r="857" spans="1:13" ht="26.1" customHeight="1">
      <c r="A857" s="8" t="s">
        <v>314</v>
      </c>
      <c r="B857" s="8" t="s">
        <v>296</v>
      </c>
      <c r="C857" s="8" t="s">
        <v>296</v>
      </c>
      <c r="D857" s="9" t="s">
        <v>2659</v>
      </c>
      <c r="E857" s="9" t="s">
        <v>2660</v>
      </c>
      <c r="F857" s="10">
        <v>8.6999999999999993</v>
      </c>
      <c r="G857" s="10">
        <v>8.6999999999999993</v>
      </c>
      <c r="H857" s="10">
        <v>0</v>
      </c>
      <c r="I857" s="10">
        <v>8.6999999999999993</v>
      </c>
      <c r="J857" s="10">
        <v>0</v>
      </c>
      <c r="K857" s="10">
        <v>0</v>
      </c>
      <c r="L857" s="10">
        <v>0</v>
      </c>
      <c r="M857" s="15"/>
    </row>
    <row r="858" spans="1:13" ht="26.1" customHeight="1">
      <c r="A858" s="8" t="s">
        <v>318</v>
      </c>
      <c r="B858" s="8" t="s">
        <v>2163</v>
      </c>
      <c r="C858" s="8" t="s">
        <v>337</v>
      </c>
      <c r="D858" s="9" t="s">
        <v>2661</v>
      </c>
      <c r="E858" s="9" t="s">
        <v>2662</v>
      </c>
      <c r="F858" s="10">
        <v>0.91</v>
      </c>
      <c r="G858" s="10">
        <v>0.91</v>
      </c>
      <c r="H858" s="10">
        <v>0</v>
      </c>
      <c r="I858" s="10">
        <v>0</v>
      </c>
      <c r="J858" s="10">
        <v>0</v>
      </c>
      <c r="K858" s="10">
        <v>0</v>
      </c>
      <c r="L858" s="10">
        <v>0.91</v>
      </c>
      <c r="M858" s="15"/>
    </row>
    <row r="859" spans="1:13" ht="26.1" customHeight="1">
      <c r="A859" s="8" t="s">
        <v>318</v>
      </c>
      <c r="B859" s="8" t="s">
        <v>2163</v>
      </c>
      <c r="C859" s="8" t="s">
        <v>295</v>
      </c>
      <c r="D859" s="9" t="s">
        <v>2725</v>
      </c>
      <c r="E859" s="9" t="s">
        <v>2664</v>
      </c>
      <c r="F859" s="10">
        <v>3.22</v>
      </c>
      <c r="G859" s="10">
        <v>3.22</v>
      </c>
      <c r="H859" s="10">
        <v>0</v>
      </c>
      <c r="I859" s="10">
        <v>3.22</v>
      </c>
      <c r="J859" s="10">
        <v>0</v>
      </c>
      <c r="K859" s="10">
        <v>0</v>
      </c>
      <c r="L859" s="10">
        <v>0</v>
      </c>
      <c r="M859" s="15"/>
    </row>
    <row r="860" spans="1:13" ht="26.1" customHeight="1">
      <c r="A860" s="8" t="s">
        <v>314</v>
      </c>
      <c r="B860" s="8" t="s">
        <v>2200</v>
      </c>
      <c r="C860" s="8" t="s">
        <v>295</v>
      </c>
      <c r="D860" s="9" t="s">
        <v>2665</v>
      </c>
      <c r="E860" s="9" t="s">
        <v>2666</v>
      </c>
      <c r="F860" s="10">
        <v>0.52</v>
      </c>
      <c r="G860" s="10">
        <v>0.52</v>
      </c>
      <c r="H860" s="10">
        <v>0</v>
      </c>
      <c r="I860" s="10">
        <v>0.52</v>
      </c>
      <c r="J860" s="10">
        <v>0</v>
      </c>
      <c r="K860" s="10">
        <v>0</v>
      </c>
      <c r="L860" s="10">
        <v>0</v>
      </c>
      <c r="M860" s="15"/>
    </row>
    <row r="861" spans="1:13" ht="26.1" customHeight="1">
      <c r="A861" s="8" t="s">
        <v>314</v>
      </c>
      <c r="B861" s="8" t="s">
        <v>2200</v>
      </c>
      <c r="C861" s="8" t="s">
        <v>327</v>
      </c>
      <c r="D861" s="9" t="s">
        <v>2667</v>
      </c>
      <c r="E861" s="9" t="s">
        <v>2668</v>
      </c>
      <c r="F861" s="10">
        <v>0.08</v>
      </c>
      <c r="G861" s="10">
        <v>0.08</v>
      </c>
      <c r="H861" s="10">
        <v>0</v>
      </c>
      <c r="I861" s="10">
        <v>0.08</v>
      </c>
      <c r="J861" s="10">
        <v>0</v>
      </c>
      <c r="K861" s="10">
        <v>0</v>
      </c>
      <c r="L861" s="10">
        <v>0</v>
      </c>
      <c r="M861" s="15"/>
    </row>
    <row r="862" spans="1:13" ht="26.1" customHeight="1">
      <c r="A862" s="8" t="s">
        <v>1165</v>
      </c>
      <c r="B862" s="8" t="s">
        <v>295</v>
      </c>
      <c r="C862" s="8" t="s">
        <v>327</v>
      </c>
      <c r="D862" s="9" t="s">
        <v>2669</v>
      </c>
      <c r="E862" s="9" t="s">
        <v>2669</v>
      </c>
      <c r="F862" s="10">
        <v>6.29</v>
      </c>
      <c r="G862" s="10">
        <v>6.29</v>
      </c>
      <c r="H862" s="10">
        <v>0</v>
      </c>
      <c r="I862" s="10">
        <v>0</v>
      </c>
      <c r="J862" s="10">
        <v>0</v>
      </c>
      <c r="K862" s="10">
        <v>0</v>
      </c>
      <c r="L862" s="10">
        <v>6.29</v>
      </c>
      <c r="M862" s="15"/>
    </row>
    <row r="863" spans="1:13" ht="26.1" customHeight="1">
      <c r="A863" s="8" t="s">
        <v>314</v>
      </c>
      <c r="B863" s="8" t="s">
        <v>2163</v>
      </c>
      <c r="C863" s="8" t="s">
        <v>302</v>
      </c>
      <c r="D863" s="9" t="s">
        <v>2670</v>
      </c>
      <c r="E863" s="9" t="s">
        <v>2671</v>
      </c>
      <c r="F863" s="10">
        <v>0.47</v>
      </c>
      <c r="G863" s="10">
        <v>0.47</v>
      </c>
      <c r="H863" s="10">
        <v>0</v>
      </c>
      <c r="I863" s="10">
        <v>0.47</v>
      </c>
      <c r="J863" s="10">
        <v>0</v>
      </c>
      <c r="K863" s="10">
        <v>0</v>
      </c>
      <c r="L863" s="10">
        <v>0</v>
      </c>
      <c r="M863" s="15"/>
    </row>
    <row r="864" spans="1:13" ht="26.1" customHeight="1">
      <c r="A864" s="8" t="s">
        <v>309</v>
      </c>
      <c r="B864" s="8" t="s">
        <v>2198</v>
      </c>
      <c r="C864" s="8" t="s">
        <v>302</v>
      </c>
      <c r="D864" s="9" t="s">
        <v>2871</v>
      </c>
      <c r="E864" s="9" t="s">
        <v>2672</v>
      </c>
      <c r="F864" s="10">
        <v>12.15</v>
      </c>
      <c r="G864" s="10">
        <v>12.15</v>
      </c>
      <c r="H864" s="10">
        <v>0</v>
      </c>
      <c r="I864" s="10">
        <v>12.15</v>
      </c>
      <c r="J864" s="10">
        <v>0</v>
      </c>
      <c r="K864" s="10">
        <v>0</v>
      </c>
      <c r="L864" s="10">
        <v>0</v>
      </c>
      <c r="M864" s="15"/>
    </row>
    <row r="865" spans="1:13" ht="26.1" customHeight="1">
      <c r="A865" s="8" t="s">
        <v>309</v>
      </c>
      <c r="B865" s="8" t="s">
        <v>2198</v>
      </c>
      <c r="C865" s="8" t="s">
        <v>302</v>
      </c>
      <c r="D865" s="9" t="s">
        <v>2871</v>
      </c>
      <c r="E865" s="9" t="s">
        <v>2673</v>
      </c>
      <c r="F865" s="10">
        <v>0.37</v>
      </c>
      <c r="G865" s="10">
        <v>0.37</v>
      </c>
      <c r="H865" s="10">
        <v>0</v>
      </c>
      <c r="I865" s="10">
        <v>0.37</v>
      </c>
      <c r="J865" s="10">
        <v>0</v>
      </c>
      <c r="K865" s="10">
        <v>0</v>
      </c>
      <c r="L865" s="10">
        <v>0</v>
      </c>
      <c r="M865" s="15"/>
    </row>
    <row r="866" spans="1:13" ht="26.1" customHeight="1">
      <c r="A866" s="8" t="s">
        <v>309</v>
      </c>
      <c r="B866" s="8" t="s">
        <v>2198</v>
      </c>
      <c r="C866" s="8" t="s">
        <v>302</v>
      </c>
      <c r="D866" s="9" t="s">
        <v>2871</v>
      </c>
      <c r="E866" s="9" t="s">
        <v>2674</v>
      </c>
      <c r="F866" s="10">
        <v>6.24</v>
      </c>
      <c r="G866" s="10">
        <v>6.24</v>
      </c>
      <c r="H866" s="10">
        <v>0</v>
      </c>
      <c r="I866" s="10">
        <v>6.24</v>
      </c>
      <c r="J866" s="10">
        <v>0</v>
      </c>
      <c r="K866" s="10">
        <v>0</v>
      </c>
      <c r="L866" s="10">
        <v>0</v>
      </c>
      <c r="M866" s="15"/>
    </row>
    <row r="867" spans="1:13" ht="26.1" customHeight="1">
      <c r="A867" s="8" t="s">
        <v>314</v>
      </c>
      <c r="B867" s="8" t="s">
        <v>296</v>
      </c>
      <c r="C867" s="8" t="s">
        <v>295</v>
      </c>
      <c r="D867" s="9" t="s">
        <v>2744</v>
      </c>
      <c r="E867" s="9" t="s">
        <v>2677</v>
      </c>
      <c r="F867" s="10">
        <v>13.05</v>
      </c>
      <c r="G867" s="10">
        <v>13.05</v>
      </c>
      <c r="H867" s="10">
        <v>0</v>
      </c>
      <c r="I867" s="10">
        <v>0</v>
      </c>
      <c r="J867" s="10">
        <v>0</v>
      </c>
      <c r="K867" s="10">
        <v>13.05</v>
      </c>
      <c r="L867" s="10">
        <v>0</v>
      </c>
      <c r="M867" s="15"/>
    </row>
    <row r="868" spans="1:13" ht="26.1" customHeight="1">
      <c r="A868" s="8"/>
      <c r="B868" s="8"/>
      <c r="C868" s="8"/>
      <c r="D868" s="9" t="s">
        <v>2680</v>
      </c>
      <c r="E868" s="9" t="s">
        <v>2681</v>
      </c>
      <c r="F868" s="10">
        <v>41</v>
      </c>
      <c r="G868" s="10">
        <v>41</v>
      </c>
      <c r="H868" s="10">
        <v>0</v>
      </c>
      <c r="I868" s="10">
        <v>41</v>
      </c>
      <c r="J868" s="10">
        <v>0</v>
      </c>
      <c r="K868" s="10">
        <v>0</v>
      </c>
      <c r="L868" s="10">
        <v>0</v>
      </c>
      <c r="M868" s="15"/>
    </row>
    <row r="869" spans="1:13" ht="26.1" customHeight="1">
      <c r="A869" s="8" t="s">
        <v>309</v>
      </c>
      <c r="B869" s="8" t="s">
        <v>2198</v>
      </c>
      <c r="C869" s="8" t="s">
        <v>302</v>
      </c>
      <c r="D869" s="9" t="s">
        <v>2871</v>
      </c>
      <c r="E869" s="9" t="s">
        <v>2872</v>
      </c>
      <c r="F869" s="10">
        <v>25</v>
      </c>
      <c r="G869" s="10">
        <v>25</v>
      </c>
      <c r="H869" s="10">
        <v>0</v>
      </c>
      <c r="I869" s="10">
        <v>25</v>
      </c>
      <c r="J869" s="10">
        <v>0</v>
      </c>
      <c r="K869" s="10">
        <v>0</v>
      </c>
      <c r="L869" s="10">
        <v>0</v>
      </c>
      <c r="M869" s="15"/>
    </row>
    <row r="870" spans="1:13" ht="26.1" customHeight="1">
      <c r="A870" s="8" t="s">
        <v>309</v>
      </c>
      <c r="B870" s="8" t="s">
        <v>2198</v>
      </c>
      <c r="C870" s="8" t="s">
        <v>302</v>
      </c>
      <c r="D870" s="9" t="s">
        <v>2871</v>
      </c>
      <c r="E870" s="9" t="s">
        <v>2873</v>
      </c>
      <c r="F870" s="10">
        <v>6</v>
      </c>
      <c r="G870" s="10">
        <v>6</v>
      </c>
      <c r="H870" s="10">
        <v>0</v>
      </c>
      <c r="I870" s="10">
        <v>6</v>
      </c>
      <c r="J870" s="10">
        <v>0</v>
      </c>
      <c r="K870" s="10">
        <v>0</v>
      </c>
      <c r="L870" s="10">
        <v>0</v>
      </c>
      <c r="M870" s="15"/>
    </row>
    <row r="871" spans="1:13" ht="26.1" customHeight="1">
      <c r="A871" s="8" t="s">
        <v>309</v>
      </c>
      <c r="B871" s="8" t="s">
        <v>2198</v>
      </c>
      <c r="C871" s="8" t="s">
        <v>302</v>
      </c>
      <c r="D871" s="9" t="s">
        <v>2871</v>
      </c>
      <c r="E871" s="9" t="s">
        <v>2727</v>
      </c>
      <c r="F871" s="10">
        <v>10</v>
      </c>
      <c r="G871" s="10">
        <v>10</v>
      </c>
      <c r="H871" s="10">
        <v>0</v>
      </c>
      <c r="I871" s="10">
        <v>10</v>
      </c>
      <c r="J871" s="10">
        <v>0</v>
      </c>
      <c r="K871" s="10">
        <v>0</v>
      </c>
      <c r="L871" s="10">
        <v>0</v>
      </c>
      <c r="M871" s="15"/>
    </row>
    <row r="872" spans="1:13" ht="26.1" customHeight="1">
      <c r="A872" s="8"/>
      <c r="B872" s="8"/>
      <c r="C872" s="8"/>
      <c r="D872" s="9" t="s">
        <v>1458</v>
      </c>
      <c r="E872" s="9" t="s">
        <v>1459</v>
      </c>
      <c r="F872" s="10">
        <v>811.23</v>
      </c>
      <c r="G872" s="10">
        <v>811.23</v>
      </c>
      <c r="H872" s="10">
        <v>0</v>
      </c>
      <c r="I872" s="10">
        <v>403.98</v>
      </c>
      <c r="J872" s="10">
        <v>0</v>
      </c>
      <c r="K872" s="10">
        <v>102.36</v>
      </c>
      <c r="L872" s="10">
        <v>304.89</v>
      </c>
      <c r="M872" s="15"/>
    </row>
    <row r="873" spans="1:13" ht="26.1" customHeight="1">
      <c r="A873" s="8"/>
      <c r="B873" s="8"/>
      <c r="C873" s="8"/>
      <c r="D873" s="9" t="s">
        <v>2653</v>
      </c>
      <c r="E873" s="9" t="s">
        <v>2654</v>
      </c>
      <c r="F873" s="10">
        <v>578.23</v>
      </c>
      <c r="G873" s="10">
        <v>578.23</v>
      </c>
      <c r="H873" s="10">
        <v>0</v>
      </c>
      <c r="I873" s="10">
        <v>170.98</v>
      </c>
      <c r="J873" s="10">
        <v>0</v>
      </c>
      <c r="K873" s="10">
        <v>102.36</v>
      </c>
      <c r="L873" s="10">
        <v>304.89</v>
      </c>
      <c r="M873" s="15"/>
    </row>
    <row r="874" spans="1:13" ht="26.1" customHeight="1">
      <c r="A874" s="8" t="s">
        <v>300</v>
      </c>
      <c r="B874" s="8" t="s">
        <v>396</v>
      </c>
      <c r="C874" s="8" t="s">
        <v>327</v>
      </c>
      <c r="D874" s="9" t="s">
        <v>2655</v>
      </c>
      <c r="E874" s="9" t="s">
        <v>2656</v>
      </c>
      <c r="F874" s="10">
        <v>266.22000000000003</v>
      </c>
      <c r="G874" s="10">
        <v>266.22000000000003</v>
      </c>
      <c r="H874" s="10">
        <v>0</v>
      </c>
      <c r="I874" s="10">
        <v>0</v>
      </c>
      <c r="J874" s="10">
        <v>0</v>
      </c>
      <c r="K874" s="10">
        <v>0</v>
      </c>
      <c r="L874" s="10">
        <v>266.22000000000003</v>
      </c>
      <c r="M874" s="15"/>
    </row>
    <row r="875" spans="1:13" ht="26.1" customHeight="1">
      <c r="A875" s="8" t="s">
        <v>300</v>
      </c>
      <c r="B875" s="8" t="s">
        <v>396</v>
      </c>
      <c r="C875" s="8" t="s">
        <v>327</v>
      </c>
      <c r="D875" s="9" t="s">
        <v>2655</v>
      </c>
      <c r="E875" s="9" t="s">
        <v>2657</v>
      </c>
      <c r="F875" s="10">
        <v>13.99</v>
      </c>
      <c r="G875" s="10">
        <v>13.99</v>
      </c>
      <c r="H875" s="10">
        <v>0</v>
      </c>
      <c r="I875" s="10">
        <v>0</v>
      </c>
      <c r="J875" s="10">
        <v>0</v>
      </c>
      <c r="K875" s="10">
        <v>13.99</v>
      </c>
      <c r="L875" s="10">
        <v>0</v>
      </c>
      <c r="M875" s="15"/>
    </row>
    <row r="876" spans="1:13" ht="26.1" customHeight="1">
      <c r="A876" s="8" t="s">
        <v>300</v>
      </c>
      <c r="B876" s="8" t="s">
        <v>396</v>
      </c>
      <c r="C876" s="8" t="s">
        <v>327</v>
      </c>
      <c r="D876" s="9" t="s">
        <v>2655</v>
      </c>
      <c r="E876" s="9" t="s">
        <v>2658</v>
      </c>
      <c r="F876" s="10">
        <v>60.8</v>
      </c>
      <c r="G876" s="10">
        <v>60.8</v>
      </c>
      <c r="H876" s="10">
        <v>0</v>
      </c>
      <c r="I876" s="10">
        <v>0</v>
      </c>
      <c r="J876" s="10">
        <v>0</v>
      </c>
      <c r="K876" s="10">
        <v>60.8</v>
      </c>
      <c r="L876" s="10">
        <v>0</v>
      </c>
      <c r="M876" s="15"/>
    </row>
    <row r="877" spans="1:13" ht="26.1" customHeight="1">
      <c r="A877" s="8" t="s">
        <v>314</v>
      </c>
      <c r="B877" s="8" t="s">
        <v>296</v>
      </c>
      <c r="C877" s="8" t="s">
        <v>296</v>
      </c>
      <c r="D877" s="9" t="s">
        <v>2659</v>
      </c>
      <c r="E877" s="9" t="s">
        <v>2660</v>
      </c>
      <c r="F877" s="10">
        <v>44.83</v>
      </c>
      <c r="G877" s="10">
        <v>44.83</v>
      </c>
      <c r="H877" s="10">
        <v>0</v>
      </c>
      <c r="I877" s="10">
        <v>44.83</v>
      </c>
      <c r="J877" s="10">
        <v>0</v>
      </c>
      <c r="K877" s="10">
        <v>0</v>
      </c>
      <c r="L877" s="10">
        <v>0</v>
      </c>
      <c r="M877" s="15"/>
    </row>
    <row r="878" spans="1:13" ht="26.1" customHeight="1">
      <c r="A878" s="8" t="s">
        <v>318</v>
      </c>
      <c r="B878" s="8" t="s">
        <v>2163</v>
      </c>
      <c r="C878" s="8" t="s">
        <v>337</v>
      </c>
      <c r="D878" s="9" t="s">
        <v>2661</v>
      </c>
      <c r="E878" s="9" t="s">
        <v>2662</v>
      </c>
      <c r="F878" s="10">
        <v>6.72</v>
      </c>
      <c r="G878" s="10">
        <v>6.72</v>
      </c>
      <c r="H878" s="10">
        <v>0</v>
      </c>
      <c r="I878" s="10">
        <v>0</v>
      </c>
      <c r="J878" s="10">
        <v>0</v>
      </c>
      <c r="K878" s="10">
        <v>0</v>
      </c>
      <c r="L878" s="10">
        <v>6.72</v>
      </c>
      <c r="M878" s="15"/>
    </row>
    <row r="879" spans="1:13" ht="26.1" customHeight="1">
      <c r="A879" s="8" t="s">
        <v>318</v>
      </c>
      <c r="B879" s="8" t="s">
        <v>2163</v>
      </c>
      <c r="C879" s="8" t="s">
        <v>327</v>
      </c>
      <c r="D879" s="9" t="s">
        <v>2663</v>
      </c>
      <c r="E879" s="9" t="s">
        <v>2664</v>
      </c>
      <c r="F879" s="10">
        <v>17.16</v>
      </c>
      <c r="G879" s="10">
        <v>17.16</v>
      </c>
      <c r="H879" s="10">
        <v>0</v>
      </c>
      <c r="I879" s="10">
        <v>17.16</v>
      </c>
      <c r="J879" s="10">
        <v>0</v>
      </c>
      <c r="K879" s="10">
        <v>0</v>
      </c>
      <c r="L879" s="10">
        <v>0</v>
      </c>
      <c r="M879" s="15"/>
    </row>
    <row r="880" spans="1:13" ht="26.1" customHeight="1">
      <c r="A880" s="8" t="s">
        <v>314</v>
      </c>
      <c r="B880" s="8" t="s">
        <v>2200</v>
      </c>
      <c r="C880" s="8" t="s">
        <v>295</v>
      </c>
      <c r="D880" s="9" t="s">
        <v>2665</v>
      </c>
      <c r="E880" s="9" t="s">
        <v>2666</v>
      </c>
      <c r="F880" s="10">
        <v>2.66</v>
      </c>
      <c r="G880" s="10">
        <v>2.66</v>
      </c>
      <c r="H880" s="10">
        <v>0</v>
      </c>
      <c r="I880" s="10">
        <v>2.66</v>
      </c>
      <c r="J880" s="10">
        <v>0</v>
      </c>
      <c r="K880" s="10">
        <v>0</v>
      </c>
      <c r="L880" s="10">
        <v>0</v>
      </c>
      <c r="M880" s="15"/>
    </row>
    <row r="881" spans="1:13" ht="26.1" customHeight="1">
      <c r="A881" s="8" t="s">
        <v>314</v>
      </c>
      <c r="B881" s="8" t="s">
        <v>2200</v>
      </c>
      <c r="C881" s="8" t="s">
        <v>327</v>
      </c>
      <c r="D881" s="9" t="s">
        <v>2667</v>
      </c>
      <c r="E881" s="9" t="s">
        <v>2668</v>
      </c>
      <c r="F881" s="10">
        <v>0.11</v>
      </c>
      <c r="G881" s="10">
        <v>0.11</v>
      </c>
      <c r="H881" s="10">
        <v>0</v>
      </c>
      <c r="I881" s="10">
        <v>0.11</v>
      </c>
      <c r="J881" s="10">
        <v>0</v>
      </c>
      <c r="K881" s="10">
        <v>0</v>
      </c>
      <c r="L881" s="10">
        <v>0</v>
      </c>
      <c r="M881" s="15"/>
    </row>
    <row r="882" spans="1:13" ht="26.1" customHeight="1">
      <c r="A882" s="8" t="s">
        <v>1165</v>
      </c>
      <c r="B882" s="8" t="s">
        <v>295</v>
      </c>
      <c r="C882" s="8" t="s">
        <v>327</v>
      </c>
      <c r="D882" s="9" t="s">
        <v>2669</v>
      </c>
      <c r="E882" s="9" t="s">
        <v>2669</v>
      </c>
      <c r="F882" s="10">
        <v>31.95</v>
      </c>
      <c r="G882" s="10">
        <v>31.95</v>
      </c>
      <c r="H882" s="10">
        <v>0</v>
      </c>
      <c r="I882" s="10">
        <v>0</v>
      </c>
      <c r="J882" s="10">
        <v>0</v>
      </c>
      <c r="K882" s="10">
        <v>0</v>
      </c>
      <c r="L882" s="10">
        <v>31.95</v>
      </c>
      <c r="M882" s="15"/>
    </row>
    <row r="883" spans="1:13" ht="26.1" customHeight="1">
      <c r="A883" s="8" t="s">
        <v>314</v>
      </c>
      <c r="B883" s="8" t="s">
        <v>2163</v>
      </c>
      <c r="C883" s="8" t="s">
        <v>302</v>
      </c>
      <c r="D883" s="9" t="s">
        <v>2670</v>
      </c>
      <c r="E883" s="9" t="s">
        <v>2671</v>
      </c>
      <c r="F883" s="10">
        <v>2.69</v>
      </c>
      <c r="G883" s="10">
        <v>2.69</v>
      </c>
      <c r="H883" s="10">
        <v>0</v>
      </c>
      <c r="I883" s="10">
        <v>2.69</v>
      </c>
      <c r="J883" s="10">
        <v>0</v>
      </c>
      <c r="K883" s="10">
        <v>0</v>
      </c>
      <c r="L883" s="10">
        <v>0</v>
      </c>
      <c r="M883" s="15"/>
    </row>
    <row r="884" spans="1:13" ht="26.1" customHeight="1">
      <c r="A884" s="8" t="s">
        <v>300</v>
      </c>
      <c r="B884" s="8" t="s">
        <v>396</v>
      </c>
      <c r="C884" s="8" t="s">
        <v>327</v>
      </c>
      <c r="D884" s="9" t="s">
        <v>2655</v>
      </c>
      <c r="E884" s="9" t="s">
        <v>2672</v>
      </c>
      <c r="F884" s="10">
        <v>76</v>
      </c>
      <c r="G884" s="10">
        <v>76</v>
      </c>
      <c r="H884" s="10">
        <v>0</v>
      </c>
      <c r="I884" s="10">
        <v>76</v>
      </c>
      <c r="J884" s="10">
        <v>0</v>
      </c>
      <c r="K884" s="10">
        <v>0</v>
      </c>
      <c r="L884" s="10">
        <v>0</v>
      </c>
      <c r="M884" s="15"/>
    </row>
    <row r="885" spans="1:13" ht="26.1" customHeight="1">
      <c r="A885" s="8" t="s">
        <v>300</v>
      </c>
      <c r="B885" s="8" t="s">
        <v>396</v>
      </c>
      <c r="C885" s="8" t="s">
        <v>327</v>
      </c>
      <c r="D885" s="9" t="s">
        <v>2655</v>
      </c>
      <c r="E885" s="9" t="s">
        <v>2673</v>
      </c>
      <c r="F885" s="10">
        <v>2.15</v>
      </c>
      <c r="G885" s="10">
        <v>2.15</v>
      </c>
      <c r="H885" s="10">
        <v>0</v>
      </c>
      <c r="I885" s="10">
        <v>2.15</v>
      </c>
      <c r="J885" s="10">
        <v>0</v>
      </c>
      <c r="K885" s="10">
        <v>0</v>
      </c>
      <c r="L885" s="10">
        <v>0</v>
      </c>
      <c r="M885" s="15"/>
    </row>
    <row r="886" spans="1:13" ht="26.1" customHeight="1">
      <c r="A886" s="8" t="s">
        <v>300</v>
      </c>
      <c r="B886" s="8" t="s">
        <v>396</v>
      </c>
      <c r="C886" s="8" t="s">
        <v>327</v>
      </c>
      <c r="D886" s="9" t="s">
        <v>2655</v>
      </c>
      <c r="E886" s="9" t="s">
        <v>2674</v>
      </c>
      <c r="F886" s="10">
        <v>25.38</v>
      </c>
      <c r="G886" s="10">
        <v>25.38</v>
      </c>
      <c r="H886" s="10">
        <v>0</v>
      </c>
      <c r="I886" s="10">
        <v>25.38</v>
      </c>
      <c r="J886" s="10">
        <v>0</v>
      </c>
      <c r="K886" s="10">
        <v>0</v>
      </c>
      <c r="L886" s="10">
        <v>0</v>
      </c>
      <c r="M886" s="15"/>
    </row>
    <row r="887" spans="1:13" ht="26.1" customHeight="1">
      <c r="A887" s="8" t="s">
        <v>314</v>
      </c>
      <c r="B887" s="8" t="s">
        <v>296</v>
      </c>
      <c r="C887" s="8" t="s">
        <v>327</v>
      </c>
      <c r="D887" s="9" t="s">
        <v>2675</v>
      </c>
      <c r="E887" s="9" t="s">
        <v>2677</v>
      </c>
      <c r="F887" s="10">
        <v>27.57</v>
      </c>
      <c r="G887" s="10">
        <v>27.57</v>
      </c>
      <c r="H887" s="10">
        <v>0</v>
      </c>
      <c r="I887" s="10">
        <v>0</v>
      </c>
      <c r="J887" s="10">
        <v>0</v>
      </c>
      <c r="K887" s="10">
        <v>27.57</v>
      </c>
      <c r="L887" s="10">
        <v>0</v>
      </c>
      <c r="M887" s="15"/>
    </row>
    <row r="888" spans="1:13" ht="26.1" customHeight="1">
      <c r="A888" s="8"/>
      <c r="B888" s="8"/>
      <c r="C888" s="8"/>
      <c r="D888" s="9" t="s">
        <v>2680</v>
      </c>
      <c r="E888" s="9" t="s">
        <v>2681</v>
      </c>
      <c r="F888" s="10">
        <v>233</v>
      </c>
      <c r="G888" s="10">
        <v>233</v>
      </c>
      <c r="H888" s="10">
        <v>0</v>
      </c>
      <c r="I888" s="10">
        <v>233</v>
      </c>
      <c r="J888" s="10">
        <v>0</v>
      </c>
      <c r="K888" s="10">
        <v>0</v>
      </c>
      <c r="L888" s="10">
        <v>0</v>
      </c>
      <c r="M888" s="15"/>
    </row>
    <row r="889" spans="1:13" ht="26.1" customHeight="1">
      <c r="A889" s="8" t="s">
        <v>300</v>
      </c>
      <c r="B889" s="8" t="s">
        <v>396</v>
      </c>
      <c r="C889" s="8" t="s">
        <v>295</v>
      </c>
      <c r="D889" s="9" t="s">
        <v>2684</v>
      </c>
      <c r="E889" s="9" t="s">
        <v>2874</v>
      </c>
      <c r="F889" s="10">
        <v>64</v>
      </c>
      <c r="G889" s="10">
        <v>64</v>
      </c>
      <c r="H889" s="10">
        <v>0</v>
      </c>
      <c r="I889" s="10">
        <v>64</v>
      </c>
      <c r="J889" s="10">
        <v>0</v>
      </c>
      <c r="K889" s="10">
        <v>0</v>
      </c>
      <c r="L889" s="10">
        <v>0</v>
      </c>
      <c r="M889" s="15"/>
    </row>
    <row r="890" spans="1:13" ht="26.1" customHeight="1">
      <c r="A890" s="8" t="s">
        <v>300</v>
      </c>
      <c r="B890" s="8" t="s">
        <v>396</v>
      </c>
      <c r="C890" s="8" t="s">
        <v>302</v>
      </c>
      <c r="D890" s="9" t="s">
        <v>2875</v>
      </c>
      <c r="E890" s="9" t="s">
        <v>2876</v>
      </c>
      <c r="F890" s="10">
        <v>100</v>
      </c>
      <c r="G890" s="10">
        <v>100</v>
      </c>
      <c r="H890" s="10">
        <v>0</v>
      </c>
      <c r="I890" s="10">
        <v>100</v>
      </c>
      <c r="J890" s="10">
        <v>0</v>
      </c>
      <c r="K890" s="10">
        <v>0</v>
      </c>
      <c r="L890" s="10">
        <v>0</v>
      </c>
      <c r="M890" s="15" t="s">
        <v>2877</v>
      </c>
    </row>
    <row r="891" spans="1:13" ht="26.1" customHeight="1">
      <c r="A891" s="8" t="s">
        <v>300</v>
      </c>
      <c r="B891" s="8" t="s">
        <v>396</v>
      </c>
      <c r="C891" s="8" t="s">
        <v>2161</v>
      </c>
      <c r="D891" s="9" t="s">
        <v>2878</v>
      </c>
      <c r="E891" s="9" t="s">
        <v>2879</v>
      </c>
      <c r="F891" s="10">
        <v>40</v>
      </c>
      <c r="G891" s="10">
        <v>40</v>
      </c>
      <c r="H891" s="10">
        <v>0</v>
      </c>
      <c r="I891" s="10">
        <v>40</v>
      </c>
      <c r="J891" s="10">
        <v>0</v>
      </c>
      <c r="K891" s="10">
        <v>0</v>
      </c>
      <c r="L891" s="10">
        <v>0</v>
      </c>
      <c r="M891" s="15"/>
    </row>
    <row r="892" spans="1:13" ht="26.1" customHeight="1">
      <c r="A892" s="8" t="s">
        <v>300</v>
      </c>
      <c r="B892" s="8" t="s">
        <v>396</v>
      </c>
      <c r="C892" s="8" t="s">
        <v>295</v>
      </c>
      <c r="D892" s="9" t="s">
        <v>2684</v>
      </c>
      <c r="E892" s="9" t="s">
        <v>2727</v>
      </c>
      <c r="F892" s="10">
        <v>29</v>
      </c>
      <c r="G892" s="10">
        <v>29</v>
      </c>
      <c r="H892" s="10">
        <v>0</v>
      </c>
      <c r="I892" s="10">
        <v>29</v>
      </c>
      <c r="J892" s="10">
        <v>0</v>
      </c>
      <c r="K892" s="10">
        <v>0</v>
      </c>
      <c r="L892" s="10">
        <v>0</v>
      </c>
      <c r="M892" s="15"/>
    </row>
    <row r="893" spans="1:13" ht="26.1" customHeight="1">
      <c r="A893" s="8"/>
      <c r="B893" s="8"/>
      <c r="C893" s="8"/>
      <c r="D893" s="9" t="s">
        <v>1452</v>
      </c>
      <c r="E893" s="9" t="s">
        <v>1453</v>
      </c>
      <c r="F893" s="10">
        <v>97.44</v>
      </c>
      <c r="G893" s="10">
        <v>97.44</v>
      </c>
      <c r="H893" s="10">
        <v>0</v>
      </c>
      <c r="I893" s="10">
        <v>36.119999999999997</v>
      </c>
      <c r="J893" s="10">
        <v>0</v>
      </c>
      <c r="K893" s="10">
        <v>12.8</v>
      </c>
      <c r="L893" s="10">
        <v>48.52</v>
      </c>
      <c r="M893" s="15"/>
    </row>
    <row r="894" spans="1:13" ht="26.1" customHeight="1">
      <c r="A894" s="8"/>
      <c r="B894" s="8"/>
      <c r="C894" s="8"/>
      <c r="D894" s="9" t="s">
        <v>2653</v>
      </c>
      <c r="E894" s="9" t="s">
        <v>2654</v>
      </c>
      <c r="F894" s="10">
        <v>93.44</v>
      </c>
      <c r="G894" s="10">
        <v>93.44</v>
      </c>
      <c r="H894" s="10">
        <v>0</v>
      </c>
      <c r="I894" s="10">
        <v>32.119999999999997</v>
      </c>
      <c r="J894" s="10">
        <v>0</v>
      </c>
      <c r="K894" s="10">
        <v>12.8</v>
      </c>
      <c r="L894" s="10">
        <v>48.52</v>
      </c>
      <c r="M894" s="15"/>
    </row>
    <row r="895" spans="1:13" ht="26.1" customHeight="1">
      <c r="A895" s="8" t="s">
        <v>300</v>
      </c>
      <c r="B895" s="8" t="s">
        <v>396</v>
      </c>
      <c r="C895" s="8" t="s">
        <v>2723</v>
      </c>
      <c r="D895" s="9" t="s">
        <v>2724</v>
      </c>
      <c r="E895" s="9" t="s">
        <v>2656</v>
      </c>
      <c r="F895" s="10">
        <v>43.32</v>
      </c>
      <c r="G895" s="10">
        <v>43.32</v>
      </c>
      <c r="H895" s="10">
        <v>0</v>
      </c>
      <c r="I895" s="10">
        <v>0</v>
      </c>
      <c r="J895" s="10">
        <v>0</v>
      </c>
      <c r="K895" s="10">
        <v>0</v>
      </c>
      <c r="L895" s="10">
        <v>43.32</v>
      </c>
      <c r="M895" s="15"/>
    </row>
    <row r="896" spans="1:13" ht="26.1" customHeight="1">
      <c r="A896" s="8" t="s">
        <v>300</v>
      </c>
      <c r="B896" s="8" t="s">
        <v>396</v>
      </c>
      <c r="C896" s="8" t="s">
        <v>2723</v>
      </c>
      <c r="D896" s="9" t="s">
        <v>2724</v>
      </c>
      <c r="E896" s="9" t="s">
        <v>2658</v>
      </c>
      <c r="F896" s="10">
        <v>12.8</v>
      </c>
      <c r="G896" s="10">
        <v>12.8</v>
      </c>
      <c r="H896" s="10">
        <v>0</v>
      </c>
      <c r="I896" s="10">
        <v>0</v>
      </c>
      <c r="J896" s="10">
        <v>0</v>
      </c>
      <c r="K896" s="10">
        <v>12.8</v>
      </c>
      <c r="L896" s="10">
        <v>0</v>
      </c>
      <c r="M896" s="15"/>
    </row>
    <row r="897" spans="1:13" ht="26.1" customHeight="1">
      <c r="A897" s="8" t="s">
        <v>314</v>
      </c>
      <c r="B897" s="8" t="s">
        <v>296</v>
      </c>
      <c r="C897" s="8" t="s">
        <v>296</v>
      </c>
      <c r="D897" s="9" t="s">
        <v>2659</v>
      </c>
      <c r="E897" s="9" t="s">
        <v>2660</v>
      </c>
      <c r="F897" s="10">
        <v>6.93</v>
      </c>
      <c r="G897" s="10">
        <v>6.93</v>
      </c>
      <c r="H897" s="10">
        <v>0</v>
      </c>
      <c r="I897" s="10">
        <v>6.93</v>
      </c>
      <c r="J897" s="10">
        <v>0</v>
      </c>
      <c r="K897" s="10">
        <v>0</v>
      </c>
      <c r="L897" s="10">
        <v>0</v>
      </c>
      <c r="M897" s="15"/>
    </row>
    <row r="898" spans="1:13" ht="26.1" customHeight="1">
      <c r="A898" s="8" t="s">
        <v>318</v>
      </c>
      <c r="B898" s="8" t="s">
        <v>2163</v>
      </c>
      <c r="C898" s="8" t="s">
        <v>295</v>
      </c>
      <c r="D898" s="9" t="s">
        <v>2725</v>
      </c>
      <c r="E898" s="9" t="s">
        <v>2664</v>
      </c>
      <c r="F898" s="10">
        <v>2.59</v>
      </c>
      <c r="G898" s="10">
        <v>2.59</v>
      </c>
      <c r="H898" s="10">
        <v>0</v>
      </c>
      <c r="I898" s="10">
        <v>2.59</v>
      </c>
      <c r="J898" s="10">
        <v>0</v>
      </c>
      <c r="K898" s="10">
        <v>0</v>
      </c>
      <c r="L898" s="10">
        <v>0</v>
      </c>
      <c r="M898" s="15"/>
    </row>
    <row r="899" spans="1:13" ht="26.1" customHeight="1">
      <c r="A899" s="8" t="s">
        <v>314</v>
      </c>
      <c r="B899" s="8" t="s">
        <v>2200</v>
      </c>
      <c r="C899" s="8" t="s">
        <v>295</v>
      </c>
      <c r="D899" s="9" t="s">
        <v>2665</v>
      </c>
      <c r="E899" s="9" t="s">
        <v>2666</v>
      </c>
      <c r="F899" s="10">
        <v>0.43</v>
      </c>
      <c r="G899" s="10">
        <v>0.43</v>
      </c>
      <c r="H899" s="10">
        <v>0</v>
      </c>
      <c r="I899" s="10">
        <v>0.43</v>
      </c>
      <c r="J899" s="10">
        <v>0</v>
      </c>
      <c r="K899" s="10">
        <v>0</v>
      </c>
      <c r="L899" s="10">
        <v>0</v>
      </c>
      <c r="M899" s="15"/>
    </row>
    <row r="900" spans="1:13" ht="26.1" customHeight="1">
      <c r="A900" s="8" t="s">
        <v>314</v>
      </c>
      <c r="B900" s="8" t="s">
        <v>2200</v>
      </c>
      <c r="C900" s="8" t="s">
        <v>327</v>
      </c>
      <c r="D900" s="9" t="s">
        <v>2667</v>
      </c>
      <c r="E900" s="9" t="s">
        <v>2668</v>
      </c>
      <c r="F900" s="10">
        <v>0.24</v>
      </c>
      <c r="G900" s="10">
        <v>0.24</v>
      </c>
      <c r="H900" s="10">
        <v>0</v>
      </c>
      <c r="I900" s="10">
        <v>0.24</v>
      </c>
      <c r="J900" s="10">
        <v>0</v>
      </c>
      <c r="K900" s="10">
        <v>0</v>
      </c>
      <c r="L900" s="10">
        <v>0</v>
      </c>
      <c r="M900" s="15"/>
    </row>
    <row r="901" spans="1:13" ht="26.1" customHeight="1">
      <c r="A901" s="8" t="s">
        <v>1165</v>
      </c>
      <c r="B901" s="8" t="s">
        <v>295</v>
      </c>
      <c r="C901" s="8" t="s">
        <v>327</v>
      </c>
      <c r="D901" s="9" t="s">
        <v>2669</v>
      </c>
      <c r="E901" s="9" t="s">
        <v>2669</v>
      </c>
      <c r="F901" s="10">
        <v>5.2</v>
      </c>
      <c r="G901" s="10">
        <v>5.2</v>
      </c>
      <c r="H901" s="10">
        <v>0</v>
      </c>
      <c r="I901" s="10">
        <v>0</v>
      </c>
      <c r="J901" s="10">
        <v>0</v>
      </c>
      <c r="K901" s="10">
        <v>0</v>
      </c>
      <c r="L901" s="10">
        <v>5.2</v>
      </c>
      <c r="M901" s="15"/>
    </row>
    <row r="902" spans="1:13" ht="26.1" customHeight="1">
      <c r="A902" s="8" t="s">
        <v>314</v>
      </c>
      <c r="B902" s="8" t="s">
        <v>2163</v>
      </c>
      <c r="C902" s="8" t="s">
        <v>302</v>
      </c>
      <c r="D902" s="9" t="s">
        <v>2670</v>
      </c>
      <c r="E902" s="9" t="s">
        <v>2671</v>
      </c>
      <c r="F902" s="10">
        <v>0.36</v>
      </c>
      <c r="G902" s="10">
        <v>0.36</v>
      </c>
      <c r="H902" s="10">
        <v>0</v>
      </c>
      <c r="I902" s="10">
        <v>0.36</v>
      </c>
      <c r="J902" s="10">
        <v>0</v>
      </c>
      <c r="K902" s="10">
        <v>0</v>
      </c>
      <c r="L902" s="10">
        <v>0</v>
      </c>
      <c r="M902" s="15"/>
    </row>
    <row r="903" spans="1:13" ht="26.1" customHeight="1">
      <c r="A903" s="8" t="s">
        <v>300</v>
      </c>
      <c r="B903" s="8" t="s">
        <v>396</v>
      </c>
      <c r="C903" s="8" t="s">
        <v>2723</v>
      </c>
      <c r="D903" s="9" t="s">
        <v>2724</v>
      </c>
      <c r="E903" s="9" t="s">
        <v>2672</v>
      </c>
      <c r="F903" s="10">
        <v>16</v>
      </c>
      <c r="G903" s="10">
        <v>16</v>
      </c>
      <c r="H903" s="10">
        <v>0</v>
      </c>
      <c r="I903" s="10">
        <v>16</v>
      </c>
      <c r="J903" s="10">
        <v>0</v>
      </c>
      <c r="K903" s="10">
        <v>0</v>
      </c>
      <c r="L903" s="10">
        <v>0</v>
      </c>
      <c r="M903" s="15"/>
    </row>
    <row r="904" spans="1:13" ht="26.1" customHeight="1">
      <c r="A904" s="8" t="s">
        <v>300</v>
      </c>
      <c r="B904" s="8" t="s">
        <v>396</v>
      </c>
      <c r="C904" s="8" t="s">
        <v>2723</v>
      </c>
      <c r="D904" s="9" t="s">
        <v>2724</v>
      </c>
      <c r="E904" s="9" t="s">
        <v>2673</v>
      </c>
      <c r="F904" s="10">
        <v>0.28999999999999998</v>
      </c>
      <c r="G904" s="10">
        <v>0.28999999999999998</v>
      </c>
      <c r="H904" s="10">
        <v>0</v>
      </c>
      <c r="I904" s="10">
        <v>0.28999999999999998</v>
      </c>
      <c r="J904" s="10">
        <v>0</v>
      </c>
      <c r="K904" s="10">
        <v>0</v>
      </c>
      <c r="L904" s="10">
        <v>0</v>
      </c>
      <c r="M904" s="15"/>
    </row>
    <row r="905" spans="1:13" ht="26.1" customHeight="1">
      <c r="A905" s="8" t="s">
        <v>300</v>
      </c>
      <c r="B905" s="8" t="s">
        <v>396</v>
      </c>
      <c r="C905" s="8" t="s">
        <v>2723</v>
      </c>
      <c r="D905" s="9" t="s">
        <v>2724</v>
      </c>
      <c r="E905" s="9" t="s">
        <v>2674</v>
      </c>
      <c r="F905" s="10">
        <v>5.28</v>
      </c>
      <c r="G905" s="10">
        <v>5.28</v>
      </c>
      <c r="H905" s="10">
        <v>0</v>
      </c>
      <c r="I905" s="10">
        <v>5.28</v>
      </c>
      <c r="J905" s="10">
        <v>0</v>
      </c>
      <c r="K905" s="10">
        <v>0</v>
      </c>
      <c r="L905" s="10">
        <v>0</v>
      </c>
      <c r="M905" s="15"/>
    </row>
    <row r="906" spans="1:13" ht="26.1" customHeight="1">
      <c r="A906" s="8"/>
      <c r="B906" s="8"/>
      <c r="C906" s="8"/>
      <c r="D906" s="9" t="s">
        <v>2680</v>
      </c>
      <c r="E906" s="9" t="s">
        <v>2681</v>
      </c>
      <c r="F906" s="10">
        <v>4</v>
      </c>
      <c r="G906" s="10">
        <v>4</v>
      </c>
      <c r="H906" s="10">
        <v>0</v>
      </c>
      <c r="I906" s="10">
        <v>4</v>
      </c>
      <c r="J906" s="10">
        <v>0</v>
      </c>
      <c r="K906" s="10">
        <v>0</v>
      </c>
      <c r="L906" s="10">
        <v>0</v>
      </c>
      <c r="M906" s="15"/>
    </row>
    <row r="907" spans="1:13" ht="26.1" customHeight="1">
      <c r="A907" s="8" t="s">
        <v>300</v>
      </c>
      <c r="B907" s="8" t="s">
        <v>396</v>
      </c>
      <c r="C907" s="8" t="s">
        <v>302</v>
      </c>
      <c r="D907" s="9" t="s">
        <v>2875</v>
      </c>
      <c r="E907" s="9" t="s">
        <v>2727</v>
      </c>
      <c r="F907" s="10">
        <v>4</v>
      </c>
      <c r="G907" s="10">
        <v>4</v>
      </c>
      <c r="H907" s="10">
        <v>0</v>
      </c>
      <c r="I907" s="10">
        <v>4</v>
      </c>
      <c r="J907" s="10">
        <v>0</v>
      </c>
      <c r="K907" s="10">
        <v>0</v>
      </c>
      <c r="L907" s="10">
        <v>0</v>
      </c>
      <c r="M907" s="15"/>
    </row>
    <row r="908" spans="1:13" ht="26.1" customHeight="1">
      <c r="A908" s="8"/>
      <c r="B908" s="8"/>
      <c r="C908" s="8"/>
      <c r="D908" s="9" t="s">
        <v>1456</v>
      </c>
      <c r="E908" s="9" t="s">
        <v>1457</v>
      </c>
      <c r="F908" s="10">
        <v>330.99</v>
      </c>
      <c r="G908" s="10">
        <v>330.99</v>
      </c>
      <c r="H908" s="10">
        <v>0</v>
      </c>
      <c r="I908" s="10">
        <v>240.1</v>
      </c>
      <c r="J908" s="10">
        <v>0</v>
      </c>
      <c r="K908" s="10">
        <v>19.2</v>
      </c>
      <c r="L908" s="10">
        <v>71.69</v>
      </c>
      <c r="M908" s="15"/>
    </row>
    <row r="909" spans="1:13" ht="26.1" customHeight="1">
      <c r="A909" s="8"/>
      <c r="B909" s="8"/>
      <c r="C909" s="8"/>
      <c r="D909" s="9" t="s">
        <v>2653</v>
      </c>
      <c r="E909" s="9" t="s">
        <v>2654</v>
      </c>
      <c r="F909" s="10">
        <v>130.99</v>
      </c>
      <c r="G909" s="10">
        <v>130.99</v>
      </c>
      <c r="H909" s="10">
        <v>0</v>
      </c>
      <c r="I909" s="10">
        <v>40.1</v>
      </c>
      <c r="J909" s="10">
        <v>0</v>
      </c>
      <c r="K909" s="10">
        <v>19.2</v>
      </c>
      <c r="L909" s="10">
        <v>71.69</v>
      </c>
      <c r="M909" s="15"/>
    </row>
    <row r="910" spans="1:13" ht="26.1" customHeight="1">
      <c r="A910" s="8" t="s">
        <v>300</v>
      </c>
      <c r="B910" s="8" t="s">
        <v>301</v>
      </c>
      <c r="C910" s="8" t="s">
        <v>2723</v>
      </c>
      <c r="D910" s="9" t="s">
        <v>2724</v>
      </c>
      <c r="E910" s="9" t="s">
        <v>2656</v>
      </c>
      <c r="F910" s="10">
        <v>64.010000000000005</v>
      </c>
      <c r="G910" s="10">
        <v>64.010000000000005</v>
      </c>
      <c r="H910" s="10">
        <v>0</v>
      </c>
      <c r="I910" s="10">
        <v>0</v>
      </c>
      <c r="J910" s="10">
        <v>0</v>
      </c>
      <c r="K910" s="10">
        <v>0</v>
      </c>
      <c r="L910" s="10">
        <v>64.010000000000005</v>
      </c>
      <c r="M910" s="15"/>
    </row>
    <row r="911" spans="1:13" ht="26.1" customHeight="1">
      <c r="A911" s="8" t="s">
        <v>300</v>
      </c>
      <c r="B911" s="8" t="s">
        <v>301</v>
      </c>
      <c r="C911" s="8" t="s">
        <v>2723</v>
      </c>
      <c r="D911" s="9" t="s">
        <v>2724</v>
      </c>
      <c r="E911" s="9" t="s">
        <v>2658</v>
      </c>
      <c r="F911" s="10">
        <v>19.2</v>
      </c>
      <c r="G911" s="10">
        <v>19.2</v>
      </c>
      <c r="H911" s="10">
        <v>0</v>
      </c>
      <c r="I911" s="10">
        <v>0</v>
      </c>
      <c r="J911" s="10">
        <v>0</v>
      </c>
      <c r="K911" s="10">
        <v>19.2</v>
      </c>
      <c r="L911" s="10">
        <v>0</v>
      </c>
      <c r="M911" s="15"/>
    </row>
    <row r="912" spans="1:13" ht="26.1" customHeight="1">
      <c r="A912" s="8" t="s">
        <v>314</v>
      </c>
      <c r="B912" s="8" t="s">
        <v>296</v>
      </c>
      <c r="C912" s="8" t="s">
        <v>296</v>
      </c>
      <c r="D912" s="9" t="s">
        <v>2659</v>
      </c>
      <c r="E912" s="9" t="s">
        <v>2660</v>
      </c>
      <c r="F912" s="10">
        <v>10.24</v>
      </c>
      <c r="G912" s="10">
        <v>10.24</v>
      </c>
      <c r="H912" s="10">
        <v>0</v>
      </c>
      <c r="I912" s="10">
        <v>10.24</v>
      </c>
      <c r="J912" s="10">
        <v>0</v>
      </c>
      <c r="K912" s="10">
        <v>0</v>
      </c>
      <c r="L912" s="10">
        <v>0</v>
      </c>
      <c r="M912" s="15"/>
    </row>
    <row r="913" spans="1:13" ht="26.1" customHeight="1">
      <c r="A913" s="8" t="s">
        <v>318</v>
      </c>
      <c r="B913" s="8" t="s">
        <v>2163</v>
      </c>
      <c r="C913" s="8" t="s">
        <v>295</v>
      </c>
      <c r="D913" s="9" t="s">
        <v>2725</v>
      </c>
      <c r="E913" s="9" t="s">
        <v>2664</v>
      </c>
      <c r="F913" s="10">
        <v>3.81</v>
      </c>
      <c r="G913" s="10">
        <v>3.81</v>
      </c>
      <c r="H913" s="10">
        <v>0</v>
      </c>
      <c r="I913" s="10">
        <v>3.81</v>
      </c>
      <c r="J913" s="10">
        <v>0</v>
      </c>
      <c r="K913" s="10">
        <v>0</v>
      </c>
      <c r="L913" s="10">
        <v>0</v>
      </c>
      <c r="M913" s="15"/>
    </row>
    <row r="914" spans="1:13" ht="26.1" customHeight="1">
      <c r="A914" s="8" t="s">
        <v>314</v>
      </c>
      <c r="B914" s="8" t="s">
        <v>2200</v>
      </c>
      <c r="C914" s="8" t="s">
        <v>295</v>
      </c>
      <c r="D914" s="9" t="s">
        <v>2665</v>
      </c>
      <c r="E914" s="9" t="s">
        <v>2666</v>
      </c>
      <c r="F914" s="10">
        <v>0.64</v>
      </c>
      <c r="G914" s="10">
        <v>0.64</v>
      </c>
      <c r="H914" s="10">
        <v>0</v>
      </c>
      <c r="I914" s="10">
        <v>0.64</v>
      </c>
      <c r="J914" s="10">
        <v>0</v>
      </c>
      <c r="K914" s="10">
        <v>0</v>
      </c>
      <c r="L914" s="10">
        <v>0</v>
      </c>
      <c r="M914" s="15"/>
    </row>
    <row r="915" spans="1:13" ht="26.1" customHeight="1">
      <c r="A915" s="8" t="s">
        <v>314</v>
      </c>
      <c r="B915" s="8" t="s">
        <v>2200</v>
      </c>
      <c r="C915" s="8" t="s">
        <v>327</v>
      </c>
      <c r="D915" s="9" t="s">
        <v>2667</v>
      </c>
      <c r="E915" s="9" t="s">
        <v>2668</v>
      </c>
      <c r="F915" s="10">
        <v>0.35</v>
      </c>
      <c r="G915" s="10">
        <v>0.35</v>
      </c>
      <c r="H915" s="10">
        <v>0</v>
      </c>
      <c r="I915" s="10">
        <v>0.35</v>
      </c>
      <c r="J915" s="10">
        <v>0</v>
      </c>
      <c r="K915" s="10">
        <v>0</v>
      </c>
      <c r="L915" s="10">
        <v>0</v>
      </c>
      <c r="M915" s="15"/>
    </row>
    <row r="916" spans="1:13" ht="26.1" customHeight="1">
      <c r="A916" s="8" t="s">
        <v>1165</v>
      </c>
      <c r="B916" s="8" t="s">
        <v>295</v>
      </c>
      <c r="C916" s="8" t="s">
        <v>327</v>
      </c>
      <c r="D916" s="9" t="s">
        <v>2669</v>
      </c>
      <c r="E916" s="9" t="s">
        <v>2669</v>
      </c>
      <c r="F916" s="10">
        <v>7.68</v>
      </c>
      <c r="G916" s="10">
        <v>7.68</v>
      </c>
      <c r="H916" s="10">
        <v>0</v>
      </c>
      <c r="I916" s="10">
        <v>0</v>
      </c>
      <c r="J916" s="10">
        <v>0</v>
      </c>
      <c r="K916" s="10">
        <v>0</v>
      </c>
      <c r="L916" s="10">
        <v>7.68</v>
      </c>
      <c r="M916" s="15"/>
    </row>
    <row r="917" spans="1:13" ht="26.1" customHeight="1">
      <c r="A917" s="8" t="s">
        <v>314</v>
      </c>
      <c r="B917" s="8" t="s">
        <v>2163</v>
      </c>
      <c r="C917" s="8" t="s">
        <v>302</v>
      </c>
      <c r="D917" s="9" t="s">
        <v>2670</v>
      </c>
      <c r="E917" s="9" t="s">
        <v>2671</v>
      </c>
      <c r="F917" s="10">
        <v>0.52</v>
      </c>
      <c r="G917" s="10">
        <v>0.52</v>
      </c>
      <c r="H917" s="10">
        <v>0</v>
      </c>
      <c r="I917" s="10">
        <v>0.52</v>
      </c>
      <c r="J917" s="10">
        <v>0</v>
      </c>
      <c r="K917" s="10">
        <v>0</v>
      </c>
      <c r="L917" s="10">
        <v>0</v>
      </c>
      <c r="M917" s="15"/>
    </row>
    <row r="918" spans="1:13" ht="26.1" customHeight="1">
      <c r="A918" s="8" t="s">
        <v>300</v>
      </c>
      <c r="B918" s="8" t="s">
        <v>301</v>
      </c>
      <c r="C918" s="8" t="s">
        <v>2723</v>
      </c>
      <c r="D918" s="9" t="s">
        <v>2724</v>
      </c>
      <c r="E918" s="9" t="s">
        <v>2672</v>
      </c>
      <c r="F918" s="10">
        <v>16.2</v>
      </c>
      <c r="G918" s="10">
        <v>16.2</v>
      </c>
      <c r="H918" s="10">
        <v>0</v>
      </c>
      <c r="I918" s="10">
        <v>16.2</v>
      </c>
      <c r="J918" s="10">
        <v>0</v>
      </c>
      <c r="K918" s="10">
        <v>0</v>
      </c>
      <c r="L918" s="10">
        <v>0</v>
      </c>
      <c r="M918" s="15"/>
    </row>
    <row r="919" spans="1:13" ht="26.1" customHeight="1">
      <c r="A919" s="8" t="s">
        <v>300</v>
      </c>
      <c r="B919" s="8" t="s">
        <v>301</v>
      </c>
      <c r="C919" s="8" t="s">
        <v>2723</v>
      </c>
      <c r="D919" s="9" t="s">
        <v>2724</v>
      </c>
      <c r="E919" s="9" t="s">
        <v>2673</v>
      </c>
      <c r="F919" s="10">
        <v>0.42</v>
      </c>
      <c r="G919" s="10">
        <v>0.42</v>
      </c>
      <c r="H919" s="10">
        <v>0</v>
      </c>
      <c r="I919" s="10">
        <v>0.42</v>
      </c>
      <c r="J919" s="10">
        <v>0</v>
      </c>
      <c r="K919" s="10">
        <v>0</v>
      </c>
      <c r="L919" s="10">
        <v>0</v>
      </c>
      <c r="M919" s="15"/>
    </row>
    <row r="920" spans="1:13" ht="26.1" customHeight="1">
      <c r="A920" s="8" t="s">
        <v>300</v>
      </c>
      <c r="B920" s="8" t="s">
        <v>301</v>
      </c>
      <c r="C920" s="8" t="s">
        <v>2723</v>
      </c>
      <c r="D920" s="9" t="s">
        <v>2724</v>
      </c>
      <c r="E920" s="9" t="s">
        <v>2674</v>
      </c>
      <c r="F920" s="10">
        <v>7.92</v>
      </c>
      <c r="G920" s="10">
        <v>7.92</v>
      </c>
      <c r="H920" s="10">
        <v>0</v>
      </c>
      <c r="I920" s="10">
        <v>7.92</v>
      </c>
      <c r="J920" s="10">
        <v>0</v>
      </c>
      <c r="K920" s="10">
        <v>0</v>
      </c>
      <c r="L920" s="10">
        <v>0</v>
      </c>
      <c r="M920" s="15"/>
    </row>
    <row r="921" spans="1:13" ht="26.1" customHeight="1">
      <c r="A921" s="8"/>
      <c r="B921" s="8"/>
      <c r="C921" s="8"/>
      <c r="D921" s="9" t="s">
        <v>2680</v>
      </c>
      <c r="E921" s="9" t="s">
        <v>2681</v>
      </c>
      <c r="F921" s="10">
        <v>200</v>
      </c>
      <c r="G921" s="10">
        <v>200</v>
      </c>
      <c r="H921" s="10">
        <v>0</v>
      </c>
      <c r="I921" s="10">
        <v>200</v>
      </c>
      <c r="J921" s="10">
        <v>0</v>
      </c>
      <c r="K921" s="10">
        <v>0</v>
      </c>
      <c r="L921" s="10">
        <v>0</v>
      </c>
      <c r="M921" s="15"/>
    </row>
    <row r="922" spans="1:13" ht="26.1" customHeight="1">
      <c r="A922" s="8" t="s">
        <v>300</v>
      </c>
      <c r="B922" s="8" t="s">
        <v>301</v>
      </c>
      <c r="C922" s="8" t="s">
        <v>302</v>
      </c>
      <c r="D922" s="9" t="s">
        <v>303</v>
      </c>
      <c r="E922" s="9" t="s">
        <v>2880</v>
      </c>
      <c r="F922" s="10">
        <v>200</v>
      </c>
      <c r="G922" s="10">
        <v>200</v>
      </c>
      <c r="H922" s="10">
        <v>0</v>
      </c>
      <c r="I922" s="10">
        <v>200</v>
      </c>
      <c r="J922" s="10">
        <v>0</v>
      </c>
      <c r="K922" s="10">
        <v>0</v>
      </c>
      <c r="L922" s="10">
        <v>0</v>
      </c>
      <c r="M922" s="15"/>
    </row>
    <row r="923" spans="1:13" ht="26.1" customHeight="1">
      <c r="A923" s="8"/>
      <c r="B923" s="8"/>
      <c r="C923" s="8"/>
      <c r="D923" s="9" t="s">
        <v>1454</v>
      </c>
      <c r="E923" s="9" t="s">
        <v>1455</v>
      </c>
      <c r="F923" s="10">
        <v>68.319999999999993</v>
      </c>
      <c r="G923" s="10">
        <v>68.319999999999993</v>
      </c>
      <c r="H923" s="10">
        <v>0</v>
      </c>
      <c r="I923" s="10">
        <v>28.84</v>
      </c>
      <c r="J923" s="10">
        <v>0</v>
      </c>
      <c r="K923" s="10">
        <v>7.94</v>
      </c>
      <c r="L923" s="10">
        <v>31.54</v>
      </c>
      <c r="M923" s="15"/>
    </row>
    <row r="924" spans="1:13" ht="26.1" customHeight="1">
      <c r="A924" s="8"/>
      <c r="B924" s="8"/>
      <c r="C924" s="8"/>
      <c r="D924" s="9" t="s">
        <v>2653</v>
      </c>
      <c r="E924" s="9" t="s">
        <v>2654</v>
      </c>
      <c r="F924" s="10">
        <v>57.32</v>
      </c>
      <c r="G924" s="10">
        <v>57.32</v>
      </c>
      <c r="H924" s="10">
        <v>0</v>
      </c>
      <c r="I924" s="10">
        <v>17.84</v>
      </c>
      <c r="J924" s="10">
        <v>0</v>
      </c>
      <c r="K924" s="10">
        <v>7.94</v>
      </c>
      <c r="L924" s="10">
        <v>31.54</v>
      </c>
      <c r="M924" s="15"/>
    </row>
    <row r="925" spans="1:13" ht="26.1" customHeight="1">
      <c r="A925" s="8" t="s">
        <v>300</v>
      </c>
      <c r="B925" s="8" t="s">
        <v>396</v>
      </c>
      <c r="C925" s="8" t="s">
        <v>2723</v>
      </c>
      <c r="D925" s="9" t="s">
        <v>2724</v>
      </c>
      <c r="E925" s="9" t="s">
        <v>2656</v>
      </c>
      <c r="F925" s="10">
        <v>27.5</v>
      </c>
      <c r="G925" s="10">
        <v>27.5</v>
      </c>
      <c r="H925" s="10">
        <v>0</v>
      </c>
      <c r="I925" s="10">
        <v>0</v>
      </c>
      <c r="J925" s="10">
        <v>0</v>
      </c>
      <c r="K925" s="10">
        <v>0</v>
      </c>
      <c r="L925" s="10">
        <v>27.5</v>
      </c>
      <c r="M925" s="15"/>
    </row>
    <row r="926" spans="1:13" ht="26.1" customHeight="1">
      <c r="A926" s="8" t="s">
        <v>300</v>
      </c>
      <c r="B926" s="8" t="s">
        <v>396</v>
      </c>
      <c r="C926" s="8" t="s">
        <v>354</v>
      </c>
      <c r="D926" s="9" t="s">
        <v>2881</v>
      </c>
      <c r="E926" s="9" t="s">
        <v>2657</v>
      </c>
      <c r="F926" s="10">
        <v>1.54</v>
      </c>
      <c r="G926" s="10">
        <v>1.54</v>
      </c>
      <c r="H926" s="10">
        <v>0</v>
      </c>
      <c r="I926" s="10">
        <v>0</v>
      </c>
      <c r="J926" s="10">
        <v>0</v>
      </c>
      <c r="K926" s="10">
        <v>1.54</v>
      </c>
      <c r="L926" s="10">
        <v>0</v>
      </c>
      <c r="M926" s="15"/>
    </row>
    <row r="927" spans="1:13" ht="26.1" customHeight="1">
      <c r="A927" s="8" t="s">
        <v>300</v>
      </c>
      <c r="B927" s="8" t="s">
        <v>396</v>
      </c>
      <c r="C927" s="8" t="s">
        <v>354</v>
      </c>
      <c r="D927" s="9" t="s">
        <v>2881</v>
      </c>
      <c r="E927" s="9" t="s">
        <v>2658</v>
      </c>
      <c r="F927" s="10">
        <v>6.4</v>
      </c>
      <c r="G927" s="10">
        <v>6.4</v>
      </c>
      <c r="H927" s="10">
        <v>0</v>
      </c>
      <c r="I927" s="10">
        <v>0</v>
      </c>
      <c r="J927" s="10">
        <v>0</v>
      </c>
      <c r="K927" s="10">
        <v>6.4</v>
      </c>
      <c r="L927" s="10">
        <v>0</v>
      </c>
      <c r="M927" s="15"/>
    </row>
    <row r="928" spans="1:13" ht="26.1" customHeight="1">
      <c r="A928" s="8" t="s">
        <v>314</v>
      </c>
      <c r="B928" s="8" t="s">
        <v>296</v>
      </c>
      <c r="C928" s="8" t="s">
        <v>296</v>
      </c>
      <c r="D928" s="9" t="s">
        <v>2659</v>
      </c>
      <c r="E928" s="9" t="s">
        <v>2660</v>
      </c>
      <c r="F928" s="10">
        <v>4.6500000000000004</v>
      </c>
      <c r="G928" s="10">
        <v>4.6500000000000004</v>
      </c>
      <c r="H928" s="10">
        <v>0</v>
      </c>
      <c r="I928" s="10">
        <v>4.6500000000000004</v>
      </c>
      <c r="J928" s="10">
        <v>0</v>
      </c>
      <c r="K928" s="10">
        <v>0</v>
      </c>
      <c r="L928" s="10">
        <v>0</v>
      </c>
      <c r="M928" s="15"/>
    </row>
    <row r="929" spans="1:13" ht="26.1" customHeight="1">
      <c r="A929" s="8" t="s">
        <v>318</v>
      </c>
      <c r="B929" s="8" t="s">
        <v>2163</v>
      </c>
      <c r="C929" s="8" t="s">
        <v>337</v>
      </c>
      <c r="D929" s="9" t="s">
        <v>2661</v>
      </c>
      <c r="E929" s="9" t="s">
        <v>2662</v>
      </c>
      <c r="F929" s="10">
        <v>0.74</v>
      </c>
      <c r="G929" s="10">
        <v>0.74</v>
      </c>
      <c r="H929" s="10">
        <v>0</v>
      </c>
      <c r="I929" s="10">
        <v>0</v>
      </c>
      <c r="J929" s="10">
        <v>0</v>
      </c>
      <c r="K929" s="10">
        <v>0</v>
      </c>
      <c r="L929" s="10">
        <v>0.74</v>
      </c>
      <c r="M929" s="15"/>
    </row>
    <row r="930" spans="1:13" ht="26.1" customHeight="1">
      <c r="A930" s="8" t="s">
        <v>318</v>
      </c>
      <c r="B930" s="8" t="s">
        <v>2163</v>
      </c>
      <c r="C930" s="8" t="s">
        <v>295</v>
      </c>
      <c r="D930" s="9" t="s">
        <v>2725</v>
      </c>
      <c r="E930" s="9" t="s">
        <v>2664</v>
      </c>
      <c r="F930" s="10">
        <v>1.77</v>
      </c>
      <c r="G930" s="10">
        <v>1.77</v>
      </c>
      <c r="H930" s="10">
        <v>0</v>
      </c>
      <c r="I930" s="10">
        <v>1.77</v>
      </c>
      <c r="J930" s="10">
        <v>0</v>
      </c>
      <c r="K930" s="10">
        <v>0</v>
      </c>
      <c r="L930" s="10">
        <v>0</v>
      </c>
      <c r="M930" s="15"/>
    </row>
    <row r="931" spans="1:13" ht="26.1" customHeight="1">
      <c r="A931" s="8" t="s">
        <v>314</v>
      </c>
      <c r="B931" s="8" t="s">
        <v>2200</v>
      </c>
      <c r="C931" s="8" t="s">
        <v>295</v>
      </c>
      <c r="D931" s="9" t="s">
        <v>2665</v>
      </c>
      <c r="E931" s="9" t="s">
        <v>2666</v>
      </c>
      <c r="F931" s="10">
        <v>0.28000000000000003</v>
      </c>
      <c r="G931" s="10">
        <v>0.28000000000000003</v>
      </c>
      <c r="H931" s="10">
        <v>0</v>
      </c>
      <c r="I931" s="10">
        <v>0.28000000000000003</v>
      </c>
      <c r="J931" s="10">
        <v>0</v>
      </c>
      <c r="K931" s="10">
        <v>0</v>
      </c>
      <c r="L931" s="10">
        <v>0</v>
      </c>
      <c r="M931" s="15"/>
    </row>
    <row r="932" spans="1:13" ht="26.1" customHeight="1">
      <c r="A932" s="8" t="s">
        <v>1165</v>
      </c>
      <c r="B932" s="8" t="s">
        <v>295</v>
      </c>
      <c r="C932" s="8" t="s">
        <v>327</v>
      </c>
      <c r="D932" s="9" t="s">
        <v>2669</v>
      </c>
      <c r="E932" s="9" t="s">
        <v>2669</v>
      </c>
      <c r="F932" s="10">
        <v>3.3</v>
      </c>
      <c r="G932" s="10">
        <v>3.3</v>
      </c>
      <c r="H932" s="10">
        <v>0</v>
      </c>
      <c r="I932" s="10">
        <v>0</v>
      </c>
      <c r="J932" s="10">
        <v>0</v>
      </c>
      <c r="K932" s="10">
        <v>0</v>
      </c>
      <c r="L932" s="10">
        <v>3.3</v>
      </c>
      <c r="M932" s="15"/>
    </row>
    <row r="933" spans="1:13" ht="26.1" customHeight="1">
      <c r="A933" s="8" t="s">
        <v>314</v>
      </c>
      <c r="B933" s="8" t="s">
        <v>2163</v>
      </c>
      <c r="C933" s="8" t="s">
        <v>302</v>
      </c>
      <c r="D933" s="9" t="s">
        <v>2670</v>
      </c>
      <c r="E933" s="9" t="s">
        <v>2671</v>
      </c>
      <c r="F933" s="10">
        <v>0.28000000000000003</v>
      </c>
      <c r="G933" s="10">
        <v>0.28000000000000003</v>
      </c>
      <c r="H933" s="10">
        <v>0</v>
      </c>
      <c r="I933" s="10">
        <v>0.28000000000000003</v>
      </c>
      <c r="J933" s="10">
        <v>0</v>
      </c>
      <c r="K933" s="10">
        <v>0</v>
      </c>
      <c r="L933" s="10">
        <v>0</v>
      </c>
      <c r="M933" s="15"/>
    </row>
    <row r="934" spans="1:13" ht="26.1" customHeight="1">
      <c r="A934" s="8" t="s">
        <v>300</v>
      </c>
      <c r="B934" s="8" t="s">
        <v>396</v>
      </c>
      <c r="C934" s="8" t="s">
        <v>2723</v>
      </c>
      <c r="D934" s="9" t="s">
        <v>2724</v>
      </c>
      <c r="E934" s="9" t="s">
        <v>2672</v>
      </c>
      <c r="F934" s="10">
        <v>8</v>
      </c>
      <c r="G934" s="10">
        <v>8</v>
      </c>
      <c r="H934" s="10">
        <v>0</v>
      </c>
      <c r="I934" s="10">
        <v>8</v>
      </c>
      <c r="J934" s="10">
        <v>0</v>
      </c>
      <c r="K934" s="10">
        <v>0</v>
      </c>
      <c r="L934" s="10">
        <v>0</v>
      </c>
      <c r="M934" s="15"/>
    </row>
    <row r="935" spans="1:13" ht="26.1" customHeight="1">
      <c r="A935" s="8" t="s">
        <v>300</v>
      </c>
      <c r="B935" s="8" t="s">
        <v>354</v>
      </c>
      <c r="C935" s="8" t="s">
        <v>2723</v>
      </c>
      <c r="D935" s="9" t="s">
        <v>2724</v>
      </c>
      <c r="E935" s="9" t="s">
        <v>2673</v>
      </c>
      <c r="F935" s="10">
        <v>0.22</v>
      </c>
      <c r="G935" s="10">
        <v>0.22</v>
      </c>
      <c r="H935" s="10">
        <v>0</v>
      </c>
      <c r="I935" s="10">
        <v>0.22</v>
      </c>
      <c r="J935" s="10">
        <v>0</v>
      </c>
      <c r="K935" s="10">
        <v>0</v>
      </c>
      <c r="L935" s="10">
        <v>0</v>
      </c>
      <c r="M935" s="15"/>
    </row>
    <row r="936" spans="1:13" ht="26.1" customHeight="1">
      <c r="A936" s="8" t="s">
        <v>300</v>
      </c>
      <c r="B936" s="8" t="s">
        <v>396</v>
      </c>
      <c r="C936" s="8" t="s">
        <v>2723</v>
      </c>
      <c r="D936" s="9" t="s">
        <v>2724</v>
      </c>
      <c r="E936" s="9" t="s">
        <v>2674</v>
      </c>
      <c r="F936" s="10">
        <v>2.64</v>
      </c>
      <c r="G936" s="10">
        <v>2.64</v>
      </c>
      <c r="H936" s="10">
        <v>0</v>
      </c>
      <c r="I936" s="10">
        <v>2.64</v>
      </c>
      <c r="J936" s="10">
        <v>0</v>
      </c>
      <c r="K936" s="10">
        <v>0</v>
      </c>
      <c r="L936" s="10">
        <v>0</v>
      </c>
      <c r="M936" s="15"/>
    </row>
    <row r="937" spans="1:13" ht="26.1" customHeight="1">
      <c r="A937" s="8"/>
      <c r="B937" s="8"/>
      <c r="C937" s="8"/>
      <c r="D937" s="9" t="s">
        <v>2680</v>
      </c>
      <c r="E937" s="9" t="s">
        <v>2681</v>
      </c>
      <c r="F937" s="10">
        <v>11</v>
      </c>
      <c r="G937" s="10">
        <v>11</v>
      </c>
      <c r="H937" s="10">
        <v>0</v>
      </c>
      <c r="I937" s="10">
        <v>11</v>
      </c>
      <c r="J937" s="10">
        <v>0</v>
      </c>
      <c r="K937" s="10">
        <v>0</v>
      </c>
      <c r="L937" s="10">
        <v>0</v>
      </c>
      <c r="M937" s="15"/>
    </row>
    <row r="938" spans="1:13" ht="26.1" customHeight="1">
      <c r="A938" s="8" t="s">
        <v>300</v>
      </c>
      <c r="B938" s="8" t="s">
        <v>396</v>
      </c>
      <c r="C938" s="8" t="s">
        <v>354</v>
      </c>
      <c r="D938" s="9" t="s">
        <v>2881</v>
      </c>
      <c r="E938" s="9" t="s">
        <v>2882</v>
      </c>
      <c r="F938" s="10">
        <v>9</v>
      </c>
      <c r="G938" s="10">
        <v>9</v>
      </c>
      <c r="H938" s="10">
        <v>0</v>
      </c>
      <c r="I938" s="10">
        <v>9</v>
      </c>
      <c r="J938" s="10">
        <v>0</v>
      </c>
      <c r="K938" s="10">
        <v>0</v>
      </c>
      <c r="L938" s="10">
        <v>0</v>
      </c>
      <c r="M938" s="15" t="s">
        <v>2883</v>
      </c>
    </row>
    <row r="939" spans="1:13" ht="26.1" customHeight="1">
      <c r="A939" s="8" t="s">
        <v>300</v>
      </c>
      <c r="B939" s="8" t="s">
        <v>396</v>
      </c>
      <c r="C939" s="8" t="s">
        <v>354</v>
      </c>
      <c r="D939" s="9" t="s">
        <v>2881</v>
      </c>
      <c r="E939" s="9" t="s">
        <v>2727</v>
      </c>
      <c r="F939" s="10">
        <v>2</v>
      </c>
      <c r="G939" s="10">
        <v>2</v>
      </c>
      <c r="H939" s="10">
        <v>0</v>
      </c>
      <c r="I939" s="10">
        <v>2</v>
      </c>
      <c r="J939" s="10">
        <v>0</v>
      </c>
      <c r="K939" s="10">
        <v>0</v>
      </c>
      <c r="L939" s="10">
        <v>0</v>
      </c>
      <c r="M939" s="15"/>
    </row>
    <row r="940" spans="1:13" ht="26.1" customHeight="1">
      <c r="A940" s="8"/>
      <c r="B940" s="8"/>
      <c r="C940" s="8"/>
      <c r="D940" s="9" t="s">
        <v>1462</v>
      </c>
      <c r="E940" s="9" t="s">
        <v>1463</v>
      </c>
      <c r="F940" s="10">
        <v>460.62</v>
      </c>
      <c r="G940" s="10">
        <v>460.62</v>
      </c>
      <c r="H940" s="10">
        <v>0</v>
      </c>
      <c r="I940" s="10">
        <v>321.18</v>
      </c>
      <c r="J940" s="10">
        <v>0</v>
      </c>
      <c r="K940" s="10">
        <v>29.31</v>
      </c>
      <c r="L940" s="10">
        <v>110.13</v>
      </c>
      <c r="M940" s="15"/>
    </row>
    <row r="941" spans="1:13" ht="26.1" customHeight="1">
      <c r="A941" s="8"/>
      <c r="B941" s="8"/>
      <c r="C941" s="8"/>
      <c r="D941" s="9" t="s">
        <v>2653</v>
      </c>
      <c r="E941" s="9" t="s">
        <v>2654</v>
      </c>
      <c r="F941" s="10">
        <v>198.62</v>
      </c>
      <c r="G941" s="10">
        <v>198.62</v>
      </c>
      <c r="H941" s="10">
        <v>0</v>
      </c>
      <c r="I941" s="10">
        <v>59.18</v>
      </c>
      <c r="J941" s="10">
        <v>0</v>
      </c>
      <c r="K941" s="10">
        <v>29.31</v>
      </c>
      <c r="L941" s="10">
        <v>110.13</v>
      </c>
      <c r="M941" s="15"/>
    </row>
    <row r="942" spans="1:13" ht="26.1" customHeight="1">
      <c r="A942" s="8" t="s">
        <v>309</v>
      </c>
      <c r="B942" s="8" t="s">
        <v>337</v>
      </c>
      <c r="C942" s="8" t="s">
        <v>327</v>
      </c>
      <c r="D942" s="9" t="s">
        <v>2655</v>
      </c>
      <c r="E942" s="9" t="s">
        <v>2656</v>
      </c>
      <c r="F942" s="10">
        <v>97.43</v>
      </c>
      <c r="G942" s="10">
        <v>97.43</v>
      </c>
      <c r="H942" s="10">
        <v>0</v>
      </c>
      <c r="I942" s="10">
        <v>0</v>
      </c>
      <c r="J942" s="10">
        <v>0</v>
      </c>
      <c r="K942" s="10">
        <v>0</v>
      </c>
      <c r="L942" s="10">
        <v>97.43</v>
      </c>
      <c r="M942" s="15"/>
    </row>
    <row r="943" spans="1:13" ht="26.1" customHeight="1">
      <c r="A943" s="8" t="s">
        <v>309</v>
      </c>
      <c r="B943" s="8" t="s">
        <v>337</v>
      </c>
      <c r="C943" s="8" t="s">
        <v>396</v>
      </c>
      <c r="D943" s="9" t="s">
        <v>2884</v>
      </c>
      <c r="E943" s="9" t="s">
        <v>2657</v>
      </c>
      <c r="F943" s="10">
        <v>2.11</v>
      </c>
      <c r="G943" s="10">
        <v>2.11</v>
      </c>
      <c r="H943" s="10">
        <v>0</v>
      </c>
      <c r="I943" s="10">
        <v>0</v>
      </c>
      <c r="J943" s="10">
        <v>0</v>
      </c>
      <c r="K943" s="10">
        <v>2.11</v>
      </c>
      <c r="L943" s="10">
        <v>0</v>
      </c>
      <c r="M943" s="15"/>
    </row>
    <row r="944" spans="1:13" ht="26.1" customHeight="1">
      <c r="A944" s="8" t="s">
        <v>309</v>
      </c>
      <c r="B944" s="8" t="s">
        <v>337</v>
      </c>
      <c r="C944" s="8" t="s">
        <v>327</v>
      </c>
      <c r="D944" s="9" t="s">
        <v>2655</v>
      </c>
      <c r="E944" s="9" t="s">
        <v>2658</v>
      </c>
      <c r="F944" s="10">
        <v>27.2</v>
      </c>
      <c r="G944" s="10">
        <v>27.2</v>
      </c>
      <c r="H944" s="10">
        <v>0</v>
      </c>
      <c r="I944" s="10">
        <v>0</v>
      </c>
      <c r="J944" s="10">
        <v>0</v>
      </c>
      <c r="K944" s="10">
        <v>27.2</v>
      </c>
      <c r="L944" s="10">
        <v>0</v>
      </c>
      <c r="M944" s="15"/>
    </row>
    <row r="945" spans="1:13" ht="26.1" customHeight="1">
      <c r="A945" s="8" t="s">
        <v>314</v>
      </c>
      <c r="B945" s="8" t="s">
        <v>296</v>
      </c>
      <c r="C945" s="8" t="s">
        <v>296</v>
      </c>
      <c r="D945" s="9" t="s">
        <v>2659</v>
      </c>
      <c r="E945" s="9" t="s">
        <v>2660</v>
      </c>
      <c r="F945" s="10">
        <v>15.93</v>
      </c>
      <c r="G945" s="10">
        <v>15.93</v>
      </c>
      <c r="H945" s="10">
        <v>0</v>
      </c>
      <c r="I945" s="10">
        <v>15.93</v>
      </c>
      <c r="J945" s="10">
        <v>0</v>
      </c>
      <c r="K945" s="10">
        <v>0</v>
      </c>
      <c r="L945" s="10">
        <v>0</v>
      </c>
      <c r="M945" s="15"/>
    </row>
    <row r="946" spans="1:13" ht="26.1" customHeight="1">
      <c r="A946" s="8" t="s">
        <v>318</v>
      </c>
      <c r="B946" s="8" t="s">
        <v>2163</v>
      </c>
      <c r="C946" s="8" t="s">
        <v>337</v>
      </c>
      <c r="D946" s="9" t="s">
        <v>2661</v>
      </c>
      <c r="E946" s="9" t="s">
        <v>2662</v>
      </c>
      <c r="F946" s="10">
        <v>1.01</v>
      </c>
      <c r="G946" s="10">
        <v>1.01</v>
      </c>
      <c r="H946" s="10">
        <v>0</v>
      </c>
      <c r="I946" s="10">
        <v>0</v>
      </c>
      <c r="J946" s="10">
        <v>0</v>
      </c>
      <c r="K946" s="10">
        <v>0</v>
      </c>
      <c r="L946" s="10">
        <v>1.01</v>
      </c>
      <c r="M946" s="15"/>
    </row>
    <row r="947" spans="1:13" ht="26.1" customHeight="1">
      <c r="A947" s="8" t="s">
        <v>318</v>
      </c>
      <c r="B947" s="8" t="s">
        <v>2163</v>
      </c>
      <c r="C947" s="8" t="s">
        <v>327</v>
      </c>
      <c r="D947" s="9" t="s">
        <v>2663</v>
      </c>
      <c r="E947" s="9" t="s">
        <v>2664</v>
      </c>
      <c r="F947" s="10">
        <v>5.95</v>
      </c>
      <c r="G947" s="10">
        <v>5.95</v>
      </c>
      <c r="H947" s="10">
        <v>0</v>
      </c>
      <c r="I947" s="10">
        <v>5.95</v>
      </c>
      <c r="J947" s="10">
        <v>0</v>
      </c>
      <c r="K947" s="10">
        <v>0</v>
      </c>
      <c r="L947" s="10">
        <v>0</v>
      </c>
      <c r="M947" s="15"/>
    </row>
    <row r="948" spans="1:13" ht="26.1" customHeight="1">
      <c r="A948" s="8" t="s">
        <v>314</v>
      </c>
      <c r="B948" s="8" t="s">
        <v>2200</v>
      </c>
      <c r="C948" s="8" t="s">
        <v>295</v>
      </c>
      <c r="D948" s="9" t="s">
        <v>2665</v>
      </c>
      <c r="E948" s="9" t="s">
        <v>2666</v>
      </c>
      <c r="F948" s="10">
        <v>0.97</v>
      </c>
      <c r="G948" s="10">
        <v>0.97</v>
      </c>
      <c r="H948" s="10">
        <v>0</v>
      </c>
      <c r="I948" s="10">
        <v>0.97</v>
      </c>
      <c r="J948" s="10">
        <v>0</v>
      </c>
      <c r="K948" s="10">
        <v>0</v>
      </c>
      <c r="L948" s="10">
        <v>0</v>
      </c>
      <c r="M948" s="15"/>
    </row>
    <row r="949" spans="1:13" ht="26.1" customHeight="1">
      <c r="A949" s="8" t="s">
        <v>314</v>
      </c>
      <c r="B949" s="8" t="s">
        <v>2200</v>
      </c>
      <c r="C949" s="8" t="s">
        <v>327</v>
      </c>
      <c r="D949" s="9" t="s">
        <v>2667</v>
      </c>
      <c r="E949" s="9" t="s">
        <v>2668</v>
      </c>
      <c r="F949" s="10">
        <v>0.32</v>
      </c>
      <c r="G949" s="10">
        <v>0.32</v>
      </c>
      <c r="H949" s="10">
        <v>0</v>
      </c>
      <c r="I949" s="10">
        <v>0.32</v>
      </c>
      <c r="J949" s="10">
        <v>0</v>
      </c>
      <c r="K949" s="10">
        <v>0</v>
      </c>
      <c r="L949" s="10">
        <v>0</v>
      </c>
      <c r="M949" s="15"/>
    </row>
    <row r="950" spans="1:13" ht="26.1" customHeight="1">
      <c r="A950" s="8" t="s">
        <v>1165</v>
      </c>
      <c r="B950" s="8" t="s">
        <v>295</v>
      </c>
      <c r="C950" s="8" t="s">
        <v>327</v>
      </c>
      <c r="D950" s="9" t="s">
        <v>2669</v>
      </c>
      <c r="E950" s="9" t="s">
        <v>2669</v>
      </c>
      <c r="F950" s="10">
        <v>11.69</v>
      </c>
      <c r="G950" s="10">
        <v>11.69</v>
      </c>
      <c r="H950" s="10">
        <v>0</v>
      </c>
      <c r="I950" s="10">
        <v>0</v>
      </c>
      <c r="J950" s="10">
        <v>0</v>
      </c>
      <c r="K950" s="10">
        <v>0</v>
      </c>
      <c r="L950" s="10">
        <v>11.69</v>
      </c>
      <c r="M950" s="15"/>
    </row>
    <row r="951" spans="1:13" ht="26.1" customHeight="1">
      <c r="A951" s="8" t="s">
        <v>314</v>
      </c>
      <c r="B951" s="8" t="s">
        <v>2163</v>
      </c>
      <c r="C951" s="8" t="s">
        <v>302</v>
      </c>
      <c r="D951" s="9" t="s">
        <v>2670</v>
      </c>
      <c r="E951" s="9" t="s">
        <v>2671</v>
      </c>
      <c r="F951" s="10">
        <v>0.86</v>
      </c>
      <c r="G951" s="10">
        <v>0.86</v>
      </c>
      <c r="H951" s="10">
        <v>0</v>
      </c>
      <c r="I951" s="10">
        <v>0.86</v>
      </c>
      <c r="J951" s="10">
        <v>0</v>
      </c>
      <c r="K951" s="10">
        <v>0</v>
      </c>
      <c r="L951" s="10">
        <v>0</v>
      </c>
      <c r="M951" s="15"/>
    </row>
    <row r="952" spans="1:13" ht="26.1" customHeight="1">
      <c r="A952" s="8" t="s">
        <v>309</v>
      </c>
      <c r="B952" s="8" t="s">
        <v>337</v>
      </c>
      <c r="C952" s="8" t="s">
        <v>327</v>
      </c>
      <c r="D952" s="9" t="s">
        <v>2655</v>
      </c>
      <c r="E952" s="9" t="s">
        <v>2672</v>
      </c>
      <c r="F952" s="10">
        <v>22.95</v>
      </c>
      <c r="G952" s="10">
        <v>22.95</v>
      </c>
      <c r="H952" s="10">
        <v>0</v>
      </c>
      <c r="I952" s="10">
        <v>22.95</v>
      </c>
      <c r="J952" s="10">
        <v>0</v>
      </c>
      <c r="K952" s="10">
        <v>0</v>
      </c>
      <c r="L952" s="10">
        <v>0</v>
      </c>
      <c r="M952" s="15"/>
    </row>
    <row r="953" spans="1:13" ht="26.1" customHeight="1">
      <c r="A953" s="8" t="s">
        <v>309</v>
      </c>
      <c r="B953" s="8" t="s">
        <v>327</v>
      </c>
      <c r="C953" s="8" t="s">
        <v>327</v>
      </c>
      <c r="D953" s="9" t="s">
        <v>2655</v>
      </c>
      <c r="E953" s="9" t="s">
        <v>2673</v>
      </c>
      <c r="F953" s="10">
        <v>0.68</v>
      </c>
      <c r="G953" s="10">
        <v>0.68</v>
      </c>
      <c r="H953" s="10">
        <v>0</v>
      </c>
      <c r="I953" s="10">
        <v>0.68</v>
      </c>
      <c r="J953" s="10">
        <v>0</v>
      </c>
      <c r="K953" s="10">
        <v>0</v>
      </c>
      <c r="L953" s="10">
        <v>0</v>
      </c>
      <c r="M953" s="15"/>
    </row>
    <row r="954" spans="1:13" ht="26.1" customHeight="1">
      <c r="A954" s="8" t="s">
        <v>309</v>
      </c>
      <c r="B954" s="8" t="s">
        <v>337</v>
      </c>
      <c r="C954" s="8" t="s">
        <v>327</v>
      </c>
      <c r="D954" s="9" t="s">
        <v>2655</v>
      </c>
      <c r="E954" s="9" t="s">
        <v>2674</v>
      </c>
      <c r="F954" s="10">
        <v>11.52</v>
      </c>
      <c r="G954" s="10">
        <v>11.52</v>
      </c>
      <c r="H954" s="10">
        <v>0</v>
      </c>
      <c r="I954" s="10">
        <v>11.52</v>
      </c>
      <c r="J954" s="10">
        <v>0</v>
      </c>
      <c r="K954" s="10">
        <v>0</v>
      </c>
      <c r="L954" s="10">
        <v>0</v>
      </c>
      <c r="M954" s="15"/>
    </row>
    <row r="955" spans="1:13" ht="26.1" customHeight="1">
      <c r="A955" s="8"/>
      <c r="B955" s="8"/>
      <c r="C955" s="8"/>
      <c r="D955" s="9" t="s">
        <v>2680</v>
      </c>
      <c r="E955" s="9" t="s">
        <v>2681</v>
      </c>
      <c r="F955" s="10">
        <v>262</v>
      </c>
      <c r="G955" s="10">
        <v>262</v>
      </c>
      <c r="H955" s="10">
        <v>0</v>
      </c>
      <c r="I955" s="10">
        <v>262</v>
      </c>
      <c r="J955" s="10">
        <v>0</v>
      </c>
      <c r="K955" s="10">
        <v>0</v>
      </c>
      <c r="L955" s="10">
        <v>0</v>
      </c>
      <c r="M955" s="15"/>
    </row>
    <row r="956" spans="1:13" ht="26.1" customHeight="1">
      <c r="A956" s="8" t="s">
        <v>309</v>
      </c>
      <c r="B956" s="8" t="s">
        <v>337</v>
      </c>
      <c r="C956" s="8" t="s">
        <v>295</v>
      </c>
      <c r="D956" s="9" t="s">
        <v>2684</v>
      </c>
      <c r="E956" s="9" t="s">
        <v>2885</v>
      </c>
      <c r="F956" s="10">
        <v>65</v>
      </c>
      <c r="G956" s="10">
        <v>65</v>
      </c>
      <c r="H956" s="10">
        <v>0</v>
      </c>
      <c r="I956" s="10">
        <v>65</v>
      </c>
      <c r="J956" s="10">
        <v>0</v>
      </c>
      <c r="K956" s="10">
        <v>0</v>
      </c>
      <c r="L956" s="10">
        <v>0</v>
      </c>
      <c r="M956" s="15" t="s">
        <v>2886</v>
      </c>
    </row>
    <row r="957" spans="1:13" ht="26.1" customHeight="1">
      <c r="A957" s="8" t="s">
        <v>309</v>
      </c>
      <c r="B957" s="8" t="s">
        <v>337</v>
      </c>
      <c r="C957" s="8" t="s">
        <v>295</v>
      </c>
      <c r="D957" s="9" t="s">
        <v>2684</v>
      </c>
      <c r="E957" s="9" t="s">
        <v>2887</v>
      </c>
      <c r="F957" s="10">
        <v>10</v>
      </c>
      <c r="G957" s="10">
        <v>10</v>
      </c>
      <c r="H957" s="10">
        <v>0</v>
      </c>
      <c r="I957" s="10">
        <v>10</v>
      </c>
      <c r="J957" s="10">
        <v>0</v>
      </c>
      <c r="K957" s="10">
        <v>0</v>
      </c>
      <c r="L957" s="10">
        <v>0</v>
      </c>
      <c r="M957" s="15"/>
    </row>
    <row r="958" spans="1:13" ht="26.1" customHeight="1">
      <c r="A958" s="8" t="s">
        <v>309</v>
      </c>
      <c r="B958" s="8" t="s">
        <v>337</v>
      </c>
      <c r="C958" s="8" t="s">
        <v>396</v>
      </c>
      <c r="D958" s="9" t="s">
        <v>2884</v>
      </c>
      <c r="E958" s="9" t="s">
        <v>2888</v>
      </c>
      <c r="F958" s="10">
        <v>5</v>
      </c>
      <c r="G958" s="10">
        <v>5</v>
      </c>
      <c r="H958" s="10">
        <v>0</v>
      </c>
      <c r="I958" s="10">
        <v>5</v>
      </c>
      <c r="J958" s="10">
        <v>0</v>
      </c>
      <c r="K958" s="10">
        <v>0</v>
      </c>
      <c r="L958" s="10">
        <v>0</v>
      </c>
      <c r="M958" s="15"/>
    </row>
    <row r="959" spans="1:13" ht="26.1" customHeight="1">
      <c r="A959" s="8" t="s">
        <v>309</v>
      </c>
      <c r="B959" s="8" t="s">
        <v>337</v>
      </c>
      <c r="C959" s="8" t="s">
        <v>396</v>
      </c>
      <c r="D959" s="9" t="s">
        <v>2884</v>
      </c>
      <c r="E959" s="9" t="s">
        <v>2727</v>
      </c>
      <c r="F959" s="10">
        <v>8</v>
      </c>
      <c r="G959" s="10">
        <v>8</v>
      </c>
      <c r="H959" s="10">
        <v>0</v>
      </c>
      <c r="I959" s="10">
        <v>8</v>
      </c>
      <c r="J959" s="10">
        <v>0</v>
      </c>
      <c r="K959" s="10">
        <v>0</v>
      </c>
      <c r="L959" s="10">
        <v>0</v>
      </c>
      <c r="M959" s="15"/>
    </row>
    <row r="960" spans="1:13" ht="26.1" customHeight="1">
      <c r="A960" s="8" t="s">
        <v>309</v>
      </c>
      <c r="B960" s="8" t="s">
        <v>337</v>
      </c>
      <c r="C960" s="8" t="s">
        <v>295</v>
      </c>
      <c r="D960" s="9" t="s">
        <v>2684</v>
      </c>
      <c r="E960" s="9" t="s">
        <v>2889</v>
      </c>
      <c r="F960" s="10">
        <v>10</v>
      </c>
      <c r="G960" s="10">
        <v>10</v>
      </c>
      <c r="H960" s="10">
        <v>0</v>
      </c>
      <c r="I960" s="10">
        <v>10</v>
      </c>
      <c r="J960" s="10">
        <v>0</v>
      </c>
      <c r="K960" s="10">
        <v>0</v>
      </c>
      <c r="L960" s="10">
        <v>0</v>
      </c>
      <c r="M960" s="15"/>
    </row>
    <row r="961" spans="1:13" ht="42" customHeight="1">
      <c r="A961" s="8" t="s">
        <v>309</v>
      </c>
      <c r="B961" s="8" t="s">
        <v>337</v>
      </c>
      <c r="C961" s="8" t="s">
        <v>295</v>
      </c>
      <c r="D961" s="9" t="s">
        <v>2684</v>
      </c>
      <c r="E961" s="9" t="s">
        <v>2890</v>
      </c>
      <c r="F961" s="10">
        <v>164</v>
      </c>
      <c r="G961" s="10">
        <v>164</v>
      </c>
      <c r="H961" s="10">
        <v>0</v>
      </c>
      <c r="I961" s="10">
        <v>164</v>
      </c>
      <c r="J961" s="10">
        <v>0</v>
      </c>
      <c r="K961" s="10">
        <v>0</v>
      </c>
      <c r="L961" s="10">
        <v>0</v>
      </c>
      <c r="M961" s="15" t="s">
        <v>2891</v>
      </c>
    </row>
    <row r="962" spans="1:13" ht="26.1" customHeight="1">
      <c r="A962" s="8"/>
      <c r="B962" s="8"/>
      <c r="C962" s="8"/>
      <c r="D962" s="9" t="s">
        <v>1478</v>
      </c>
      <c r="E962" s="9" t="s">
        <v>1479</v>
      </c>
      <c r="F962" s="10">
        <v>658.4</v>
      </c>
      <c r="G962" s="10">
        <v>658.4</v>
      </c>
      <c r="H962" s="10">
        <v>0</v>
      </c>
      <c r="I962" s="10">
        <v>248.5</v>
      </c>
      <c r="J962" s="10">
        <v>0</v>
      </c>
      <c r="K962" s="10">
        <v>107.1</v>
      </c>
      <c r="L962" s="10">
        <v>302.8</v>
      </c>
      <c r="M962" s="15"/>
    </row>
    <row r="963" spans="1:13" ht="26.1" customHeight="1">
      <c r="A963" s="8"/>
      <c r="B963" s="8"/>
      <c r="C963" s="8"/>
      <c r="D963" s="9" t="s">
        <v>2653</v>
      </c>
      <c r="E963" s="9" t="s">
        <v>2654</v>
      </c>
      <c r="F963" s="10">
        <v>563.4</v>
      </c>
      <c r="G963" s="10">
        <v>563.4</v>
      </c>
      <c r="H963" s="10">
        <v>0</v>
      </c>
      <c r="I963" s="10">
        <v>153.5</v>
      </c>
      <c r="J963" s="10">
        <v>0</v>
      </c>
      <c r="K963" s="10">
        <v>107.1</v>
      </c>
      <c r="L963" s="10">
        <v>302.8</v>
      </c>
      <c r="M963" s="15"/>
    </row>
    <row r="964" spans="1:13" ht="26.1" customHeight="1">
      <c r="A964" s="8" t="s">
        <v>314</v>
      </c>
      <c r="B964" s="8" t="s">
        <v>327</v>
      </c>
      <c r="C964" s="8" t="s">
        <v>327</v>
      </c>
      <c r="D964" s="9" t="s">
        <v>2655</v>
      </c>
      <c r="E964" s="9" t="s">
        <v>2656</v>
      </c>
      <c r="F964" s="10">
        <v>264.54000000000002</v>
      </c>
      <c r="G964" s="10">
        <v>264.54000000000002</v>
      </c>
      <c r="H964" s="10">
        <v>0</v>
      </c>
      <c r="I964" s="10">
        <v>0</v>
      </c>
      <c r="J964" s="10">
        <v>0</v>
      </c>
      <c r="K964" s="10">
        <v>0</v>
      </c>
      <c r="L964" s="10">
        <v>264.54000000000002</v>
      </c>
      <c r="M964" s="15"/>
    </row>
    <row r="965" spans="1:13" ht="26.1" customHeight="1">
      <c r="A965" s="8" t="s">
        <v>314</v>
      </c>
      <c r="B965" s="8" t="s">
        <v>327</v>
      </c>
      <c r="C965" s="8" t="s">
        <v>327</v>
      </c>
      <c r="D965" s="9" t="s">
        <v>2655</v>
      </c>
      <c r="E965" s="9" t="s">
        <v>2657</v>
      </c>
      <c r="F965" s="10">
        <v>13.57</v>
      </c>
      <c r="G965" s="10">
        <v>13.57</v>
      </c>
      <c r="H965" s="10">
        <v>0</v>
      </c>
      <c r="I965" s="10">
        <v>0</v>
      </c>
      <c r="J965" s="10">
        <v>0</v>
      </c>
      <c r="K965" s="10">
        <v>13.57</v>
      </c>
      <c r="L965" s="10">
        <v>0</v>
      </c>
      <c r="M965" s="15"/>
    </row>
    <row r="966" spans="1:13" ht="26.1" customHeight="1">
      <c r="A966" s="8" t="s">
        <v>314</v>
      </c>
      <c r="B966" s="8" t="s">
        <v>327</v>
      </c>
      <c r="C966" s="8" t="s">
        <v>327</v>
      </c>
      <c r="D966" s="9" t="s">
        <v>2655</v>
      </c>
      <c r="E966" s="9" t="s">
        <v>2658</v>
      </c>
      <c r="F966" s="10">
        <v>67.2</v>
      </c>
      <c r="G966" s="10">
        <v>67.2</v>
      </c>
      <c r="H966" s="10">
        <v>0</v>
      </c>
      <c r="I966" s="10">
        <v>0</v>
      </c>
      <c r="J966" s="10">
        <v>0</v>
      </c>
      <c r="K966" s="10">
        <v>67.2</v>
      </c>
      <c r="L966" s="10">
        <v>0</v>
      </c>
      <c r="M966" s="15"/>
    </row>
    <row r="967" spans="1:13" ht="26.1" customHeight="1">
      <c r="A967" s="8" t="s">
        <v>314</v>
      </c>
      <c r="B967" s="8" t="s">
        <v>296</v>
      </c>
      <c r="C967" s="8" t="s">
        <v>296</v>
      </c>
      <c r="D967" s="9" t="s">
        <v>2659</v>
      </c>
      <c r="E967" s="9" t="s">
        <v>2660</v>
      </c>
      <c r="F967" s="10">
        <v>44.5</v>
      </c>
      <c r="G967" s="10">
        <v>44.5</v>
      </c>
      <c r="H967" s="10">
        <v>0</v>
      </c>
      <c r="I967" s="10">
        <v>44.5</v>
      </c>
      <c r="J967" s="10">
        <v>0</v>
      </c>
      <c r="K967" s="10">
        <v>0</v>
      </c>
      <c r="L967" s="10">
        <v>0</v>
      </c>
      <c r="M967" s="15"/>
    </row>
    <row r="968" spans="1:13" ht="26.1" customHeight="1">
      <c r="A968" s="8" t="s">
        <v>318</v>
      </c>
      <c r="B968" s="8" t="s">
        <v>2163</v>
      </c>
      <c r="C968" s="8" t="s">
        <v>337</v>
      </c>
      <c r="D968" s="9" t="s">
        <v>2661</v>
      </c>
      <c r="E968" s="9" t="s">
        <v>2662</v>
      </c>
      <c r="F968" s="10">
        <v>6.52</v>
      </c>
      <c r="G968" s="10">
        <v>6.52</v>
      </c>
      <c r="H968" s="10">
        <v>0</v>
      </c>
      <c r="I968" s="10">
        <v>0</v>
      </c>
      <c r="J968" s="10">
        <v>0</v>
      </c>
      <c r="K968" s="10">
        <v>0</v>
      </c>
      <c r="L968" s="10">
        <v>6.52</v>
      </c>
      <c r="M968" s="15"/>
    </row>
    <row r="969" spans="1:13" ht="26.1" customHeight="1">
      <c r="A969" s="8" t="s">
        <v>318</v>
      </c>
      <c r="B969" s="8" t="s">
        <v>2163</v>
      </c>
      <c r="C969" s="8" t="s">
        <v>327</v>
      </c>
      <c r="D969" s="9" t="s">
        <v>2663</v>
      </c>
      <c r="E969" s="9" t="s">
        <v>2664</v>
      </c>
      <c r="F969" s="10">
        <v>16.46</v>
      </c>
      <c r="G969" s="10">
        <v>16.46</v>
      </c>
      <c r="H969" s="10">
        <v>0</v>
      </c>
      <c r="I969" s="10">
        <v>16.46</v>
      </c>
      <c r="J969" s="10">
        <v>0</v>
      </c>
      <c r="K969" s="10">
        <v>0</v>
      </c>
      <c r="L969" s="10">
        <v>0</v>
      </c>
      <c r="M969" s="15"/>
    </row>
    <row r="970" spans="1:13" ht="26.1" customHeight="1">
      <c r="A970" s="8" t="s">
        <v>314</v>
      </c>
      <c r="B970" s="8" t="s">
        <v>2200</v>
      </c>
      <c r="C970" s="8" t="s">
        <v>295</v>
      </c>
      <c r="D970" s="9" t="s">
        <v>2665</v>
      </c>
      <c r="E970" s="9" t="s">
        <v>2666</v>
      </c>
      <c r="F970" s="10">
        <v>2.65</v>
      </c>
      <c r="G970" s="10">
        <v>2.65</v>
      </c>
      <c r="H970" s="10">
        <v>0</v>
      </c>
      <c r="I970" s="10">
        <v>2.65</v>
      </c>
      <c r="J970" s="10">
        <v>0</v>
      </c>
      <c r="K970" s="10">
        <v>0</v>
      </c>
      <c r="L970" s="10">
        <v>0</v>
      </c>
      <c r="M970" s="15"/>
    </row>
    <row r="971" spans="1:13" ht="26.1" customHeight="1">
      <c r="A971" s="8" t="s">
        <v>1165</v>
      </c>
      <c r="B971" s="8" t="s">
        <v>295</v>
      </c>
      <c r="C971" s="8" t="s">
        <v>327</v>
      </c>
      <c r="D971" s="9" t="s">
        <v>2669</v>
      </c>
      <c r="E971" s="9" t="s">
        <v>2669</v>
      </c>
      <c r="F971" s="10">
        <v>31.74</v>
      </c>
      <c r="G971" s="10">
        <v>31.74</v>
      </c>
      <c r="H971" s="10">
        <v>0</v>
      </c>
      <c r="I971" s="10">
        <v>0</v>
      </c>
      <c r="J971" s="10">
        <v>0</v>
      </c>
      <c r="K971" s="10">
        <v>0</v>
      </c>
      <c r="L971" s="10">
        <v>31.74</v>
      </c>
      <c r="M971" s="15"/>
    </row>
    <row r="972" spans="1:13" ht="26.1" customHeight="1">
      <c r="A972" s="8" t="s">
        <v>314</v>
      </c>
      <c r="B972" s="8" t="s">
        <v>2163</v>
      </c>
      <c r="C972" s="8" t="s">
        <v>302</v>
      </c>
      <c r="D972" s="9" t="s">
        <v>2670</v>
      </c>
      <c r="E972" s="9" t="s">
        <v>2671</v>
      </c>
      <c r="F972" s="10">
        <v>2.44</v>
      </c>
      <c r="G972" s="10">
        <v>2.44</v>
      </c>
      <c r="H972" s="10">
        <v>0</v>
      </c>
      <c r="I972" s="10">
        <v>2.44</v>
      </c>
      <c r="J972" s="10">
        <v>0</v>
      </c>
      <c r="K972" s="10">
        <v>0</v>
      </c>
      <c r="L972" s="10">
        <v>0</v>
      </c>
      <c r="M972" s="15"/>
    </row>
    <row r="973" spans="1:13" ht="26.1" customHeight="1">
      <c r="A973" s="8" t="s">
        <v>314</v>
      </c>
      <c r="B973" s="8" t="s">
        <v>327</v>
      </c>
      <c r="C973" s="8" t="s">
        <v>327</v>
      </c>
      <c r="D973" s="9" t="s">
        <v>2655</v>
      </c>
      <c r="E973" s="9" t="s">
        <v>2672</v>
      </c>
      <c r="F973" s="10">
        <v>56.7</v>
      </c>
      <c r="G973" s="10">
        <v>56.7</v>
      </c>
      <c r="H973" s="10">
        <v>0</v>
      </c>
      <c r="I973" s="10">
        <v>56.7</v>
      </c>
      <c r="J973" s="10">
        <v>0</v>
      </c>
      <c r="K973" s="10">
        <v>0</v>
      </c>
      <c r="L973" s="10">
        <v>0</v>
      </c>
      <c r="M973" s="15"/>
    </row>
    <row r="974" spans="1:13" ht="26.1" customHeight="1">
      <c r="A974" s="8" t="s">
        <v>314</v>
      </c>
      <c r="B974" s="8" t="s">
        <v>327</v>
      </c>
      <c r="C974" s="8" t="s">
        <v>327</v>
      </c>
      <c r="D974" s="9" t="s">
        <v>2655</v>
      </c>
      <c r="E974" s="9" t="s">
        <v>2673</v>
      </c>
      <c r="F974" s="10">
        <v>1.95</v>
      </c>
      <c r="G974" s="10">
        <v>1.95</v>
      </c>
      <c r="H974" s="10">
        <v>0</v>
      </c>
      <c r="I974" s="10">
        <v>1.95</v>
      </c>
      <c r="J974" s="10">
        <v>0</v>
      </c>
      <c r="K974" s="10">
        <v>0</v>
      </c>
      <c r="L974" s="10">
        <v>0</v>
      </c>
      <c r="M974" s="15"/>
    </row>
    <row r="975" spans="1:13" ht="26.1" customHeight="1">
      <c r="A975" s="8" t="s">
        <v>314</v>
      </c>
      <c r="B975" s="8" t="s">
        <v>327</v>
      </c>
      <c r="C975" s="8" t="s">
        <v>327</v>
      </c>
      <c r="D975" s="9" t="s">
        <v>2655</v>
      </c>
      <c r="E975" s="9" t="s">
        <v>2674</v>
      </c>
      <c r="F975" s="10">
        <v>28.8</v>
      </c>
      <c r="G975" s="10">
        <v>28.8</v>
      </c>
      <c r="H975" s="10">
        <v>0</v>
      </c>
      <c r="I975" s="10">
        <v>28.8</v>
      </c>
      <c r="J975" s="10">
        <v>0</v>
      </c>
      <c r="K975" s="10">
        <v>0</v>
      </c>
      <c r="L975" s="10">
        <v>0</v>
      </c>
      <c r="M975" s="15"/>
    </row>
    <row r="976" spans="1:13" ht="26.1" customHeight="1">
      <c r="A976" s="8" t="s">
        <v>314</v>
      </c>
      <c r="B976" s="8" t="s">
        <v>296</v>
      </c>
      <c r="C976" s="8" t="s">
        <v>327</v>
      </c>
      <c r="D976" s="9" t="s">
        <v>2675</v>
      </c>
      <c r="E976" s="9" t="s">
        <v>2677</v>
      </c>
      <c r="F976" s="10">
        <v>26.33</v>
      </c>
      <c r="G976" s="10">
        <v>26.33</v>
      </c>
      <c r="H976" s="10">
        <v>0</v>
      </c>
      <c r="I976" s="10">
        <v>0</v>
      </c>
      <c r="J976" s="10">
        <v>0</v>
      </c>
      <c r="K976" s="10">
        <v>26.33</v>
      </c>
      <c r="L976" s="10">
        <v>0</v>
      </c>
      <c r="M976" s="15"/>
    </row>
    <row r="977" spans="1:13" ht="26.1" customHeight="1">
      <c r="A977" s="8"/>
      <c r="B977" s="8"/>
      <c r="C977" s="8"/>
      <c r="D977" s="9" t="s">
        <v>2680</v>
      </c>
      <c r="E977" s="9" t="s">
        <v>2681</v>
      </c>
      <c r="F977" s="10">
        <v>95</v>
      </c>
      <c r="G977" s="10">
        <v>95</v>
      </c>
      <c r="H977" s="10">
        <v>0</v>
      </c>
      <c r="I977" s="10">
        <v>95</v>
      </c>
      <c r="J977" s="10">
        <v>0</v>
      </c>
      <c r="K977" s="10">
        <v>0</v>
      </c>
      <c r="L977" s="10">
        <v>0</v>
      </c>
      <c r="M977" s="15"/>
    </row>
    <row r="978" spans="1:13" ht="26.1" customHeight="1">
      <c r="A978" s="8" t="s">
        <v>314</v>
      </c>
      <c r="B978" s="8" t="s">
        <v>327</v>
      </c>
      <c r="C978" s="8" t="s">
        <v>295</v>
      </c>
      <c r="D978" s="9" t="s">
        <v>2684</v>
      </c>
      <c r="E978" s="9" t="s">
        <v>2892</v>
      </c>
      <c r="F978" s="10">
        <v>16</v>
      </c>
      <c r="G978" s="10">
        <v>16</v>
      </c>
      <c r="H978" s="10">
        <v>0</v>
      </c>
      <c r="I978" s="10">
        <v>16</v>
      </c>
      <c r="J978" s="10">
        <v>0</v>
      </c>
      <c r="K978" s="10">
        <v>0</v>
      </c>
      <c r="L978" s="10">
        <v>0</v>
      </c>
      <c r="M978" s="15"/>
    </row>
    <row r="979" spans="1:13" ht="26.1" customHeight="1">
      <c r="A979" s="8" t="s">
        <v>314</v>
      </c>
      <c r="B979" s="8" t="s">
        <v>327</v>
      </c>
      <c r="C979" s="8" t="s">
        <v>295</v>
      </c>
      <c r="D979" s="9" t="s">
        <v>2684</v>
      </c>
      <c r="E979" s="9" t="s">
        <v>2893</v>
      </c>
      <c r="F979" s="10">
        <v>12</v>
      </c>
      <c r="G979" s="10">
        <v>12</v>
      </c>
      <c r="H979" s="10">
        <v>0</v>
      </c>
      <c r="I979" s="10">
        <v>12</v>
      </c>
      <c r="J979" s="10">
        <v>0</v>
      </c>
      <c r="K979" s="10">
        <v>0</v>
      </c>
      <c r="L979" s="10">
        <v>0</v>
      </c>
      <c r="M979" s="15"/>
    </row>
    <row r="980" spans="1:13" ht="26.1" customHeight="1">
      <c r="A980" s="8" t="s">
        <v>314</v>
      </c>
      <c r="B980" s="8" t="s">
        <v>327</v>
      </c>
      <c r="C980" s="8" t="s">
        <v>295</v>
      </c>
      <c r="D980" s="9" t="s">
        <v>2684</v>
      </c>
      <c r="E980" s="9" t="s">
        <v>2727</v>
      </c>
      <c r="F980" s="10">
        <v>30</v>
      </c>
      <c r="G980" s="10">
        <v>30</v>
      </c>
      <c r="H980" s="10">
        <v>0</v>
      </c>
      <c r="I980" s="10">
        <v>30</v>
      </c>
      <c r="J980" s="10">
        <v>0</v>
      </c>
      <c r="K980" s="10">
        <v>0</v>
      </c>
      <c r="L980" s="10">
        <v>0</v>
      </c>
      <c r="M980" s="15"/>
    </row>
    <row r="981" spans="1:13" ht="26.1" customHeight="1">
      <c r="A981" s="8" t="s">
        <v>314</v>
      </c>
      <c r="B981" s="8" t="s">
        <v>327</v>
      </c>
      <c r="C981" s="8" t="s">
        <v>295</v>
      </c>
      <c r="D981" s="9" t="s">
        <v>2684</v>
      </c>
      <c r="E981" s="9" t="s">
        <v>2894</v>
      </c>
      <c r="F981" s="10">
        <v>30</v>
      </c>
      <c r="G981" s="10">
        <v>30</v>
      </c>
      <c r="H981" s="10">
        <v>0</v>
      </c>
      <c r="I981" s="10">
        <v>30</v>
      </c>
      <c r="J981" s="10">
        <v>0</v>
      </c>
      <c r="K981" s="10">
        <v>0</v>
      </c>
      <c r="L981" s="10">
        <v>0</v>
      </c>
      <c r="M981" s="15"/>
    </row>
    <row r="982" spans="1:13" ht="26.1" customHeight="1">
      <c r="A982" s="8" t="s">
        <v>314</v>
      </c>
      <c r="B982" s="8" t="s">
        <v>327</v>
      </c>
      <c r="C982" s="8" t="s">
        <v>295</v>
      </c>
      <c r="D982" s="9" t="s">
        <v>2684</v>
      </c>
      <c r="E982" s="9" t="s">
        <v>2895</v>
      </c>
      <c r="F982" s="10">
        <v>7</v>
      </c>
      <c r="G982" s="10">
        <v>7</v>
      </c>
      <c r="H982" s="10">
        <v>0</v>
      </c>
      <c r="I982" s="10">
        <v>7</v>
      </c>
      <c r="J982" s="10">
        <v>0</v>
      </c>
      <c r="K982" s="10">
        <v>0</v>
      </c>
      <c r="L982" s="10">
        <v>0</v>
      </c>
      <c r="M982" s="15"/>
    </row>
    <row r="983" spans="1:13" ht="26.1" customHeight="1">
      <c r="A983" s="8"/>
      <c r="B983" s="8"/>
      <c r="C983" s="8"/>
      <c r="D983" s="9" t="s">
        <v>1466</v>
      </c>
      <c r="E983" s="9" t="s">
        <v>1467</v>
      </c>
      <c r="F983" s="10">
        <v>120.26</v>
      </c>
      <c r="G983" s="10">
        <v>120.26</v>
      </c>
      <c r="H983" s="10">
        <v>0</v>
      </c>
      <c r="I983" s="10">
        <v>112.42</v>
      </c>
      <c r="J983" s="10">
        <v>0</v>
      </c>
      <c r="K983" s="10">
        <v>1.6</v>
      </c>
      <c r="L983" s="10">
        <v>6.24</v>
      </c>
      <c r="M983" s="15"/>
    </row>
    <row r="984" spans="1:13" ht="26.1" customHeight="1">
      <c r="A984" s="8"/>
      <c r="B984" s="8"/>
      <c r="C984" s="8"/>
      <c r="D984" s="9" t="s">
        <v>2653</v>
      </c>
      <c r="E984" s="9" t="s">
        <v>2654</v>
      </c>
      <c r="F984" s="10">
        <v>60.26</v>
      </c>
      <c r="G984" s="10">
        <v>60.26</v>
      </c>
      <c r="H984" s="10">
        <v>0</v>
      </c>
      <c r="I984" s="10">
        <v>52.42</v>
      </c>
      <c r="J984" s="10">
        <v>0</v>
      </c>
      <c r="K984" s="10">
        <v>1.6</v>
      </c>
      <c r="L984" s="10">
        <v>6.24</v>
      </c>
      <c r="M984" s="15"/>
    </row>
    <row r="985" spans="1:13" ht="26.1" customHeight="1">
      <c r="A985" s="8" t="s">
        <v>314</v>
      </c>
      <c r="B985" s="8" t="s">
        <v>327</v>
      </c>
      <c r="C985" s="8" t="s">
        <v>302</v>
      </c>
      <c r="D985" s="9" t="s">
        <v>2896</v>
      </c>
      <c r="E985" s="9" t="s">
        <v>2656</v>
      </c>
      <c r="F985" s="10">
        <v>5.57</v>
      </c>
      <c r="G985" s="10">
        <v>5.57</v>
      </c>
      <c r="H985" s="10">
        <v>0</v>
      </c>
      <c r="I985" s="10">
        <v>0</v>
      </c>
      <c r="J985" s="10">
        <v>0</v>
      </c>
      <c r="K985" s="10">
        <v>0</v>
      </c>
      <c r="L985" s="10">
        <v>5.57</v>
      </c>
      <c r="M985" s="15"/>
    </row>
    <row r="986" spans="1:13" ht="26.1" customHeight="1">
      <c r="A986" s="8" t="s">
        <v>314</v>
      </c>
      <c r="B986" s="8" t="s">
        <v>327</v>
      </c>
      <c r="C986" s="8" t="s">
        <v>302</v>
      </c>
      <c r="D986" s="9" t="s">
        <v>2896</v>
      </c>
      <c r="E986" s="9" t="s">
        <v>2658</v>
      </c>
      <c r="F986" s="10">
        <v>1.6</v>
      </c>
      <c r="G986" s="10">
        <v>1.6</v>
      </c>
      <c r="H986" s="10">
        <v>0</v>
      </c>
      <c r="I986" s="10">
        <v>0</v>
      </c>
      <c r="J986" s="10">
        <v>0</v>
      </c>
      <c r="K986" s="10">
        <v>1.6</v>
      </c>
      <c r="L986" s="10">
        <v>0</v>
      </c>
      <c r="M986" s="15"/>
    </row>
    <row r="987" spans="1:13" ht="26.1" customHeight="1">
      <c r="A987" s="8" t="s">
        <v>314</v>
      </c>
      <c r="B987" s="8" t="s">
        <v>296</v>
      </c>
      <c r="C987" s="8" t="s">
        <v>296</v>
      </c>
      <c r="D987" s="9" t="s">
        <v>2659</v>
      </c>
      <c r="E987" s="9" t="s">
        <v>2660</v>
      </c>
      <c r="F987" s="10">
        <v>0.89</v>
      </c>
      <c r="G987" s="10">
        <v>0.89</v>
      </c>
      <c r="H987" s="10">
        <v>0</v>
      </c>
      <c r="I987" s="10">
        <v>0.89</v>
      </c>
      <c r="J987" s="10">
        <v>0</v>
      </c>
      <c r="K987" s="10">
        <v>0</v>
      </c>
      <c r="L987" s="10">
        <v>0</v>
      </c>
      <c r="M987" s="15"/>
    </row>
    <row r="988" spans="1:13" ht="26.1" customHeight="1">
      <c r="A988" s="8" t="s">
        <v>318</v>
      </c>
      <c r="B988" s="8" t="s">
        <v>2163</v>
      </c>
      <c r="C988" s="8" t="s">
        <v>295</v>
      </c>
      <c r="D988" s="9" t="s">
        <v>2725</v>
      </c>
      <c r="E988" s="9" t="s">
        <v>2664</v>
      </c>
      <c r="F988" s="10">
        <v>0.34</v>
      </c>
      <c r="G988" s="10">
        <v>0.34</v>
      </c>
      <c r="H988" s="10">
        <v>0</v>
      </c>
      <c r="I988" s="10">
        <v>0.34</v>
      </c>
      <c r="J988" s="10">
        <v>0</v>
      </c>
      <c r="K988" s="10">
        <v>0</v>
      </c>
      <c r="L988" s="10">
        <v>0</v>
      </c>
      <c r="M988" s="15"/>
    </row>
    <row r="989" spans="1:13" ht="26.1" customHeight="1">
      <c r="A989" s="8" t="s">
        <v>314</v>
      </c>
      <c r="B989" s="8" t="s">
        <v>2200</v>
      </c>
      <c r="C989" s="8" t="s">
        <v>295</v>
      </c>
      <c r="D989" s="9" t="s">
        <v>2665</v>
      </c>
      <c r="E989" s="9" t="s">
        <v>2666</v>
      </c>
      <c r="F989" s="10">
        <v>0.06</v>
      </c>
      <c r="G989" s="10">
        <v>0.06</v>
      </c>
      <c r="H989" s="10">
        <v>0</v>
      </c>
      <c r="I989" s="10">
        <v>0.06</v>
      </c>
      <c r="J989" s="10">
        <v>0</v>
      </c>
      <c r="K989" s="10">
        <v>0</v>
      </c>
      <c r="L989" s="10">
        <v>0</v>
      </c>
      <c r="M989" s="15"/>
    </row>
    <row r="990" spans="1:13" ht="26.1" customHeight="1">
      <c r="A990" s="8" t="s">
        <v>314</v>
      </c>
      <c r="B990" s="8" t="s">
        <v>2200</v>
      </c>
      <c r="C990" s="8" t="s">
        <v>327</v>
      </c>
      <c r="D990" s="9" t="s">
        <v>2667</v>
      </c>
      <c r="E990" s="9" t="s">
        <v>2668</v>
      </c>
      <c r="F990" s="10">
        <v>0.03</v>
      </c>
      <c r="G990" s="10">
        <v>0.03</v>
      </c>
      <c r="H990" s="10">
        <v>0</v>
      </c>
      <c r="I990" s="10">
        <v>0.03</v>
      </c>
      <c r="J990" s="10">
        <v>0</v>
      </c>
      <c r="K990" s="10">
        <v>0</v>
      </c>
      <c r="L990" s="10">
        <v>0</v>
      </c>
      <c r="M990" s="15"/>
    </row>
    <row r="991" spans="1:13" ht="26.1" customHeight="1">
      <c r="A991" s="8" t="s">
        <v>1165</v>
      </c>
      <c r="B991" s="8" t="s">
        <v>295</v>
      </c>
      <c r="C991" s="8" t="s">
        <v>327</v>
      </c>
      <c r="D991" s="9" t="s">
        <v>2669</v>
      </c>
      <c r="E991" s="9" t="s">
        <v>2669</v>
      </c>
      <c r="F991" s="10">
        <v>0.67</v>
      </c>
      <c r="G991" s="10">
        <v>0.67</v>
      </c>
      <c r="H991" s="10">
        <v>0</v>
      </c>
      <c r="I991" s="10">
        <v>0</v>
      </c>
      <c r="J991" s="10">
        <v>0</v>
      </c>
      <c r="K991" s="10">
        <v>0</v>
      </c>
      <c r="L991" s="10">
        <v>0.67</v>
      </c>
      <c r="M991" s="15"/>
    </row>
    <row r="992" spans="1:13" ht="26.1" customHeight="1">
      <c r="A992" s="8" t="s">
        <v>314</v>
      </c>
      <c r="B992" s="8" t="s">
        <v>2163</v>
      </c>
      <c r="C992" s="8" t="s">
        <v>302</v>
      </c>
      <c r="D992" s="9" t="s">
        <v>2670</v>
      </c>
      <c r="E992" s="9" t="s">
        <v>2671</v>
      </c>
      <c r="F992" s="10">
        <v>0.05</v>
      </c>
      <c r="G992" s="10">
        <v>0.05</v>
      </c>
      <c r="H992" s="10">
        <v>0</v>
      </c>
      <c r="I992" s="10">
        <v>0.05</v>
      </c>
      <c r="J992" s="10">
        <v>0</v>
      </c>
      <c r="K992" s="10">
        <v>0</v>
      </c>
      <c r="L992" s="10">
        <v>0</v>
      </c>
      <c r="M992" s="15"/>
    </row>
    <row r="993" spans="1:13" ht="26.1" customHeight="1">
      <c r="A993" s="8" t="s">
        <v>314</v>
      </c>
      <c r="B993" s="8" t="s">
        <v>327</v>
      </c>
      <c r="C993" s="8" t="s">
        <v>301</v>
      </c>
      <c r="D993" s="9" t="s">
        <v>2750</v>
      </c>
      <c r="E993" s="9" t="s">
        <v>2897</v>
      </c>
      <c r="F993" s="10">
        <v>49</v>
      </c>
      <c r="G993" s="10">
        <v>49</v>
      </c>
      <c r="H993" s="10">
        <v>0</v>
      </c>
      <c r="I993" s="10">
        <v>49</v>
      </c>
      <c r="J993" s="10">
        <v>0</v>
      </c>
      <c r="K993" s="10">
        <v>0</v>
      </c>
      <c r="L993" s="10">
        <v>0</v>
      </c>
      <c r="M993" s="15"/>
    </row>
    <row r="994" spans="1:13" ht="26.1" customHeight="1">
      <c r="A994" s="8" t="s">
        <v>314</v>
      </c>
      <c r="B994" s="8" t="s">
        <v>327</v>
      </c>
      <c r="C994" s="8" t="s">
        <v>302</v>
      </c>
      <c r="D994" s="9" t="s">
        <v>2896</v>
      </c>
      <c r="E994" s="9" t="s">
        <v>2672</v>
      </c>
      <c r="F994" s="10">
        <v>1.35</v>
      </c>
      <c r="G994" s="10">
        <v>1.35</v>
      </c>
      <c r="H994" s="10">
        <v>0</v>
      </c>
      <c r="I994" s="10">
        <v>1.35</v>
      </c>
      <c r="J994" s="10">
        <v>0</v>
      </c>
      <c r="K994" s="10">
        <v>0</v>
      </c>
      <c r="L994" s="10">
        <v>0</v>
      </c>
      <c r="M994" s="15"/>
    </row>
    <row r="995" spans="1:13" ht="26.1" customHeight="1">
      <c r="A995" s="8" t="s">
        <v>314</v>
      </c>
      <c r="B995" s="8" t="s">
        <v>327</v>
      </c>
      <c r="C995" s="8" t="s">
        <v>302</v>
      </c>
      <c r="D995" s="9" t="s">
        <v>2896</v>
      </c>
      <c r="E995" s="9" t="s">
        <v>2673</v>
      </c>
      <c r="F995" s="10">
        <v>0.04</v>
      </c>
      <c r="G995" s="10">
        <v>0.04</v>
      </c>
      <c r="H995" s="10">
        <v>0</v>
      </c>
      <c r="I995" s="10">
        <v>0.04</v>
      </c>
      <c r="J995" s="10">
        <v>0</v>
      </c>
      <c r="K995" s="10">
        <v>0</v>
      </c>
      <c r="L995" s="10">
        <v>0</v>
      </c>
      <c r="M995" s="15"/>
    </row>
    <row r="996" spans="1:13" ht="26.1" customHeight="1">
      <c r="A996" s="8" t="s">
        <v>314</v>
      </c>
      <c r="B996" s="8" t="s">
        <v>327</v>
      </c>
      <c r="C996" s="8" t="s">
        <v>302</v>
      </c>
      <c r="D996" s="9" t="s">
        <v>2896</v>
      </c>
      <c r="E996" s="9" t="s">
        <v>2674</v>
      </c>
      <c r="F996" s="10">
        <v>0.66</v>
      </c>
      <c r="G996" s="10">
        <v>0.66</v>
      </c>
      <c r="H996" s="10">
        <v>0</v>
      </c>
      <c r="I996" s="10">
        <v>0.66</v>
      </c>
      <c r="J996" s="10">
        <v>0</v>
      </c>
      <c r="K996" s="10">
        <v>0</v>
      </c>
      <c r="L996" s="10">
        <v>0</v>
      </c>
      <c r="M996" s="15"/>
    </row>
    <row r="997" spans="1:13" ht="26.1" customHeight="1">
      <c r="A997" s="8"/>
      <c r="B997" s="8"/>
      <c r="C997" s="8"/>
      <c r="D997" s="9" t="s">
        <v>2680</v>
      </c>
      <c r="E997" s="9" t="s">
        <v>2681</v>
      </c>
      <c r="F997" s="10">
        <v>60</v>
      </c>
      <c r="G997" s="10">
        <v>60</v>
      </c>
      <c r="H997" s="10">
        <v>0</v>
      </c>
      <c r="I997" s="10">
        <v>60</v>
      </c>
      <c r="J997" s="10">
        <v>0</v>
      </c>
      <c r="K997" s="10">
        <v>0</v>
      </c>
      <c r="L997" s="10">
        <v>0</v>
      </c>
      <c r="M997" s="15"/>
    </row>
    <row r="998" spans="1:13" ht="26.1" customHeight="1">
      <c r="A998" s="8" t="s">
        <v>314</v>
      </c>
      <c r="B998" s="8" t="s">
        <v>327</v>
      </c>
      <c r="C998" s="8" t="s">
        <v>301</v>
      </c>
      <c r="D998" s="9" t="s">
        <v>2750</v>
      </c>
      <c r="E998" s="9" t="s">
        <v>2727</v>
      </c>
      <c r="F998" s="10">
        <v>1</v>
      </c>
      <c r="G998" s="10">
        <v>1</v>
      </c>
      <c r="H998" s="10">
        <v>0</v>
      </c>
      <c r="I998" s="10">
        <v>1</v>
      </c>
      <c r="J998" s="10">
        <v>0</v>
      </c>
      <c r="K998" s="10">
        <v>0</v>
      </c>
      <c r="L998" s="10">
        <v>0</v>
      </c>
      <c r="M998" s="15"/>
    </row>
    <row r="999" spans="1:13" ht="26.1" customHeight="1">
      <c r="A999" s="8" t="s">
        <v>314</v>
      </c>
      <c r="B999" s="8" t="s">
        <v>327</v>
      </c>
      <c r="C999" s="8" t="s">
        <v>301</v>
      </c>
      <c r="D999" s="9" t="s">
        <v>2750</v>
      </c>
      <c r="E999" s="9" t="s">
        <v>2898</v>
      </c>
      <c r="F999" s="10">
        <v>45</v>
      </c>
      <c r="G999" s="10">
        <v>45</v>
      </c>
      <c r="H999" s="10">
        <v>0</v>
      </c>
      <c r="I999" s="10">
        <v>45</v>
      </c>
      <c r="J999" s="10">
        <v>0</v>
      </c>
      <c r="K999" s="10">
        <v>0</v>
      </c>
      <c r="L999" s="10">
        <v>0</v>
      </c>
      <c r="M999" s="15" t="s">
        <v>2899</v>
      </c>
    </row>
    <row r="1000" spans="1:13" ht="26.1" customHeight="1">
      <c r="A1000" s="8" t="s">
        <v>314</v>
      </c>
      <c r="B1000" s="8" t="s">
        <v>327</v>
      </c>
      <c r="C1000" s="8" t="s">
        <v>301</v>
      </c>
      <c r="D1000" s="9" t="s">
        <v>2750</v>
      </c>
      <c r="E1000" s="9" t="s">
        <v>2900</v>
      </c>
      <c r="F1000" s="10">
        <v>4</v>
      </c>
      <c r="G1000" s="10">
        <v>4</v>
      </c>
      <c r="H1000" s="10">
        <v>0</v>
      </c>
      <c r="I1000" s="10">
        <v>4</v>
      </c>
      <c r="J1000" s="10">
        <v>0</v>
      </c>
      <c r="K1000" s="10">
        <v>0</v>
      </c>
      <c r="L1000" s="10">
        <v>0</v>
      </c>
      <c r="M1000" s="15"/>
    </row>
    <row r="1001" spans="1:13" ht="26.1" customHeight="1">
      <c r="A1001" s="8" t="s">
        <v>314</v>
      </c>
      <c r="B1001" s="8" t="s">
        <v>327</v>
      </c>
      <c r="C1001" s="8" t="s">
        <v>301</v>
      </c>
      <c r="D1001" s="9" t="s">
        <v>2750</v>
      </c>
      <c r="E1001" s="9" t="s">
        <v>2901</v>
      </c>
      <c r="F1001" s="10">
        <v>10</v>
      </c>
      <c r="G1001" s="10">
        <v>10</v>
      </c>
      <c r="H1001" s="10">
        <v>0</v>
      </c>
      <c r="I1001" s="10">
        <v>10</v>
      </c>
      <c r="J1001" s="10">
        <v>0</v>
      </c>
      <c r="K1001" s="10">
        <v>0</v>
      </c>
      <c r="L1001" s="10">
        <v>0</v>
      </c>
      <c r="M1001" s="15" t="s">
        <v>2902</v>
      </c>
    </row>
    <row r="1002" spans="1:13" ht="26.1" customHeight="1">
      <c r="A1002" s="8"/>
      <c r="B1002" s="8"/>
      <c r="C1002" s="8"/>
      <c r="D1002" s="9" t="s">
        <v>1470</v>
      </c>
      <c r="E1002" s="9" t="s">
        <v>1471</v>
      </c>
      <c r="F1002" s="10">
        <v>137.99</v>
      </c>
      <c r="G1002" s="10">
        <v>137.99</v>
      </c>
      <c r="H1002" s="10">
        <v>0</v>
      </c>
      <c r="I1002" s="10">
        <v>62.83</v>
      </c>
      <c r="J1002" s="10">
        <v>0</v>
      </c>
      <c r="K1002" s="10">
        <v>18.61</v>
      </c>
      <c r="L1002" s="10">
        <v>56.55</v>
      </c>
      <c r="M1002" s="15"/>
    </row>
    <row r="1003" spans="1:13" ht="26.1" customHeight="1">
      <c r="A1003" s="8"/>
      <c r="B1003" s="8"/>
      <c r="C1003" s="8"/>
      <c r="D1003" s="9" t="s">
        <v>2653</v>
      </c>
      <c r="E1003" s="9" t="s">
        <v>2654</v>
      </c>
      <c r="F1003" s="10">
        <v>105.99</v>
      </c>
      <c r="G1003" s="10">
        <v>105.99</v>
      </c>
      <c r="H1003" s="10">
        <v>0</v>
      </c>
      <c r="I1003" s="10">
        <v>30.83</v>
      </c>
      <c r="J1003" s="10">
        <v>0</v>
      </c>
      <c r="K1003" s="10">
        <v>18.61</v>
      </c>
      <c r="L1003" s="10">
        <v>56.55</v>
      </c>
      <c r="M1003" s="15"/>
    </row>
    <row r="1004" spans="1:13" ht="26.1" customHeight="1">
      <c r="A1004" s="8" t="s">
        <v>314</v>
      </c>
      <c r="B1004" s="8" t="s">
        <v>327</v>
      </c>
      <c r="C1004" s="8" t="s">
        <v>302</v>
      </c>
      <c r="D1004" s="9" t="s">
        <v>2896</v>
      </c>
      <c r="E1004" s="9" t="s">
        <v>2656</v>
      </c>
      <c r="F1004" s="10">
        <v>50.49</v>
      </c>
      <c r="G1004" s="10">
        <v>50.49</v>
      </c>
      <c r="H1004" s="10">
        <v>0</v>
      </c>
      <c r="I1004" s="10">
        <v>0</v>
      </c>
      <c r="J1004" s="10">
        <v>0</v>
      </c>
      <c r="K1004" s="10">
        <v>0</v>
      </c>
      <c r="L1004" s="10">
        <v>50.49</v>
      </c>
      <c r="M1004" s="15"/>
    </row>
    <row r="1005" spans="1:13" ht="26.1" customHeight="1">
      <c r="A1005" s="8" t="s">
        <v>314</v>
      </c>
      <c r="B1005" s="8" t="s">
        <v>327</v>
      </c>
      <c r="C1005" s="8" t="s">
        <v>302</v>
      </c>
      <c r="D1005" s="9" t="s">
        <v>2896</v>
      </c>
      <c r="E1005" s="9" t="s">
        <v>2658</v>
      </c>
      <c r="F1005" s="10">
        <v>14.4</v>
      </c>
      <c r="G1005" s="10">
        <v>14.4</v>
      </c>
      <c r="H1005" s="10">
        <v>0</v>
      </c>
      <c r="I1005" s="10">
        <v>0</v>
      </c>
      <c r="J1005" s="10">
        <v>0</v>
      </c>
      <c r="K1005" s="10">
        <v>14.4</v>
      </c>
      <c r="L1005" s="10">
        <v>0</v>
      </c>
      <c r="M1005" s="15"/>
    </row>
    <row r="1006" spans="1:13" ht="26.1" customHeight="1">
      <c r="A1006" s="8" t="s">
        <v>314</v>
      </c>
      <c r="B1006" s="8" t="s">
        <v>296</v>
      </c>
      <c r="C1006" s="8" t="s">
        <v>296</v>
      </c>
      <c r="D1006" s="9" t="s">
        <v>2659</v>
      </c>
      <c r="E1006" s="9" t="s">
        <v>2660</v>
      </c>
      <c r="F1006" s="10">
        <v>8.08</v>
      </c>
      <c r="G1006" s="10">
        <v>8.08</v>
      </c>
      <c r="H1006" s="10">
        <v>0</v>
      </c>
      <c r="I1006" s="10">
        <v>8.08</v>
      </c>
      <c r="J1006" s="10">
        <v>0</v>
      </c>
      <c r="K1006" s="10">
        <v>0</v>
      </c>
      <c r="L1006" s="10">
        <v>0</v>
      </c>
      <c r="M1006" s="15"/>
    </row>
    <row r="1007" spans="1:13" ht="26.1" customHeight="1">
      <c r="A1007" s="8" t="s">
        <v>318</v>
      </c>
      <c r="B1007" s="8" t="s">
        <v>2163</v>
      </c>
      <c r="C1007" s="8" t="s">
        <v>295</v>
      </c>
      <c r="D1007" s="9" t="s">
        <v>2725</v>
      </c>
      <c r="E1007" s="9" t="s">
        <v>2664</v>
      </c>
      <c r="F1007" s="10">
        <v>3.04</v>
      </c>
      <c r="G1007" s="10">
        <v>3.04</v>
      </c>
      <c r="H1007" s="10">
        <v>0</v>
      </c>
      <c r="I1007" s="10">
        <v>3.04</v>
      </c>
      <c r="J1007" s="10">
        <v>0</v>
      </c>
      <c r="K1007" s="10">
        <v>0</v>
      </c>
      <c r="L1007" s="10">
        <v>0</v>
      </c>
      <c r="M1007" s="15"/>
    </row>
    <row r="1008" spans="1:13" ht="26.1" customHeight="1">
      <c r="A1008" s="8" t="s">
        <v>314</v>
      </c>
      <c r="B1008" s="8" t="s">
        <v>2200</v>
      </c>
      <c r="C1008" s="8" t="s">
        <v>295</v>
      </c>
      <c r="D1008" s="9" t="s">
        <v>2665</v>
      </c>
      <c r="E1008" s="9" t="s">
        <v>2666</v>
      </c>
      <c r="F1008" s="10">
        <v>0.5</v>
      </c>
      <c r="G1008" s="10">
        <v>0.5</v>
      </c>
      <c r="H1008" s="10">
        <v>0</v>
      </c>
      <c r="I1008" s="10">
        <v>0.5</v>
      </c>
      <c r="J1008" s="10">
        <v>0</v>
      </c>
      <c r="K1008" s="10">
        <v>0</v>
      </c>
      <c r="L1008" s="10">
        <v>0</v>
      </c>
      <c r="M1008" s="15"/>
    </row>
    <row r="1009" spans="1:13" ht="26.1" customHeight="1">
      <c r="A1009" s="8" t="s">
        <v>314</v>
      </c>
      <c r="B1009" s="8" t="s">
        <v>2200</v>
      </c>
      <c r="C1009" s="8" t="s">
        <v>327</v>
      </c>
      <c r="D1009" s="9" t="s">
        <v>2667</v>
      </c>
      <c r="E1009" s="9" t="s">
        <v>2668</v>
      </c>
      <c r="F1009" s="10">
        <v>0.28999999999999998</v>
      </c>
      <c r="G1009" s="10">
        <v>0.28999999999999998</v>
      </c>
      <c r="H1009" s="10">
        <v>0</v>
      </c>
      <c r="I1009" s="10">
        <v>0.28999999999999998</v>
      </c>
      <c r="J1009" s="10">
        <v>0</v>
      </c>
      <c r="K1009" s="10">
        <v>0</v>
      </c>
      <c r="L1009" s="10">
        <v>0</v>
      </c>
      <c r="M1009" s="15"/>
    </row>
    <row r="1010" spans="1:13" ht="26.1" customHeight="1">
      <c r="A1010" s="8" t="s">
        <v>1165</v>
      </c>
      <c r="B1010" s="8" t="s">
        <v>295</v>
      </c>
      <c r="C1010" s="8" t="s">
        <v>327</v>
      </c>
      <c r="D1010" s="9" t="s">
        <v>2669</v>
      </c>
      <c r="E1010" s="9" t="s">
        <v>2669</v>
      </c>
      <c r="F1010" s="10">
        <v>6.06</v>
      </c>
      <c r="G1010" s="10">
        <v>6.06</v>
      </c>
      <c r="H1010" s="10">
        <v>0</v>
      </c>
      <c r="I1010" s="10">
        <v>0</v>
      </c>
      <c r="J1010" s="10">
        <v>0</v>
      </c>
      <c r="K1010" s="10">
        <v>0</v>
      </c>
      <c r="L1010" s="10">
        <v>6.06</v>
      </c>
      <c r="M1010" s="15"/>
    </row>
    <row r="1011" spans="1:13" ht="26.1" customHeight="1">
      <c r="A1011" s="8" t="s">
        <v>314</v>
      </c>
      <c r="B1011" s="8" t="s">
        <v>2163</v>
      </c>
      <c r="C1011" s="8" t="s">
        <v>302</v>
      </c>
      <c r="D1011" s="9" t="s">
        <v>2670</v>
      </c>
      <c r="E1011" s="9" t="s">
        <v>2671</v>
      </c>
      <c r="F1011" s="10">
        <v>0.43</v>
      </c>
      <c r="G1011" s="10">
        <v>0.43</v>
      </c>
      <c r="H1011" s="10">
        <v>0</v>
      </c>
      <c r="I1011" s="10">
        <v>0.43</v>
      </c>
      <c r="J1011" s="10">
        <v>0</v>
      </c>
      <c r="K1011" s="10">
        <v>0</v>
      </c>
      <c r="L1011" s="10">
        <v>0</v>
      </c>
      <c r="M1011" s="15"/>
    </row>
    <row r="1012" spans="1:13" ht="26.1" customHeight="1">
      <c r="A1012" s="8" t="s">
        <v>314</v>
      </c>
      <c r="B1012" s="8" t="s">
        <v>327</v>
      </c>
      <c r="C1012" s="8" t="s">
        <v>302</v>
      </c>
      <c r="D1012" s="9" t="s">
        <v>2896</v>
      </c>
      <c r="E1012" s="9" t="s">
        <v>2672</v>
      </c>
      <c r="F1012" s="10">
        <v>12.15</v>
      </c>
      <c r="G1012" s="10">
        <v>12.15</v>
      </c>
      <c r="H1012" s="10">
        <v>0</v>
      </c>
      <c r="I1012" s="10">
        <v>12.15</v>
      </c>
      <c r="J1012" s="10">
        <v>0</v>
      </c>
      <c r="K1012" s="10">
        <v>0</v>
      </c>
      <c r="L1012" s="10">
        <v>0</v>
      </c>
      <c r="M1012" s="15"/>
    </row>
    <row r="1013" spans="1:13" ht="26.1" customHeight="1">
      <c r="A1013" s="8" t="s">
        <v>314</v>
      </c>
      <c r="B1013" s="8" t="s">
        <v>327</v>
      </c>
      <c r="C1013" s="8" t="s">
        <v>302</v>
      </c>
      <c r="D1013" s="9" t="s">
        <v>2896</v>
      </c>
      <c r="E1013" s="9" t="s">
        <v>2673</v>
      </c>
      <c r="F1013" s="10">
        <v>0.34</v>
      </c>
      <c r="G1013" s="10">
        <v>0.34</v>
      </c>
      <c r="H1013" s="10">
        <v>0</v>
      </c>
      <c r="I1013" s="10">
        <v>0.34</v>
      </c>
      <c r="J1013" s="10">
        <v>0</v>
      </c>
      <c r="K1013" s="10">
        <v>0</v>
      </c>
      <c r="L1013" s="10">
        <v>0</v>
      </c>
      <c r="M1013" s="15"/>
    </row>
    <row r="1014" spans="1:13" ht="26.1" customHeight="1">
      <c r="A1014" s="8" t="s">
        <v>314</v>
      </c>
      <c r="B1014" s="8" t="s">
        <v>327</v>
      </c>
      <c r="C1014" s="8" t="s">
        <v>302</v>
      </c>
      <c r="D1014" s="9" t="s">
        <v>2896</v>
      </c>
      <c r="E1014" s="9" t="s">
        <v>2674</v>
      </c>
      <c r="F1014" s="10">
        <v>6</v>
      </c>
      <c r="G1014" s="10">
        <v>6</v>
      </c>
      <c r="H1014" s="10">
        <v>0</v>
      </c>
      <c r="I1014" s="10">
        <v>6</v>
      </c>
      <c r="J1014" s="10">
        <v>0</v>
      </c>
      <c r="K1014" s="10">
        <v>0</v>
      </c>
      <c r="L1014" s="10">
        <v>0</v>
      </c>
      <c r="M1014" s="15"/>
    </row>
    <row r="1015" spans="1:13" ht="26.1" customHeight="1">
      <c r="A1015" s="8" t="s">
        <v>314</v>
      </c>
      <c r="B1015" s="8" t="s">
        <v>296</v>
      </c>
      <c r="C1015" s="8" t="s">
        <v>295</v>
      </c>
      <c r="D1015" s="9" t="s">
        <v>2744</v>
      </c>
      <c r="E1015" s="9" t="s">
        <v>2677</v>
      </c>
      <c r="F1015" s="10">
        <v>4.21</v>
      </c>
      <c r="G1015" s="10">
        <v>4.21</v>
      </c>
      <c r="H1015" s="10">
        <v>0</v>
      </c>
      <c r="I1015" s="10">
        <v>0</v>
      </c>
      <c r="J1015" s="10">
        <v>0</v>
      </c>
      <c r="K1015" s="10">
        <v>4.21</v>
      </c>
      <c r="L1015" s="10">
        <v>0</v>
      </c>
      <c r="M1015" s="15"/>
    </row>
    <row r="1016" spans="1:13" ht="26.1" customHeight="1">
      <c r="A1016" s="8"/>
      <c r="B1016" s="8"/>
      <c r="C1016" s="8"/>
      <c r="D1016" s="9" t="s">
        <v>2680</v>
      </c>
      <c r="E1016" s="9" t="s">
        <v>2681</v>
      </c>
      <c r="F1016" s="10">
        <v>32</v>
      </c>
      <c r="G1016" s="10">
        <v>32</v>
      </c>
      <c r="H1016" s="10">
        <v>0</v>
      </c>
      <c r="I1016" s="10">
        <v>32</v>
      </c>
      <c r="J1016" s="10">
        <v>0</v>
      </c>
      <c r="K1016" s="10">
        <v>0</v>
      </c>
      <c r="L1016" s="10">
        <v>0</v>
      </c>
      <c r="M1016" s="15"/>
    </row>
    <row r="1017" spans="1:13" ht="26.1" customHeight="1">
      <c r="A1017" s="8" t="s">
        <v>314</v>
      </c>
      <c r="B1017" s="8" t="s">
        <v>327</v>
      </c>
      <c r="C1017" s="8" t="s">
        <v>302</v>
      </c>
      <c r="D1017" s="9" t="s">
        <v>2896</v>
      </c>
      <c r="E1017" s="9" t="s">
        <v>2727</v>
      </c>
      <c r="F1017" s="10">
        <v>6</v>
      </c>
      <c r="G1017" s="10">
        <v>6</v>
      </c>
      <c r="H1017" s="10">
        <v>0</v>
      </c>
      <c r="I1017" s="10">
        <v>6</v>
      </c>
      <c r="J1017" s="10">
        <v>0</v>
      </c>
      <c r="K1017" s="10">
        <v>0</v>
      </c>
      <c r="L1017" s="10">
        <v>0</v>
      </c>
      <c r="M1017" s="15"/>
    </row>
    <row r="1018" spans="1:13" ht="90.75" customHeight="1">
      <c r="A1018" s="8" t="s">
        <v>314</v>
      </c>
      <c r="B1018" s="8" t="s">
        <v>327</v>
      </c>
      <c r="C1018" s="8" t="s">
        <v>302</v>
      </c>
      <c r="D1018" s="9" t="s">
        <v>2896</v>
      </c>
      <c r="E1018" s="9" t="s">
        <v>2903</v>
      </c>
      <c r="F1018" s="10">
        <v>16</v>
      </c>
      <c r="G1018" s="10">
        <v>16</v>
      </c>
      <c r="H1018" s="10">
        <v>0</v>
      </c>
      <c r="I1018" s="10">
        <v>16</v>
      </c>
      <c r="J1018" s="10">
        <v>0</v>
      </c>
      <c r="K1018" s="10">
        <v>0</v>
      </c>
      <c r="L1018" s="10">
        <v>0</v>
      </c>
      <c r="M1018" s="15" t="s">
        <v>2904</v>
      </c>
    </row>
    <row r="1019" spans="1:13" ht="63.75" customHeight="1">
      <c r="A1019" s="8" t="s">
        <v>314</v>
      </c>
      <c r="B1019" s="8" t="s">
        <v>327</v>
      </c>
      <c r="C1019" s="8" t="s">
        <v>302</v>
      </c>
      <c r="D1019" s="9" t="s">
        <v>2896</v>
      </c>
      <c r="E1019" s="9" t="s">
        <v>2905</v>
      </c>
      <c r="F1019" s="10">
        <v>10</v>
      </c>
      <c r="G1019" s="10">
        <v>10</v>
      </c>
      <c r="H1019" s="10">
        <v>0</v>
      </c>
      <c r="I1019" s="10">
        <v>10</v>
      </c>
      <c r="J1019" s="10">
        <v>0</v>
      </c>
      <c r="K1019" s="10">
        <v>0</v>
      </c>
      <c r="L1019" s="10">
        <v>0</v>
      </c>
      <c r="M1019" s="15" t="s">
        <v>2906</v>
      </c>
    </row>
    <row r="1020" spans="1:13" ht="26.1" customHeight="1">
      <c r="A1020" s="8"/>
      <c r="B1020" s="8"/>
      <c r="C1020" s="8"/>
      <c r="D1020" s="9" t="s">
        <v>1468</v>
      </c>
      <c r="E1020" s="9" t="s">
        <v>1469</v>
      </c>
      <c r="F1020" s="10">
        <v>196.31</v>
      </c>
      <c r="G1020" s="10">
        <v>196.31</v>
      </c>
      <c r="H1020" s="10">
        <v>0</v>
      </c>
      <c r="I1020" s="10">
        <v>74.430000000000007</v>
      </c>
      <c r="J1020" s="10">
        <v>0</v>
      </c>
      <c r="K1020" s="10">
        <v>27.22</v>
      </c>
      <c r="L1020" s="10">
        <v>94.66</v>
      </c>
      <c r="M1020" s="15"/>
    </row>
    <row r="1021" spans="1:13" ht="26.1" customHeight="1">
      <c r="A1021" s="8"/>
      <c r="B1021" s="8"/>
      <c r="C1021" s="8"/>
      <c r="D1021" s="9" t="s">
        <v>2653</v>
      </c>
      <c r="E1021" s="9" t="s">
        <v>2654</v>
      </c>
      <c r="F1021" s="10">
        <v>174.31</v>
      </c>
      <c r="G1021" s="10">
        <v>174.31</v>
      </c>
      <c r="H1021" s="10">
        <v>0</v>
      </c>
      <c r="I1021" s="10">
        <v>52.43</v>
      </c>
      <c r="J1021" s="10">
        <v>0</v>
      </c>
      <c r="K1021" s="10">
        <v>27.22</v>
      </c>
      <c r="L1021" s="10">
        <v>94.66</v>
      </c>
      <c r="M1021" s="15"/>
    </row>
    <row r="1022" spans="1:13" ht="26.1" customHeight="1">
      <c r="A1022" s="8" t="s">
        <v>314</v>
      </c>
      <c r="B1022" s="8" t="s">
        <v>327</v>
      </c>
      <c r="C1022" s="8" t="s">
        <v>296</v>
      </c>
      <c r="D1022" s="9" t="s">
        <v>2907</v>
      </c>
      <c r="E1022" s="9" t="s">
        <v>2656</v>
      </c>
      <c r="F1022" s="10">
        <v>83.05</v>
      </c>
      <c r="G1022" s="10">
        <v>83.05</v>
      </c>
      <c r="H1022" s="10">
        <v>0</v>
      </c>
      <c r="I1022" s="10">
        <v>0</v>
      </c>
      <c r="J1022" s="10">
        <v>0</v>
      </c>
      <c r="K1022" s="10">
        <v>0</v>
      </c>
      <c r="L1022" s="10">
        <v>83.05</v>
      </c>
      <c r="M1022" s="15"/>
    </row>
    <row r="1023" spans="1:13" ht="26.1" customHeight="1">
      <c r="A1023" s="8" t="s">
        <v>314</v>
      </c>
      <c r="B1023" s="8" t="s">
        <v>327</v>
      </c>
      <c r="C1023" s="8" t="s">
        <v>296</v>
      </c>
      <c r="D1023" s="9" t="s">
        <v>2907</v>
      </c>
      <c r="E1023" s="9" t="s">
        <v>2657</v>
      </c>
      <c r="F1023" s="10">
        <v>3.41</v>
      </c>
      <c r="G1023" s="10">
        <v>3.41</v>
      </c>
      <c r="H1023" s="10">
        <v>0</v>
      </c>
      <c r="I1023" s="10">
        <v>0</v>
      </c>
      <c r="J1023" s="10">
        <v>0</v>
      </c>
      <c r="K1023" s="10">
        <v>3.41</v>
      </c>
      <c r="L1023" s="10">
        <v>0</v>
      </c>
      <c r="M1023" s="15"/>
    </row>
    <row r="1024" spans="1:13" ht="26.1" customHeight="1">
      <c r="A1024" s="8" t="s">
        <v>314</v>
      </c>
      <c r="B1024" s="8" t="s">
        <v>327</v>
      </c>
      <c r="C1024" s="8" t="s">
        <v>296</v>
      </c>
      <c r="D1024" s="9" t="s">
        <v>2907</v>
      </c>
      <c r="E1024" s="9" t="s">
        <v>2658</v>
      </c>
      <c r="F1024" s="10">
        <v>22.4</v>
      </c>
      <c r="G1024" s="10">
        <v>22.4</v>
      </c>
      <c r="H1024" s="10">
        <v>0</v>
      </c>
      <c r="I1024" s="10">
        <v>0</v>
      </c>
      <c r="J1024" s="10">
        <v>0</v>
      </c>
      <c r="K1024" s="10">
        <v>22.4</v>
      </c>
      <c r="L1024" s="10">
        <v>0</v>
      </c>
      <c r="M1024" s="15"/>
    </row>
    <row r="1025" spans="1:13" ht="26.1" customHeight="1">
      <c r="A1025" s="8" t="s">
        <v>314</v>
      </c>
      <c r="B1025" s="8" t="s">
        <v>296</v>
      </c>
      <c r="C1025" s="8" t="s">
        <v>296</v>
      </c>
      <c r="D1025" s="9" t="s">
        <v>2659</v>
      </c>
      <c r="E1025" s="9" t="s">
        <v>2660</v>
      </c>
      <c r="F1025" s="10">
        <v>13.83</v>
      </c>
      <c r="G1025" s="10">
        <v>13.83</v>
      </c>
      <c r="H1025" s="10">
        <v>0</v>
      </c>
      <c r="I1025" s="10">
        <v>13.83</v>
      </c>
      <c r="J1025" s="10">
        <v>0</v>
      </c>
      <c r="K1025" s="10">
        <v>0</v>
      </c>
      <c r="L1025" s="10">
        <v>0</v>
      </c>
      <c r="M1025" s="15"/>
    </row>
    <row r="1026" spans="1:13" ht="26.1" customHeight="1">
      <c r="A1026" s="8" t="s">
        <v>318</v>
      </c>
      <c r="B1026" s="8" t="s">
        <v>2163</v>
      </c>
      <c r="C1026" s="8" t="s">
        <v>337</v>
      </c>
      <c r="D1026" s="9" t="s">
        <v>2661</v>
      </c>
      <c r="E1026" s="9" t="s">
        <v>2662</v>
      </c>
      <c r="F1026" s="10">
        <v>1.64</v>
      </c>
      <c r="G1026" s="10">
        <v>1.64</v>
      </c>
      <c r="H1026" s="10">
        <v>0</v>
      </c>
      <c r="I1026" s="10">
        <v>0</v>
      </c>
      <c r="J1026" s="10">
        <v>0</v>
      </c>
      <c r="K1026" s="10">
        <v>0</v>
      </c>
      <c r="L1026" s="10">
        <v>1.64</v>
      </c>
      <c r="M1026" s="15"/>
    </row>
    <row r="1027" spans="1:13" ht="26.1" customHeight="1">
      <c r="A1027" s="8" t="s">
        <v>318</v>
      </c>
      <c r="B1027" s="8" t="s">
        <v>2163</v>
      </c>
      <c r="C1027" s="8" t="s">
        <v>295</v>
      </c>
      <c r="D1027" s="9" t="s">
        <v>2725</v>
      </c>
      <c r="E1027" s="9" t="s">
        <v>2664</v>
      </c>
      <c r="F1027" s="10">
        <v>5.13</v>
      </c>
      <c r="G1027" s="10">
        <v>5.13</v>
      </c>
      <c r="H1027" s="10">
        <v>0</v>
      </c>
      <c r="I1027" s="10">
        <v>5.13</v>
      </c>
      <c r="J1027" s="10">
        <v>0</v>
      </c>
      <c r="K1027" s="10">
        <v>0</v>
      </c>
      <c r="L1027" s="10">
        <v>0</v>
      </c>
      <c r="M1027" s="15"/>
    </row>
    <row r="1028" spans="1:13" ht="26.1" customHeight="1">
      <c r="A1028" s="8" t="s">
        <v>314</v>
      </c>
      <c r="B1028" s="8" t="s">
        <v>2200</v>
      </c>
      <c r="C1028" s="8" t="s">
        <v>295</v>
      </c>
      <c r="D1028" s="9" t="s">
        <v>2665</v>
      </c>
      <c r="E1028" s="9" t="s">
        <v>2666</v>
      </c>
      <c r="F1028" s="10">
        <v>0.83</v>
      </c>
      <c r="G1028" s="10">
        <v>0.83</v>
      </c>
      <c r="H1028" s="10">
        <v>0</v>
      </c>
      <c r="I1028" s="10">
        <v>0.83</v>
      </c>
      <c r="J1028" s="10">
        <v>0</v>
      </c>
      <c r="K1028" s="10">
        <v>0</v>
      </c>
      <c r="L1028" s="10">
        <v>0</v>
      </c>
      <c r="M1028" s="15"/>
    </row>
    <row r="1029" spans="1:13" ht="26.1" customHeight="1">
      <c r="A1029" s="8" t="s">
        <v>314</v>
      </c>
      <c r="B1029" s="8" t="s">
        <v>2200</v>
      </c>
      <c r="C1029" s="8" t="s">
        <v>327</v>
      </c>
      <c r="D1029" s="9" t="s">
        <v>2667</v>
      </c>
      <c r="E1029" s="9" t="s">
        <v>2668</v>
      </c>
      <c r="F1029" s="10">
        <v>0.09</v>
      </c>
      <c r="G1029" s="10">
        <v>0.09</v>
      </c>
      <c r="H1029" s="10">
        <v>0</v>
      </c>
      <c r="I1029" s="10">
        <v>0.09</v>
      </c>
      <c r="J1029" s="10">
        <v>0</v>
      </c>
      <c r="K1029" s="10">
        <v>0</v>
      </c>
      <c r="L1029" s="10">
        <v>0</v>
      </c>
      <c r="M1029" s="15"/>
    </row>
    <row r="1030" spans="1:13" ht="26.1" customHeight="1">
      <c r="A1030" s="8" t="s">
        <v>1165</v>
      </c>
      <c r="B1030" s="8" t="s">
        <v>295</v>
      </c>
      <c r="C1030" s="8" t="s">
        <v>327</v>
      </c>
      <c r="D1030" s="9" t="s">
        <v>2669</v>
      </c>
      <c r="E1030" s="9" t="s">
        <v>2669</v>
      </c>
      <c r="F1030" s="10">
        <v>9.9700000000000006</v>
      </c>
      <c r="G1030" s="10">
        <v>9.9700000000000006</v>
      </c>
      <c r="H1030" s="10">
        <v>0</v>
      </c>
      <c r="I1030" s="10">
        <v>0</v>
      </c>
      <c r="J1030" s="10">
        <v>0</v>
      </c>
      <c r="K1030" s="10">
        <v>0</v>
      </c>
      <c r="L1030" s="10">
        <v>9.9700000000000006</v>
      </c>
      <c r="M1030" s="15"/>
    </row>
    <row r="1031" spans="1:13" ht="26.1" customHeight="1">
      <c r="A1031" s="8" t="s">
        <v>314</v>
      </c>
      <c r="B1031" s="8" t="s">
        <v>2163</v>
      </c>
      <c r="C1031" s="8" t="s">
        <v>302</v>
      </c>
      <c r="D1031" s="9" t="s">
        <v>2670</v>
      </c>
      <c r="E1031" s="9" t="s">
        <v>2671</v>
      </c>
      <c r="F1031" s="10">
        <v>0.75</v>
      </c>
      <c r="G1031" s="10">
        <v>0.75</v>
      </c>
      <c r="H1031" s="10">
        <v>0</v>
      </c>
      <c r="I1031" s="10">
        <v>0.75</v>
      </c>
      <c r="J1031" s="10">
        <v>0</v>
      </c>
      <c r="K1031" s="10">
        <v>0</v>
      </c>
      <c r="L1031" s="10">
        <v>0</v>
      </c>
      <c r="M1031" s="15"/>
    </row>
    <row r="1032" spans="1:13" ht="26.1" customHeight="1">
      <c r="A1032" s="8" t="s">
        <v>314</v>
      </c>
      <c r="B1032" s="8" t="s">
        <v>327</v>
      </c>
      <c r="C1032" s="8" t="s">
        <v>296</v>
      </c>
      <c r="D1032" s="9" t="s">
        <v>2907</v>
      </c>
      <c r="E1032" s="9" t="s">
        <v>2672</v>
      </c>
      <c r="F1032" s="10">
        <v>18.899999999999999</v>
      </c>
      <c r="G1032" s="10">
        <v>18.899999999999999</v>
      </c>
      <c r="H1032" s="10">
        <v>0</v>
      </c>
      <c r="I1032" s="10">
        <v>18.899999999999999</v>
      </c>
      <c r="J1032" s="10">
        <v>0</v>
      </c>
      <c r="K1032" s="10">
        <v>0</v>
      </c>
      <c r="L1032" s="10">
        <v>0</v>
      </c>
      <c r="M1032" s="15"/>
    </row>
    <row r="1033" spans="1:13" ht="26.1" customHeight="1">
      <c r="A1033" s="8" t="s">
        <v>314</v>
      </c>
      <c r="B1033" s="8" t="s">
        <v>327</v>
      </c>
      <c r="C1033" s="8" t="s">
        <v>296</v>
      </c>
      <c r="D1033" s="9" t="s">
        <v>2907</v>
      </c>
      <c r="E1033" s="9" t="s">
        <v>2673</v>
      </c>
      <c r="F1033" s="10">
        <v>0.6</v>
      </c>
      <c r="G1033" s="10">
        <v>0.6</v>
      </c>
      <c r="H1033" s="10">
        <v>0</v>
      </c>
      <c r="I1033" s="10">
        <v>0.6</v>
      </c>
      <c r="J1033" s="10">
        <v>0</v>
      </c>
      <c r="K1033" s="10">
        <v>0</v>
      </c>
      <c r="L1033" s="10">
        <v>0</v>
      </c>
      <c r="M1033" s="15"/>
    </row>
    <row r="1034" spans="1:13" ht="26.1" customHeight="1">
      <c r="A1034" s="8" t="s">
        <v>314</v>
      </c>
      <c r="B1034" s="8" t="s">
        <v>327</v>
      </c>
      <c r="C1034" s="8" t="s">
        <v>296</v>
      </c>
      <c r="D1034" s="9" t="s">
        <v>2907</v>
      </c>
      <c r="E1034" s="9" t="s">
        <v>2674</v>
      </c>
      <c r="F1034" s="10">
        <v>12.3</v>
      </c>
      <c r="G1034" s="10">
        <v>12.3</v>
      </c>
      <c r="H1034" s="10">
        <v>0</v>
      </c>
      <c r="I1034" s="10">
        <v>12.3</v>
      </c>
      <c r="J1034" s="10">
        <v>0</v>
      </c>
      <c r="K1034" s="10">
        <v>0</v>
      </c>
      <c r="L1034" s="10">
        <v>0</v>
      </c>
      <c r="M1034" s="15"/>
    </row>
    <row r="1035" spans="1:13" ht="26.1" customHeight="1">
      <c r="A1035" s="8" t="s">
        <v>314</v>
      </c>
      <c r="B1035" s="8" t="s">
        <v>296</v>
      </c>
      <c r="C1035" s="8" t="s">
        <v>295</v>
      </c>
      <c r="D1035" s="9" t="s">
        <v>2744</v>
      </c>
      <c r="E1035" s="9" t="s">
        <v>2677</v>
      </c>
      <c r="F1035" s="10">
        <v>1.41</v>
      </c>
      <c r="G1035" s="10">
        <v>1.41</v>
      </c>
      <c r="H1035" s="10">
        <v>0</v>
      </c>
      <c r="I1035" s="10">
        <v>0</v>
      </c>
      <c r="J1035" s="10">
        <v>0</v>
      </c>
      <c r="K1035" s="10">
        <v>1.41</v>
      </c>
      <c r="L1035" s="10">
        <v>0</v>
      </c>
      <c r="M1035" s="15"/>
    </row>
    <row r="1036" spans="1:13" ht="26.1" customHeight="1">
      <c r="A1036" s="8"/>
      <c r="B1036" s="8"/>
      <c r="C1036" s="8"/>
      <c r="D1036" s="9" t="s">
        <v>2680</v>
      </c>
      <c r="E1036" s="9" t="s">
        <v>2681</v>
      </c>
      <c r="F1036" s="10">
        <v>22</v>
      </c>
      <c r="G1036" s="10">
        <v>22</v>
      </c>
      <c r="H1036" s="10">
        <v>0</v>
      </c>
      <c r="I1036" s="10">
        <v>22</v>
      </c>
      <c r="J1036" s="10">
        <v>0</v>
      </c>
      <c r="K1036" s="10">
        <v>0</v>
      </c>
      <c r="L1036" s="10">
        <v>0</v>
      </c>
      <c r="M1036" s="15"/>
    </row>
    <row r="1037" spans="1:13" ht="26.1" customHeight="1">
      <c r="A1037" s="8" t="s">
        <v>314</v>
      </c>
      <c r="B1037" s="8" t="s">
        <v>327</v>
      </c>
      <c r="C1037" s="8" t="s">
        <v>302</v>
      </c>
      <c r="D1037" s="9" t="s">
        <v>2896</v>
      </c>
      <c r="E1037" s="9" t="s">
        <v>2727</v>
      </c>
      <c r="F1037" s="10">
        <v>7</v>
      </c>
      <c r="G1037" s="10">
        <v>7</v>
      </c>
      <c r="H1037" s="10">
        <v>0</v>
      </c>
      <c r="I1037" s="10">
        <v>7</v>
      </c>
      <c r="J1037" s="10">
        <v>0</v>
      </c>
      <c r="K1037" s="10">
        <v>0</v>
      </c>
      <c r="L1037" s="10">
        <v>0</v>
      </c>
      <c r="M1037" s="15"/>
    </row>
    <row r="1038" spans="1:13" ht="26.1" customHeight="1">
      <c r="A1038" s="8" t="s">
        <v>314</v>
      </c>
      <c r="B1038" s="8" t="s">
        <v>327</v>
      </c>
      <c r="C1038" s="8" t="s">
        <v>302</v>
      </c>
      <c r="D1038" s="9" t="s">
        <v>2896</v>
      </c>
      <c r="E1038" s="9" t="s">
        <v>2908</v>
      </c>
      <c r="F1038" s="10">
        <v>15</v>
      </c>
      <c r="G1038" s="10">
        <v>15</v>
      </c>
      <c r="H1038" s="10">
        <v>0</v>
      </c>
      <c r="I1038" s="10">
        <v>15</v>
      </c>
      <c r="J1038" s="10">
        <v>0</v>
      </c>
      <c r="K1038" s="10">
        <v>0</v>
      </c>
      <c r="L1038" s="10">
        <v>0</v>
      </c>
      <c r="M1038" s="15"/>
    </row>
    <row r="1039" spans="1:13" ht="26.1" customHeight="1">
      <c r="A1039" s="8"/>
      <c r="B1039" s="8"/>
      <c r="C1039" s="8"/>
      <c r="D1039" s="9" t="s">
        <v>1476</v>
      </c>
      <c r="E1039" s="9" t="s">
        <v>1477</v>
      </c>
      <c r="F1039" s="10">
        <v>407.87</v>
      </c>
      <c r="G1039" s="10">
        <v>405.87</v>
      </c>
      <c r="H1039" s="10">
        <v>2</v>
      </c>
      <c r="I1039" s="10">
        <v>140.88</v>
      </c>
      <c r="J1039" s="10">
        <v>0</v>
      </c>
      <c r="K1039" s="10">
        <v>86.51</v>
      </c>
      <c r="L1039" s="10">
        <v>180.48</v>
      </c>
      <c r="M1039" s="15"/>
    </row>
    <row r="1040" spans="1:13" ht="26.1" customHeight="1">
      <c r="A1040" s="8"/>
      <c r="B1040" s="8"/>
      <c r="C1040" s="8"/>
      <c r="D1040" s="9" t="s">
        <v>2653</v>
      </c>
      <c r="E1040" s="9" t="s">
        <v>2654</v>
      </c>
      <c r="F1040" s="10">
        <v>359.87</v>
      </c>
      <c r="G1040" s="10">
        <v>359.87</v>
      </c>
      <c r="H1040" s="10">
        <v>0</v>
      </c>
      <c r="I1040" s="10">
        <v>94.88</v>
      </c>
      <c r="J1040" s="10">
        <v>0</v>
      </c>
      <c r="K1040" s="10">
        <v>84.51</v>
      </c>
      <c r="L1040" s="10">
        <v>180.48</v>
      </c>
      <c r="M1040" s="15"/>
    </row>
    <row r="1041" spans="1:13" ht="26.1" customHeight="1">
      <c r="A1041" s="8" t="s">
        <v>314</v>
      </c>
      <c r="B1041" s="8" t="s">
        <v>327</v>
      </c>
      <c r="C1041" s="8" t="s">
        <v>396</v>
      </c>
      <c r="D1041" s="9" t="s">
        <v>2909</v>
      </c>
      <c r="E1041" s="9" t="s">
        <v>2656</v>
      </c>
      <c r="F1041" s="10">
        <v>158.05000000000001</v>
      </c>
      <c r="G1041" s="10">
        <v>158.05000000000001</v>
      </c>
      <c r="H1041" s="10">
        <v>0</v>
      </c>
      <c r="I1041" s="10">
        <v>0</v>
      </c>
      <c r="J1041" s="10">
        <v>0</v>
      </c>
      <c r="K1041" s="10">
        <v>0</v>
      </c>
      <c r="L1041" s="10">
        <v>158.05000000000001</v>
      </c>
      <c r="M1041" s="15"/>
    </row>
    <row r="1042" spans="1:13" ht="26.1" customHeight="1">
      <c r="A1042" s="8" t="s">
        <v>314</v>
      </c>
      <c r="B1042" s="8" t="s">
        <v>327</v>
      </c>
      <c r="C1042" s="8" t="s">
        <v>396</v>
      </c>
      <c r="D1042" s="9" t="s">
        <v>2909</v>
      </c>
      <c r="E1042" s="9" t="s">
        <v>2657</v>
      </c>
      <c r="F1042" s="10">
        <v>7.21</v>
      </c>
      <c r="G1042" s="10">
        <v>7.21</v>
      </c>
      <c r="H1042" s="10">
        <v>0</v>
      </c>
      <c r="I1042" s="10">
        <v>0</v>
      </c>
      <c r="J1042" s="10">
        <v>0</v>
      </c>
      <c r="K1042" s="10">
        <v>7.21</v>
      </c>
      <c r="L1042" s="10">
        <v>0</v>
      </c>
      <c r="M1042" s="15"/>
    </row>
    <row r="1043" spans="1:13" ht="26.1" customHeight="1">
      <c r="A1043" s="8" t="s">
        <v>314</v>
      </c>
      <c r="B1043" s="8" t="s">
        <v>327</v>
      </c>
      <c r="C1043" s="8" t="s">
        <v>396</v>
      </c>
      <c r="D1043" s="9" t="s">
        <v>2909</v>
      </c>
      <c r="E1043" s="9" t="s">
        <v>2658</v>
      </c>
      <c r="F1043" s="10">
        <v>43.2</v>
      </c>
      <c r="G1043" s="10">
        <v>43.2</v>
      </c>
      <c r="H1043" s="10">
        <v>0</v>
      </c>
      <c r="I1043" s="10">
        <v>0</v>
      </c>
      <c r="J1043" s="10">
        <v>0</v>
      </c>
      <c r="K1043" s="10">
        <v>43.2</v>
      </c>
      <c r="L1043" s="10">
        <v>0</v>
      </c>
      <c r="M1043" s="15"/>
    </row>
    <row r="1044" spans="1:13" ht="26.1" customHeight="1">
      <c r="A1044" s="8" t="s">
        <v>314</v>
      </c>
      <c r="B1044" s="8" t="s">
        <v>296</v>
      </c>
      <c r="C1044" s="8" t="s">
        <v>296</v>
      </c>
      <c r="D1044" s="9" t="s">
        <v>2659</v>
      </c>
      <c r="E1044" s="9" t="s">
        <v>2660</v>
      </c>
      <c r="F1044" s="10">
        <v>26.44</v>
      </c>
      <c r="G1044" s="10">
        <v>26.44</v>
      </c>
      <c r="H1044" s="10">
        <v>0</v>
      </c>
      <c r="I1044" s="10">
        <v>26.44</v>
      </c>
      <c r="J1044" s="10">
        <v>0</v>
      </c>
      <c r="K1044" s="10">
        <v>0</v>
      </c>
      <c r="L1044" s="10">
        <v>0</v>
      </c>
      <c r="M1044" s="15"/>
    </row>
    <row r="1045" spans="1:13" ht="26.1" customHeight="1">
      <c r="A1045" s="8" t="s">
        <v>318</v>
      </c>
      <c r="B1045" s="8" t="s">
        <v>2163</v>
      </c>
      <c r="C1045" s="8" t="s">
        <v>337</v>
      </c>
      <c r="D1045" s="9" t="s">
        <v>2661</v>
      </c>
      <c r="E1045" s="9" t="s">
        <v>2662</v>
      </c>
      <c r="F1045" s="10">
        <v>3.46</v>
      </c>
      <c r="G1045" s="10">
        <v>3.46</v>
      </c>
      <c r="H1045" s="10">
        <v>0</v>
      </c>
      <c r="I1045" s="10">
        <v>0</v>
      </c>
      <c r="J1045" s="10">
        <v>0</v>
      </c>
      <c r="K1045" s="10">
        <v>0</v>
      </c>
      <c r="L1045" s="10">
        <v>3.46</v>
      </c>
      <c r="M1045" s="15"/>
    </row>
    <row r="1046" spans="1:13" ht="26.1" customHeight="1">
      <c r="A1046" s="8" t="s">
        <v>318</v>
      </c>
      <c r="B1046" s="8" t="s">
        <v>2163</v>
      </c>
      <c r="C1046" s="8" t="s">
        <v>295</v>
      </c>
      <c r="D1046" s="9" t="s">
        <v>2725</v>
      </c>
      <c r="E1046" s="9" t="s">
        <v>2664</v>
      </c>
      <c r="F1046" s="10">
        <v>9.75</v>
      </c>
      <c r="G1046" s="10">
        <v>9.75</v>
      </c>
      <c r="H1046" s="10">
        <v>0</v>
      </c>
      <c r="I1046" s="10">
        <v>9.75</v>
      </c>
      <c r="J1046" s="10">
        <v>0</v>
      </c>
      <c r="K1046" s="10">
        <v>0</v>
      </c>
      <c r="L1046" s="10">
        <v>0</v>
      </c>
      <c r="M1046" s="15"/>
    </row>
    <row r="1047" spans="1:13" ht="26.1" customHeight="1">
      <c r="A1047" s="8" t="s">
        <v>314</v>
      </c>
      <c r="B1047" s="8" t="s">
        <v>2200</v>
      </c>
      <c r="C1047" s="8" t="s">
        <v>295</v>
      </c>
      <c r="D1047" s="9" t="s">
        <v>2665</v>
      </c>
      <c r="E1047" s="9" t="s">
        <v>2666</v>
      </c>
      <c r="F1047" s="10">
        <v>1.58</v>
      </c>
      <c r="G1047" s="10">
        <v>1.58</v>
      </c>
      <c r="H1047" s="10">
        <v>0</v>
      </c>
      <c r="I1047" s="10">
        <v>1.58</v>
      </c>
      <c r="J1047" s="10">
        <v>0</v>
      </c>
      <c r="K1047" s="10">
        <v>0</v>
      </c>
      <c r="L1047" s="10">
        <v>0</v>
      </c>
      <c r="M1047" s="15"/>
    </row>
    <row r="1048" spans="1:13" ht="26.1" customHeight="1">
      <c r="A1048" s="8" t="s">
        <v>314</v>
      </c>
      <c r="B1048" s="8" t="s">
        <v>2200</v>
      </c>
      <c r="C1048" s="8" t="s">
        <v>327</v>
      </c>
      <c r="D1048" s="9" t="s">
        <v>2667</v>
      </c>
      <c r="E1048" s="9" t="s">
        <v>2668</v>
      </c>
      <c r="F1048" s="10">
        <v>0.09</v>
      </c>
      <c r="G1048" s="10">
        <v>0.09</v>
      </c>
      <c r="H1048" s="10">
        <v>0</v>
      </c>
      <c r="I1048" s="10">
        <v>0.09</v>
      </c>
      <c r="J1048" s="10">
        <v>0</v>
      </c>
      <c r="K1048" s="10">
        <v>0</v>
      </c>
      <c r="L1048" s="10">
        <v>0</v>
      </c>
      <c r="M1048" s="15"/>
    </row>
    <row r="1049" spans="1:13" ht="26.1" customHeight="1">
      <c r="A1049" s="8" t="s">
        <v>1165</v>
      </c>
      <c r="B1049" s="8" t="s">
        <v>295</v>
      </c>
      <c r="C1049" s="8" t="s">
        <v>327</v>
      </c>
      <c r="D1049" s="9" t="s">
        <v>2669</v>
      </c>
      <c r="E1049" s="9" t="s">
        <v>2669</v>
      </c>
      <c r="F1049" s="10">
        <v>18.97</v>
      </c>
      <c r="G1049" s="10">
        <v>18.97</v>
      </c>
      <c r="H1049" s="10">
        <v>0</v>
      </c>
      <c r="I1049" s="10">
        <v>0</v>
      </c>
      <c r="J1049" s="10">
        <v>0</v>
      </c>
      <c r="K1049" s="10">
        <v>0</v>
      </c>
      <c r="L1049" s="10">
        <v>18.97</v>
      </c>
      <c r="M1049" s="15"/>
    </row>
    <row r="1050" spans="1:13" ht="26.1" customHeight="1">
      <c r="A1050" s="8" t="s">
        <v>314</v>
      </c>
      <c r="B1050" s="8" t="s">
        <v>2163</v>
      </c>
      <c r="C1050" s="8" t="s">
        <v>302</v>
      </c>
      <c r="D1050" s="9" t="s">
        <v>2670</v>
      </c>
      <c r="E1050" s="9" t="s">
        <v>2671</v>
      </c>
      <c r="F1050" s="10">
        <v>1.43</v>
      </c>
      <c r="G1050" s="10">
        <v>1.43</v>
      </c>
      <c r="H1050" s="10">
        <v>0</v>
      </c>
      <c r="I1050" s="10">
        <v>1.43</v>
      </c>
      <c r="J1050" s="10">
        <v>0</v>
      </c>
      <c r="K1050" s="10">
        <v>0</v>
      </c>
      <c r="L1050" s="10">
        <v>0</v>
      </c>
      <c r="M1050" s="15"/>
    </row>
    <row r="1051" spans="1:13" ht="26.1" customHeight="1">
      <c r="A1051" s="8" t="s">
        <v>314</v>
      </c>
      <c r="B1051" s="8" t="s">
        <v>327</v>
      </c>
      <c r="C1051" s="8" t="s">
        <v>396</v>
      </c>
      <c r="D1051" s="9" t="s">
        <v>2909</v>
      </c>
      <c r="E1051" s="9" t="s">
        <v>2672</v>
      </c>
      <c r="F1051" s="10">
        <v>36.450000000000003</v>
      </c>
      <c r="G1051" s="10">
        <v>36.450000000000003</v>
      </c>
      <c r="H1051" s="10">
        <v>0</v>
      </c>
      <c r="I1051" s="10">
        <v>36.450000000000003</v>
      </c>
      <c r="J1051" s="10">
        <v>0</v>
      </c>
      <c r="K1051" s="10">
        <v>0</v>
      </c>
      <c r="L1051" s="10">
        <v>0</v>
      </c>
      <c r="M1051" s="15"/>
    </row>
    <row r="1052" spans="1:13" ht="26.1" customHeight="1">
      <c r="A1052" s="8" t="s">
        <v>314</v>
      </c>
      <c r="B1052" s="8" t="s">
        <v>327</v>
      </c>
      <c r="C1052" s="8" t="s">
        <v>396</v>
      </c>
      <c r="D1052" s="9" t="s">
        <v>2909</v>
      </c>
      <c r="E1052" s="9" t="s">
        <v>2673</v>
      </c>
      <c r="F1052" s="10">
        <v>1.1399999999999999</v>
      </c>
      <c r="G1052" s="10">
        <v>1.1399999999999999</v>
      </c>
      <c r="H1052" s="10">
        <v>0</v>
      </c>
      <c r="I1052" s="10">
        <v>1.1399999999999999</v>
      </c>
      <c r="J1052" s="10">
        <v>0</v>
      </c>
      <c r="K1052" s="10">
        <v>0</v>
      </c>
      <c r="L1052" s="10">
        <v>0</v>
      </c>
      <c r="M1052" s="15"/>
    </row>
    <row r="1053" spans="1:13" ht="26.1" customHeight="1">
      <c r="A1053" s="8" t="s">
        <v>314</v>
      </c>
      <c r="B1053" s="8" t="s">
        <v>327</v>
      </c>
      <c r="C1053" s="8" t="s">
        <v>396</v>
      </c>
      <c r="D1053" s="9" t="s">
        <v>2909</v>
      </c>
      <c r="E1053" s="9" t="s">
        <v>2674</v>
      </c>
      <c r="F1053" s="10">
        <v>18</v>
      </c>
      <c r="G1053" s="10">
        <v>18</v>
      </c>
      <c r="H1053" s="10">
        <v>0</v>
      </c>
      <c r="I1053" s="10">
        <v>18</v>
      </c>
      <c r="J1053" s="10">
        <v>0</v>
      </c>
      <c r="K1053" s="10">
        <v>0</v>
      </c>
      <c r="L1053" s="10">
        <v>0</v>
      </c>
      <c r="M1053" s="15"/>
    </row>
    <row r="1054" spans="1:13" ht="26.1" customHeight="1">
      <c r="A1054" s="8" t="s">
        <v>314</v>
      </c>
      <c r="B1054" s="8" t="s">
        <v>296</v>
      </c>
      <c r="C1054" s="8" t="s">
        <v>295</v>
      </c>
      <c r="D1054" s="9" t="s">
        <v>2744</v>
      </c>
      <c r="E1054" s="9" t="s">
        <v>2677</v>
      </c>
      <c r="F1054" s="10">
        <v>34.1</v>
      </c>
      <c r="G1054" s="10">
        <v>34.1</v>
      </c>
      <c r="H1054" s="10">
        <v>0</v>
      </c>
      <c r="I1054" s="10">
        <v>0</v>
      </c>
      <c r="J1054" s="10">
        <v>0</v>
      </c>
      <c r="K1054" s="10">
        <v>34.1</v>
      </c>
      <c r="L1054" s="10">
        <v>0</v>
      </c>
      <c r="M1054" s="15"/>
    </row>
    <row r="1055" spans="1:13" ht="26.1" customHeight="1">
      <c r="A1055" s="8"/>
      <c r="B1055" s="8"/>
      <c r="C1055" s="8"/>
      <c r="D1055" s="9" t="s">
        <v>2680</v>
      </c>
      <c r="E1055" s="9" t="s">
        <v>2681</v>
      </c>
      <c r="F1055" s="10">
        <v>48</v>
      </c>
      <c r="G1055" s="10">
        <v>46</v>
      </c>
      <c r="H1055" s="10">
        <v>2</v>
      </c>
      <c r="I1055" s="10">
        <v>46</v>
      </c>
      <c r="J1055" s="10">
        <v>0</v>
      </c>
      <c r="K1055" s="10">
        <v>2</v>
      </c>
      <c r="L1055" s="10">
        <v>0</v>
      </c>
      <c r="M1055" s="15"/>
    </row>
    <row r="1056" spans="1:13" ht="26.1" customHeight="1">
      <c r="A1056" s="8" t="s">
        <v>314</v>
      </c>
      <c r="B1056" s="8" t="s">
        <v>327</v>
      </c>
      <c r="C1056" s="8" t="s">
        <v>302</v>
      </c>
      <c r="D1056" s="9" t="s">
        <v>2896</v>
      </c>
      <c r="E1056" s="9" t="s">
        <v>2727</v>
      </c>
      <c r="F1056" s="10">
        <v>27</v>
      </c>
      <c r="G1056" s="10">
        <v>27</v>
      </c>
      <c r="H1056" s="10">
        <v>0</v>
      </c>
      <c r="I1056" s="10">
        <v>27</v>
      </c>
      <c r="J1056" s="10">
        <v>0</v>
      </c>
      <c r="K1056" s="10">
        <v>0</v>
      </c>
      <c r="L1056" s="10">
        <v>0</v>
      </c>
      <c r="M1056" s="15"/>
    </row>
    <row r="1057" spans="1:13" ht="48.75" customHeight="1">
      <c r="A1057" s="8" t="s">
        <v>314</v>
      </c>
      <c r="B1057" s="8" t="s">
        <v>327</v>
      </c>
      <c r="C1057" s="8" t="s">
        <v>302</v>
      </c>
      <c r="D1057" s="9" t="s">
        <v>2896</v>
      </c>
      <c r="E1057" s="9" t="s">
        <v>2910</v>
      </c>
      <c r="F1057" s="10">
        <v>10</v>
      </c>
      <c r="G1057" s="10">
        <v>10</v>
      </c>
      <c r="H1057" s="10">
        <v>0</v>
      </c>
      <c r="I1057" s="10">
        <v>10</v>
      </c>
      <c r="J1057" s="10">
        <v>0</v>
      </c>
      <c r="K1057" s="10">
        <v>0</v>
      </c>
      <c r="L1057" s="10">
        <v>0</v>
      </c>
      <c r="M1057" s="15" t="s">
        <v>2911</v>
      </c>
    </row>
    <row r="1058" spans="1:13" ht="26.1" customHeight="1">
      <c r="A1058" s="8" t="s">
        <v>314</v>
      </c>
      <c r="B1058" s="8" t="s">
        <v>327</v>
      </c>
      <c r="C1058" s="8" t="s">
        <v>302</v>
      </c>
      <c r="D1058" s="9" t="s">
        <v>2896</v>
      </c>
      <c r="E1058" s="9" t="s">
        <v>2770</v>
      </c>
      <c r="F1058" s="10">
        <v>2</v>
      </c>
      <c r="G1058" s="10">
        <v>0</v>
      </c>
      <c r="H1058" s="10">
        <v>2</v>
      </c>
      <c r="I1058" s="10">
        <v>0</v>
      </c>
      <c r="J1058" s="10">
        <v>0</v>
      </c>
      <c r="K1058" s="10">
        <v>2</v>
      </c>
      <c r="L1058" s="10">
        <v>0</v>
      </c>
      <c r="M1058" s="15"/>
    </row>
    <row r="1059" spans="1:13" ht="53.25" customHeight="1">
      <c r="A1059" s="8" t="s">
        <v>314</v>
      </c>
      <c r="B1059" s="8" t="s">
        <v>327</v>
      </c>
      <c r="C1059" s="8" t="s">
        <v>302</v>
      </c>
      <c r="D1059" s="9" t="s">
        <v>2896</v>
      </c>
      <c r="E1059" s="9" t="s">
        <v>2912</v>
      </c>
      <c r="F1059" s="10">
        <v>9</v>
      </c>
      <c r="G1059" s="10">
        <v>9</v>
      </c>
      <c r="H1059" s="10">
        <v>0</v>
      </c>
      <c r="I1059" s="10">
        <v>9</v>
      </c>
      <c r="J1059" s="10">
        <v>0</v>
      </c>
      <c r="K1059" s="10">
        <v>0</v>
      </c>
      <c r="L1059" s="10">
        <v>0</v>
      </c>
      <c r="M1059" s="15" t="s">
        <v>2913</v>
      </c>
    </row>
    <row r="1060" spans="1:13" ht="26.1" customHeight="1">
      <c r="A1060" s="8"/>
      <c r="B1060" s="8"/>
      <c r="C1060" s="8"/>
      <c r="D1060" s="9" t="s">
        <v>1472</v>
      </c>
      <c r="E1060" s="9" t="s">
        <v>1473</v>
      </c>
      <c r="F1060" s="10">
        <v>103.8</v>
      </c>
      <c r="G1060" s="10">
        <v>103.8</v>
      </c>
      <c r="H1060" s="10">
        <v>0</v>
      </c>
      <c r="I1060" s="10">
        <v>36.79</v>
      </c>
      <c r="J1060" s="10">
        <v>0</v>
      </c>
      <c r="K1060" s="10">
        <v>14.79</v>
      </c>
      <c r="L1060" s="10">
        <v>52.22</v>
      </c>
      <c r="M1060" s="15"/>
    </row>
    <row r="1061" spans="1:13" ht="26.1" customHeight="1">
      <c r="A1061" s="8"/>
      <c r="B1061" s="8"/>
      <c r="C1061" s="8"/>
      <c r="D1061" s="9" t="s">
        <v>2653</v>
      </c>
      <c r="E1061" s="9" t="s">
        <v>2654</v>
      </c>
      <c r="F1061" s="10">
        <v>94.8</v>
      </c>
      <c r="G1061" s="10">
        <v>94.8</v>
      </c>
      <c r="H1061" s="10">
        <v>0</v>
      </c>
      <c r="I1061" s="10">
        <v>27.79</v>
      </c>
      <c r="J1061" s="10">
        <v>0</v>
      </c>
      <c r="K1061" s="10">
        <v>14.79</v>
      </c>
      <c r="L1061" s="10">
        <v>52.22</v>
      </c>
      <c r="M1061" s="15"/>
    </row>
    <row r="1062" spans="1:13" ht="26.1" customHeight="1">
      <c r="A1062" s="8" t="s">
        <v>314</v>
      </c>
      <c r="B1062" s="8" t="s">
        <v>327</v>
      </c>
      <c r="C1062" s="8" t="s">
        <v>354</v>
      </c>
      <c r="D1062" s="9" t="s">
        <v>2914</v>
      </c>
      <c r="E1062" s="9" t="s">
        <v>2656</v>
      </c>
      <c r="F1062" s="10">
        <v>45.78</v>
      </c>
      <c r="G1062" s="10">
        <v>45.78</v>
      </c>
      <c r="H1062" s="10">
        <v>0</v>
      </c>
      <c r="I1062" s="10">
        <v>0</v>
      </c>
      <c r="J1062" s="10">
        <v>0</v>
      </c>
      <c r="K1062" s="10">
        <v>0</v>
      </c>
      <c r="L1062" s="10">
        <v>45.78</v>
      </c>
      <c r="M1062" s="15"/>
    </row>
    <row r="1063" spans="1:13" ht="26.1" customHeight="1">
      <c r="A1063" s="8" t="s">
        <v>314</v>
      </c>
      <c r="B1063" s="8" t="s">
        <v>327</v>
      </c>
      <c r="C1063" s="8" t="s">
        <v>354</v>
      </c>
      <c r="D1063" s="9" t="s">
        <v>2914</v>
      </c>
      <c r="E1063" s="9" t="s">
        <v>2657</v>
      </c>
      <c r="F1063" s="10">
        <v>1.99</v>
      </c>
      <c r="G1063" s="10">
        <v>1.99</v>
      </c>
      <c r="H1063" s="10">
        <v>0</v>
      </c>
      <c r="I1063" s="10">
        <v>0</v>
      </c>
      <c r="J1063" s="10">
        <v>0</v>
      </c>
      <c r="K1063" s="10">
        <v>1.99</v>
      </c>
      <c r="L1063" s="10">
        <v>0</v>
      </c>
      <c r="M1063" s="15"/>
    </row>
    <row r="1064" spans="1:13" ht="26.1" customHeight="1">
      <c r="A1064" s="8" t="s">
        <v>314</v>
      </c>
      <c r="B1064" s="8" t="s">
        <v>327</v>
      </c>
      <c r="C1064" s="8" t="s">
        <v>354</v>
      </c>
      <c r="D1064" s="9" t="s">
        <v>2914</v>
      </c>
      <c r="E1064" s="9" t="s">
        <v>2658</v>
      </c>
      <c r="F1064" s="10">
        <v>12.8</v>
      </c>
      <c r="G1064" s="10">
        <v>12.8</v>
      </c>
      <c r="H1064" s="10">
        <v>0</v>
      </c>
      <c r="I1064" s="10">
        <v>0</v>
      </c>
      <c r="J1064" s="10">
        <v>0</v>
      </c>
      <c r="K1064" s="10">
        <v>12.8</v>
      </c>
      <c r="L1064" s="10">
        <v>0</v>
      </c>
      <c r="M1064" s="15"/>
    </row>
    <row r="1065" spans="1:13" ht="26.1" customHeight="1">
      <c r="A1065" s="8" t="s">
        <v>314</v>
      </c>
      <c r="B1065" s="8" t="s">
        <v>296</v>
      </c>
      <c r="C1065" s="8" t="s">
        <v>296</v>
      </c>
      <c r="D1065" s="9" t="s">
        <v>2659</v>
      </c>
      <c r="E1065" s="9" t="s">
        <v>2660</v>
      </c>
      <c r="F1065" s="10">
        <v>7.64</v>
      </c>
      <c r="G1065" s="10">
        <v>7.64</v>
      </c>
      <c r="H1065" s="10">
        <v>0</v>
      </c>
      <c r="I1065" s="10">
        <v>7.64</v>
      </c>
      <c r="J1065" s="10">
        <v>0</v>
      </c>
      <c r="K1065" s="10">
        <v>0</v>
      </c>
      <c r="L1065" s="10">
        <v>0</v>
      </c>
      <c r="M1065" s="15"/>
    </row>
    <row r="1066" spans="1:13" ht="26.1" customHeight="1">
      <c r="A1066" s="8" t="s">
        <v>318</v>
      </c>
      <c r="B1066" s="8" t="s">
        <v>2163</v>
      </c>
      <c r="C1066" s="8" t="s">
        <v>337</v>
      </c>
      <c r="D1066" s="9" t="s">
        <v>2661</v>
      </c>
      <c r="E1066" s="9" t="s">
        <v>2662</v>
      </c>
      <c r="F1066" s="10">
        <v>0.95</v>
      </c>
      <c r="G1066" s="10">
        <v>0.95</v>
      </c>
      <c r="H1066" s="10">
        <v>0</v>
      </c>
      <c r="I1066" s="10">
        <v>0</v>
      </c>
      <c r="J1066" s="10">
        <v>0</v>
      </c>
      <c r="K1066" s="10">
        <v>0</v>
      </c>
      <c r="L1066" s="10">
        <v>0.95</v>
      </c>
      <c r="M1066" s="15"/>
    </row>
    <row r="1067" spans="1:13" ht="26.1" customHeight="1">
      <c r="A1067" s="8" t="s">
        <v>318</v>
      </c>
      <c r="B1067" s="8" t="s">
        <v>2163</v>
      </c>
      <c r="C1067" s="8" t="s">
        <v>295</v>
      </c>
      <c r="D1067" s="9" t="s">
        <v>2725</v>
      </c>
      <c r="E1067" s="9" t="s">
        <v>2664</v>
      </c>
      <c r="F1067" s="10">
        <v>2.8</v>
      </c>
      <c r="G1067" s="10">
        <v>2.8</v>
      </c>
      <c r="H1067" s="10">
        <v>0</v>
      </c>
      <c r="I1067" s="10">
        <v>2.8</v>
      </c>
      <c r="J1067" s="10">
        <v>0</v>
      </c>
      <c r="K1067" s="10">
        <v>0</v>
      </c>
      <c r="L1067" s="10">
        <v>0</v>
      </c>
      <c r="M1067" s="15"/>
    </row>
    <row r="1068" spans="1:13" ht="26.1" customHeight="1">
      <c r="A1068" s="8" t="s">
        <v>314</v>
      </c>
      <c r="B1068" s="8" t="s">
        <v>2200</v>
      </c>
      <c r="C1068" s="8" t="s">
        <v>295</v>
      </c>
      <c r="D1068" s="9" t="s">
        <v>2665</v>
      </c>
      <c r="E1068" s="9" t="s">
        <v>2666</v>
      </c>
      <c r="F1068" s="10">
        <v>0.46</v>
      </c>
      <c r="G1068" s="10">
        <v>0.46</v>
      </c>
      <c r="H1068" s="10">
        <v>0</v>
      </c>
      <c r="I1068" s="10">
        <v>0.46</v>
      </c>
      <c r="J1068" s="10">
        <v>0</v>
      </c>
      <c r="K1068" s="10">
        <v>0</v>
      </c>
      <c r="L1068" s="10">
        <v>0</v>
      </c>
      <c r="M1068" s="15"/>
    </row>
    <row r="1069" spans="1:13" ht="26.1" customHeight="1">
      <c r="A1069" s="8" t="s">
        <v>314</v>
      </c>
      <c r="B1069" s="8" t="s">
        <v>2200</v>
      </c>
      <c r="C1069" s="8" t="s">
        <v>327</v>
      </c>
      <c r="D1069" s="9" t="s">
        <v>2667</v>
      </c>
      <c r="E1069" s="9" t="s">
        <v>2668</v>
      </c>
      <c r="F1069" s="10">
        <v>0.03</v>
      </c>
      <c r="G1069" s="10">
        <v>0.03</v>
      </c>
      <c r="H1069" s="10">
        <v>0</v>
      </c>
      <c r="I1069" s="10">
        <v>0.03</v>
      </c>
      <c r="J1069" s="10">
        <v>0</v>
      </c>
      <c r="K1069" s="10">
        <v>0</v>
      </c>
      <c r="L1069" s="10">
        <v>0</v>
      </c>
      <c r="M1069" s="15"/>
    </row>
    <row r="1070" spans="1:13" ht="26.1" customHeight="1">
      <c r="A1070" s="8" t="s">
        <v>1165</v>
      </c>
      <c r="B1070" s="8" t="s">
        <v>295</v>
      </c>
      <c r="C1070" s="8" t="s">
        <v>327</v>
      </c>
      <c r="D1070" s="9" t="s">
        <v>2669</v>
      </c>
      <c r="E1070" s="9" t="s">
        <v>2669</v>
      </c>
      <c r="F1070" s="10">
        <v>5.49</v>
      </c>
      <c r="G1070" s="10">
        <v>5.49</v>
      </c>
      <c r="H1070" s="10">
        <v>0</v>
      </c>
      <c r="I1070" s="10">
        <v>0</v>
      </c>
      <c r="J1070" s="10">
        <v>0</v>
      </c>
      <c r="K1070" s="10">
        <v>0</v>
      </c>
      <c r="L1070" s="10">
        <v>5.49</v>
      </c>
      <c r="M1070" s="15"/>
    </row>
    <row r="1071" spans="1:13" ht="26.1" customHeight="1">
      <c r="A1071" s="8" t="s">
        <v>314</v>
      </c>
      <c r="B1071" s="8" t="s">
        <v>2163</v>
      </c>
      <c r="C1071" s="8" t="s">
        <v>302</v>
      </c>
      <c r="D1071" s="9" t="s">
        <v>2670</v>
      </c>
      <c r="E1071" s="9" t="s">
        <v>2671</v>
      </c>
      <c r="F1071" s="10">
        <v>0.4</v>
      </c>
      <c r="G1071" s="10">
        <v>0.4</v>
      </c>
      <c r="H1071" s="10">
        <v>0</v>
      </c>
      <c r="I1071" s="10">
        <v>0.4</v>
      </c>
      <c r="J1071" s="10">
        <v>0</v>
      </c>
      <c r="K1071" s="10">
        <v>0</v>
      </c>
      <c r="L1071" s="10">
        <v>0</v>
      </c>
      <c r="M1071" s="15"/>
    </row>
    <row r="1072" spans="1:13" ht="26.1" customHeight="1">
      <c r="A1072" s="8" t="s">
        <v>314</v>
      </c>
      <c r="B1072" s="8" t="s">
        <v>327</v>
      </c>
      <c r="C1072" s="8" t="s">
        <v>302</v>
      </c>
      <c r="D1072" s="9" t="s">
        <v>2896</v>
      </c>
      <c r="E1072" s="9" t="s">
        <v>2672</v>
      </c>
      <c r="F1072" s="10">
        <v>10.8</v>
      </c>
      <c r="G1072" s="10">
        <v>10.8</v>
      </c>
      <c r="H1072" s="10">
        <v>0</v>
      </c>
      <c r="I1072" s="10">
        <v>10.8</v>
      </c>
      <c r="J1072" s="10">
        <v>0</v>
      </c>
      <c r="K1072" s="10">
        <v>0</v>
      </c>
      <c r="L1072" s="10">
        <v>0</v>
      </c>
      <c r="M1072" s="15"/>
    </row>
    <row r="1073" spans="1:13" ht="26.1" customHeight="1">
      <c r="A1073" s="8" t="s">
        <v>314</v>
      </c>
      <c r="B1073" s="8" t="s">
        <v>327</v>
      </c>
      <c r="C1073" s="8" t="s">
        <v>354</v>
      </c>
      <c r="D1073" s="9" t="s">
        <v>2914</v>
      </c>
      <c r="E1073" s="9" t="s">
        <v>2673</v>
      </c>
      <c r="F1073" s="10">
        <v>0.32</v>
      </c>
      <c r="G1073" s="10">
        <v>0.32</v>
      </c>
      <c r="H1073" s="10">
        <v>0</v>
      </c>
      <c r="I1073" s="10">
        <v>0.32</v>
      </c>
      <c r="J1073" s="10">
        <v>0</v>
      </c>
      <c r="K1073" s="10">
        <v>0</v>
      </c>
      <c r="L1073" s="10">
        <v>0</v>
      </c>
      <c r="M1073" s="15"/>
    </row>
    <row r="1074" spans="1:13" ht="26.1" customHeight="1">
      <c r="A1074" s="8" t="s">
        <v>314</v>
      </c>
      <c r="B1074" s="8" t="s">
        <v>327</v>
      </c>
      <c r="C1074" s="8" t="s">
        <v>354</v>
      </c>
      <c r="D1074" s="9" t="s">
        <v>2914</v>
      </c>
      <c r="E1074" s="9" t="s">
        <v>2674</v>
      </c>
      <c r="F1074" s="10">
        <v>5.34</v>
      </c>
      <c r="G1074" s="10">
        <v>5.34</v>
      </c>
      <c r="H1074" s="10">
        <v>0</v>
      </c>
      <c r="I1074" s="10">
        <v>5.34</v>
      </c>
      <c r="J1074" s="10">
        <v>0</v>
      </c>
      <c r="K1074" s="10">
        <v>0</v>
      </c>
      <c r="L1074" s="10">
        <v>0</v>
      </c>
      <c r="M1074" s="15"/>
    </row>
    <row r="1075" spans="1:13" ht="26.1" customHeight="1">
      <c r="A1075" s="8"/>
      <c r="B1075" s="8"/>
      <c r="C1075" s="8"/>
      <c r="D1075" s="9" t="s">
        <v>2680</v>
      </c>
      <c r="E1075" s="9" t="s">
        <v>2681</v>
      </c>
      <c r="F1075" s="10">
        <v>9</v>
      </c>
      <c r="G1075" s="10">
        <v>9</v>
      </c>
      <c r="H1075" s="10">
        <v>0</v>
      </c>
      <c r="I1075" s="10">
        <v>9</v>
      </c>
      <c r="J1075" s="10">
        <v>0</v>
      </c>
      <c r="K1075" s="10">
        <v>0</v>
      </c>
      <c r="L1075" s="10">
        <v>0</v>
      </c>
      <c r="M1075" s="15"/>
    </row>
    <row r="1076" spans="1:13" ht="26.1" customHeight="1">
      <c r="A1076" s="8" t="s">
        <v>314</v>
      </c>
      <c r="B1076" s="8" t="s">
        <v>327</v>
      </c>
      <c r="C1076" s="8" t="s">
        <v>302</v>
      </c>
      <c r="D1076" s="9" t="s">
        <v>2896</v>
      </c>
      <c r="E1076" s="9" t="s">
        <v>2727</v>
      </c>
      <c r="F1076" s="10">
        <v>4</v>
      </c>
      <c r="G1076" s="10">
        <v>4</v>
      </c>
      <c r="H1076" s="10">
        <v>0</v>
      </c>
      <c r="I1076" s="10">
        <v>4</v>
      </c>
      <c r="J1076" s="10">
        <v>0</v>
      </c>
      <c r="K1076" s="10">
        <v>0</v>
      </c>
      <c r="L1076" s="10">
        <v>0</v>
      </c>
      <c r="M1076" s="15"/>
    </row>
    <row r="1077" spans="1:13" ht="26.1" customHeight="1">
      <c r="A1077" s="8" t="s">
        <v>314</v>
      </c>
      <c r="B1077" s="8" t="s">
        <v>327</v>
      </c>
      <c r="C1077" s="8" t="s">
        <v>302</v>
      </c>
      <c r="D1077" s="9" t="s">
        <v>2896</v>
      </c>
      <c r="E1077" s="9" t="s">
        <v>2915</v>
      </c>
      <c r="F1077" s="10">
        <v>5</v>
      </c>
      <c r="G1077" s="10">
        <v>5</v>
      </c>
      <c r="H1077" s="10">
        <v>0</v>
      </c>
      <c r="I1077" s="10">
        <v>5</v>
      </c>
      <c r="J1077" s="10">
        <v>0</v>
      </c>
      <c r="K1077" s="10">
        <v>0</v>
      </c>
      <c r="L1077" s="10">
        <v>0</v>
      </c>
      <c r="M1077" s="15" t="s">
        <v>2916</v>
      </c>
    </row>
    <row r="1078" spans="1:13" ht="26.1" customHeight="1">
      <c r="A1078" s="8"/>
      <c r="B1078" s="8"/>
      <c r="C1078" s="8"/>
      <c r="D1078" s="9" t="s">
        <v>1480</v>
      </c>
      <c r="E1078" s="9" t="s">
        <v>1481</v>
      </c>
      <c r="F1078" s="10">
        <v>536.57000000000005</v>
      </c>
      <c r="G1078" s="10">
        <v>536.57000000000005</v>
      </c>
      <c r="H1078" s="10">
        <v>0</v>
      </c>
      <c r="I1078" s="10">
        <v>226.15</v>
      </c>
      <c r="J1078" s="10">
        <v>0</v>
      </c>
      <c r="K1078" s="10">
        <v>69.14</v>
      </c>
      <c r="L1078" s="10">
        <v>241.28</v>
      </c>
      <c r="M1078" s="15"/>
    </row>
    <row r="1079" spans="1:13" ht="26.1" customHeight="1">
      <c r="A1079" s="8"/>
      <c r="B1079" s="8"/>
      <c r="C1079" s="8"/>
      <c r="D1079" s="9" t="s">
        <v>2653</v>
      </c>
      <c r="E1079" s="9" t="s">
        <v>2654</v>
      </c>
      <c r="F1079" s="10">
        <v>480.57</v>
      </c>
      <c r="G1079" s="10">
        <v>480.57</v>
      </c>
      <c r="H1079" s="10">
        <v>0</v>
      </c>
      <c r="I1079" s="10">
        <v>170.15</v>
      </c>
      <c r="J1079" s="10">
        <v>0</v>
      </c>
      <c r="K1079" s="10">
        <v>69.14</v>
      </c>
      <c r="L1079" s="10">
        <v>241.28</v>
      </c>
      <c r="M1079" s="15"/>
    </row>
    <row r="1080" spans="1:13" ht="26.1" customHeight="1">
      <c r="A1080" s="8" t="s">
        <v>314</v>
      </c>
      <c r="B1080" s="8" t="s">
        <v>327</v>
      </c>
      <c r="C1080" s="8" t="s">
        <v>354</v>
      </c>
      <c r="D1080" s="9" t="s">
        <v>2914</v>
      </c>
      <c r="E1080" s="9" t="s">
        <v>2656</v>
      </c>
      <c r="F1080" s="10">
        <v>212.93</v>
      </c>
      <c r="G1080" s="10">
        <v>212.93</v>
      </c>
      <c r="H1080" s="10">
        <v>0</v>
      </c>
      <c r="I1080" s="10">
        <v>0</v>
      </c>
      <c r="J1080" s="10">
        <v>0</v>
      </c>
      <c r="K1080" s="10">
        <v>0</v>
      </c>
      <c r="L1080" s="10">
        <v>212.93</v>
      </c>
      <c r="M1080" s="15"/>
    </row>
    <row r="1081" spans="1:13" ht="26.1" customHeight="1">
      <c r="A1081" s="8" t="s">
        <v>314</v>
      </c>
      <c r="B1081" s="8" t="s">
        <v>327</v>
      </c>
      <c r="C1081" s="8" t="s">
        <v>354</v>
      </c>
      <c r="D1081" s="9" t="s">
        <v>2914</v>
      </c>
      <c r="E1081" s="9" t="s">
        <v>2657</v>
      </c>
      <c r="F1081" s="10">
        <v>5.84</v>
      </c>
      <c r="G1081" s="10">
        <v>5.84</v>
      </c>
      <c r="H1081" s="10">
        <v>0</v>
      </c>
      <c r="I1081" s="10">
        <v>0</v>
      </c>
      <c r="J1081" s="10">
        <v>0</v>
      </c>
      <c r="K1081" s="10">
        <v>5.84</v>
      </c>
      <c r="L1081" s="10">
        <v>0</v>
      </c>
      <c r="M1081" s="15"/>
    </row>
    <row r="1082" spans="1:13" ht="26.1" customHeight="1">
      <c r="A1082" s="8" t="s">
        <v>314</v>
      </c>
      <c r="B1082" s="8" t="s">
        <v>327</v>
      </c>
      <c r="C1082" s="8" t="s">
        <v>354</v>
      </c>
      <c r="D1082" s="9" t="s">
        <v>2914</v>
      </c>
      <c r="E1082" s="9" t="s">
        <v>2658</v>
      </c>
      <c r="F1082" s="10">
        <v>57.6</v>
      </c>
      <c r="G1082" s="10">
        <v>57.6</v>
      </c>
      <c r="H1082" s="10">
        <v>0</v>
      </c>
      <c r="I1082" s="10">
        <v>0</v>
      </c>
      <c r="J1082" s="10">
        <v>0</v>
      </c>
      <c r="K1082" s="10">
        <v>57.6</v>
      </c>
      <c r="L1082" s="10">
        <v>0</v>
      </c>
      <c r="M1082" s="15"/>
    </row>
    <row r="1083" spans="1:13" ht="26.1" customHeight="1">
      <c r="A1083" s="8" t="s">
        <v>314</v>
      </c>
      <c r="B1083" s="8" t="s">
        <v>296</v>
      </c>
      <c r="C1083" s="8" t="s">
        <v>296</v>
      </c>
      <c r="D1083" s="9" t="s">
        <v>2659</v>
      </c>
      <c r="E1083" s="9" t="s">
        <v>2660</v>
      </c>
      <c r="F1083" s="10">
        <v>35</v>
      </c>
      <c r="G1083" s="10">
        <v>35</v>
      </c>
      <c r="H1083" s="10">
        <v>0</v>
      </c>
      <c r="I1083" s="10">
        <v>35</v>
      </c>
      <c r="J1083" s="10">
        <v>0</v>
      </c>
      <c r="K1083" s="10">
        <v>0</v>
      </c>
      <c r="L1083" s="10">
        <v>0</v>
      </c>
      <c r="M1083" s="15"/>
    </row>
    <row r="1084" spans="1:13" ht="26.1" customHeight="1">
      <c r="A1084" s="8" t="s">
        <v>318</v>
      </c>
      <c r="B1084" s="8" t="s">
        <v>2163</v>
      </c>
      <c r="C1084" s="8" t="s">
        <v>337</v>
      </c>
      <c r="D1084" s="9" t="s">
        <v>2661</v>
      </c>
      <c r="E1084" s="9" t="s">
        <v>2662</v>
      </c>
      <c r="F1084" s="10">
        <v>2.8</v>
      </c>
      <c r="G1084" s="10">
        <v>2.8</v>
      </c>
      <c r="H1084" s="10">
        <v>0</v>
      </c>
      <c r="I1084" s="10">
        <v>0</v>
      </c>
      <c r="J1084" s="10">
        <v>0</v>
      </c>
      <c r="K1084" s="10">
        <v>0</v>
      </c>
      <c r="L1084" s="10">
        <v>2.8</v>
      </c>
      <c r="M1084" s="15"/>
    </row>
    <row r="1085" spans="1:13" ht="26.1" customHeight="1">
      <c r="A1085" s="8" t="s">
        <v>318</v>
      </c>
      <c r="B1085" s="8" t="s">
        <v>2163</v>
      </c>
      <c r="C1085" s="8" t="s">
        <v>295</v>
      </c>
      <c r="D1085" s="9" t="s">
        <v>2725</v>
      </c>
      <c r="E1085" s="9" t="s">
        <v>2664</v>
      </c>
      <c r="F1085" s="10">
        <v>13.09</v>
      </c>
      <c r="G1085" s="10">
        <v>13.09</v>
      </c>
      <c r="H1085" s="10">
        <v>0</v>
      </c>
      <c r="I1085" s="10">
        <v>13.09</v>
      </c>
      <c r="J1085" s="10">
        <v>0</v>
      </c>
      <c r="K1085" s="10">
        <v>0</v>
      </c>
      <c r="L1085" s="10">
        <v>0</v>
      </c>
      <c r="M1085" s="15"/>
    </row>
    <row r="1086" spans="1:13" ht="26.1" customHeight="1">
      <c r="A1086" s="8" t="s">
        <v>314</v>
      </c>
      <c r="B1086" s="8" t="s">
        <v>2200</v>
      </c>
      <c r="C1086" s="8" t="s">
        <v>295</v>
      </c>
      <c r="D1086" s="9" t="s">
        <v>2665</v>
      </c>
      <c r="E1086" s="9" t="s">
        <v>2666</v>
      </c>
      <c r="F1086" s="10">
        <v>2.13</v>
      </c>
      <c r="G1086" s="10">
        <v>2.13</v>
      </c>
      <c r="H1086" s="10">
        <v>0</v>
      </c>
      <c r="I1086" s="10">
        <v>2.13</v>
      </c>
      <c r="J1086" s="10">
        <v>0</v>
      </c>
      <c r="K1086" s="10">
        <v>0</v>
      </c>
      <c r="L1086" s="10">
        <v>0</v>
      </c>
      <c r="M1086" s="15"/>
    </row>
    <row r="1087" spans="1:13" ht="26.1" customHeight="1">
      <c r="A1087" s="8" t="s">
        <v>314</v>
      </c>
      <c r="B1087" s="8" t="s">
        <v>2200</v>
      </c>
      <c r="C1087" s="8" t="s">
        <v>327</v>
      </c>
      <c r="D1087" s="9" t="s">
        <v>2667</v>
      </c>
      <c r="E1087" s="9" t="s">
        <v>2668</v>
      </c>
      <c r="F1087" s="10">
        <v>0.56999999999999995</v>
      </c>
      <c r="G1087" s="10">
        <v>0.56999999999999995</v>
      </c>
      <c r="H1087" s="10">
        <v>0</v>
      </c>
      <c r="I1087" s="10">
        <v>0.56999999999999995</v>
      </c>
      <c r="J1087" s="10">
        <v>0</v>
      </c>
      <c r="K1087" s="10">
        <v>0</v>
      </c>
      <c r="L1087" s="10">
        <v>0</v>
      </c>
      <c r="M1087" s="15"/>
    </row>
    <row r="1088" spans="1:13" ht="26.1" customHeight="1">
      <c r="A1088" s="8" t="s">
        <v>1165</v>
      </c>
      <c r="B1088" s="8" t="s">
        <v>295</v>
      </c>
      <c r="C1088" s="8" t="s">
        <v>327</v>
      </c>
      <c r="D1088" s="9" t="s">
        <v>2669</v>
      </c>
      <c r="E1088" s="9" t="s">
        <v>2669</v>
      </c>
      <c r="F1088" s="10">
        <v>25.55</v>
      </c>
      <c r="G1088" s="10">
        <v>25.55</v>
      </c>
      <c r="H1088" s="10">
        <v>0</v>
      </c>
      <c r="I1088" s="10">
        <v>0</v>
      </c>
      <c r="J1088" s="10">
        <v>0</v>
      </c>
      <c r="K1088" s="10">
        <v>0</v>
      </c>
      <c r="L1088" s="10">
        <v>25.55</v>
      </c>
      <c r="M1088" s="15"/>
    </row>
    <row r="1089" spans="1:13" ht="26.1" customHeight="1">
      <c r="A1089" s="8" t="s">
        <v>314</v>
      </c>
      <c r="B1089" s="8" t="s">
        <v>327</v>
      </c>
      <c r="C1089" s="8" t="s">
        <v>354</v>
      </c>
      <c r="D1089" s="9" t="s">
        <v>2914</v>
      </c>
      <c r="E1089" s="9" t="s">
        <v>2917</v>
      </c>
      <c r="F1089" s="10">
        <v>4.5</v>
      </c>
      <c r="G1089" s="10">
        <v>4.5</v>
      </c>
      <c r="H1089" s="10">
        <v>0</v>
      </c>
      <c r="I1089" s="10">
        <v>4.5</v>
      </c>
      <c r="J1089" s="10">
        <v>0</v>
      </c>
      <c r="K1089" s="10">
        <v>0</v>
      </c>
      <c r="L1089" s="10">
        <v>0</v>
      </c>
      <c r="M1089" s="15"/>
    </row>
    <row r="1090" spans="1:13" ht="26.1" customHeight="1">
      <c r="A1090" s="8" t="s">
        <v>314</v>
      </c>
      <c r="B1090" s="8" t="s">
        <v>2163</v>
      </c>
      <c r="C1090" s="8" t="s">
        <v>302</v>
      </c>
      <c r="D1090" s="9" t="s">
        <v>2670</v>
      </c>
      <c r="E1090" s="9" t="s">
        <v>2671</v>
      </c>
      <c r="F1090" s="10">
        <v>1.91</v>
      </c>
      <c r="G1090" s="10">
        <v>1.91</v>
      </c>
      <c r="H1090" s="10">
        <v>0</v>
      </c>
      <c r="I1090" s="10">
        <v>1.91</v>
      </c>
      <c r="J1090" s="10">
        <v>0</v>
      </c>
      <c r="K1090" s="10">
        <v>0</v>
      </c>
      <c r="L1090" s="10">
        <v>0</v>
      </c>
      <c r="M1090" s="15"/>
    </row>
    <row r="1091" spans="1:13" ht="26.1" customHeight="1">
      <c r="A1091" s="8" t="s">
        <v>314</v>
      </c>
      <c r="B1091" s="8" t="s">
        <v>327</v>
      </c>
      <c r="C1091" s="8" t="s">
        <v>302</v>
      </c>
      <c r="D1091" s="9" t="s">
        <v>2896</v>
      </c>
      <c r="E1091" s="9" t="s">
        <v>2918</v>
      </c>
      <c r="F1091" s="10">
        <v>36</v>
      </c>
      <c r="G1091" s="10">
        <v>36</v>
      </c>
      <c r="H1091" s="10">
        <v>0</v>
      </c>
      <c r="I1091" s="10">
        <v>36</v>
      </c>
      <c r="J1091" s="10">
        <v>0</v>
      </c>
      <c r="K1091" s="10">
        <v>0</v>
      </c>
      <c r="L1091" s="10">
        <v>0</v>
      </c>
      <c r="M1091" s="15"/>
    </row>
    <row r="1092" spans="1:13" ht="26.1" customHeight="1">
      <c r="A1092" s="8" t="s">
        <v>314</v>
      </c>
      <c r="B1092" s="8" t="s">
        <v>327</v>
      </c>
      <c r="C1092" s="8" t="s">
        <v>354</v>
      </c>
      <c r="D1092" s="9" t="s">
        <v>2914</v>
      </c>
      <c r="E1092" s="9" t="s">
        <v>2672</v>
      </c>
      <c r="F1092" s="10">
        <v>48.6</v>
      </c>
      <c r="G1092" s="10">
        <v>48.6</v>
      </c>
      <c r="H1092" s="10">
        <v>0</v>
      </c>
      <c r="I1092" s="10">
        <v>48.6</v>
      </c>
      <c r="J1092" s="10">
        <v>0</v>
      </c>
      <c r="K1092" s="10">
        <v>0</v>
      </c>
      <c r="L1092" s="10">
        <v>0</v>
      </c>
      <c r="M1092" s="15"/>
    </row>
    <row r="1093" spans="1:13" ht="26.1" customHeight="1">
      <c r="A1093" s="8" t="s">
        <v>314</v>
      </c>
      <c r="B1093" s="8" t="s">
        <v>327</v>
      </c>
      <c r="C1093" s="8" t="s">
        <v>354</v>
      </c>
      <c r="D1093" s="9" t="s">
        <v>2914</v>
      </c>
      <c r="E1093" s="9" t="s">
        <v>2673</v>
      </c>
      <c r="F1093" s="10">
        <v>1.53</v>
      </c>
      <c r="G1093" s="10">
        <v>1.53</v>
      </c>
      <c r="H1093" s="10">
        <v>0</v>
      </c>
      <c r="I1093" s="10">
        <v>1.53</v>
      </c>
      <c r="J1093" s="10">
        <v>0</v>
      </c>
      <c r="K1093" s="10">
        <v>0</v>
      </c>
      <c r="L1093" s="10">
        <v>0</v>
      </c>
      <c r="M1093" s="15"/>
    </row>
    <row r="1094" spans="1:13" ht="26.1" customHeight="1">
      <c r="A1094" s="8" t="s">
        <v>314</v>
      </c>
      <c r="B1094" s="8" t="s">
        <v>327</v>
      </c>
      <c r="C1094" s="8" t="s">
        <v>354</v>
      </c>
      <c r="D1094" s="9" t="s">
        <v>2914</v>
      </c>
      <c r="E1094" s="9" t="s">
        <v>2674</v>
      </c>
      <c r="F1094" s="10">
        <v>26.82</v>
      </c>
      <c r="G1094" s="10">
        <v>26.82</v>
      </c>
      <c r="H1094" s="10">
        <v>0</v>
      </c>
      <c r="I1094" s="10">
        <v>26.82</v>
      </c>
      <c r="J1094" s="10">
        <v>0</v>
      </c>
      <c r="K1094" s="10">
        <v>0</v>
      </c>
      <c r="L1094" s="10">
        <v>0</v>
      </c>
      <c r="M1094" s="15"/>
    </row>
    <row r="1095" spans="1:13" ht="26.1" customHeight="1">
      <c r="A1095" s="8" t="s">
        <v>314</v>
      </c>
      <c r="B1095" s="8" t="s">
        <v>296</v>
      </c>
      <c r="C1095" s="8" t="s">
        <v>295</v>
      </c>
      <c r="D1095" s="9" t="s">
        <v>2744</v>
      </c>
      <c r="E1095" s="9" t="s">
        <v>2677</v>
      </c>
      <c r="F1095" s="10">
        <v>5.7</v>
      </c>
      <c r="G1095" s="10">
        <v>5.7</v>
      </c>
      <c r="H1095" s="10">
        <v>0</v>
      </c>
      <c r="I1095" s="10">
        <v>0</v>
      </c>
      <c r="J1095" s="10">
        <v>0</v>
      </c>
      <c r="K1095" s="10">
        <v>5.7</v>
      </c>
      <c r="L1095" s="10">
        <v>0</v>
      </c>
      <c r="M1095" s="15"/>
    </row>
    <row r="1096" spans="1:13" ht="26.1" customHeight="1">
      <c r="A1096" s="8"/>
      <c r="B1096" s="8"/>
      <c r="C1096" s="8"/>
      <c r="D1096" s="9" t="s">
        <v>2680</v>
      </c>
      <c r="E1096" s="9" t="s">
        <v>2681</v>
      </c>
      <c r="F1096" s="10">
        <v>56</v>
      </c>
      <c r="G1096" s="10">
        <v>56</v>
      </c>
      <c r="H1096" s="10">
        <v>0</v>
      </c>
      <c r="I1096" s="10">
        <v>56</v>
      </c>
      <c r="J1096" s="10">
        <v>0</v>
      </c>
      <c r="K1096" s="10">
        <v>0</v>
      </c>
      <c r="L1096" s="10">
        <v>0</v>
      </c>
      <c r="M1096" s="15"/>
    </row>
    <row r="1097" spans="1:13" ht="26.1" customHeight="1">
      <c r="A1097" s="8" t="s">
        <v>314</v>
      </c>
      <c r="B1097" s="8" t="s">
        <v>327</v>
      </c>
      <c r="C1097" s="8" t="s">
        <v>302</v>
      </c>
      <c r="D1097" s="9" t="s">
        <v>2896</v>
      </c>
      <c r="E1097" s="9" t="s">
        <v>2919</v>
      </c>
      <c r="F1097" s="10">
        <v>6</v>
      </c>
      <c r="G1097" s="10">
        <v>6</v>
      </c>
      <c r="H1097" s="10">
        <v>0</v>
      </c>
      <c r="I1097" s="10">
        <v>6</v>
      </c>
      <c r="J1097" s="10">
        <v>0</v>
      </c>
      <c r="K1097" s="10">
        <v>0</v>
      </c>
      <c r="L1097" s="10">
        <v>0</v>
      </c>
      <c r="M1097" s="15"/>
    </row>
    <row r="1098" spans="1:13" ht="26.25" customHeight="1">
      <c r="A1098" s="8" t="s">
        <v>314</v>
      </c>
      <c r="B1098" s="8" t="s">
        <v>327</v>
      </c>
      <c r="C1098" s="8" t="s">
        <v>302</v>
      </c>
      <c r="D1098" s="9" t="s">
        <v>2896</v>
      </c>
      <c r="E1098" s="9" t="s">
        <v>2727</v>
      </c>
      <c r="F1098" s="10">
        <v>19</v>
      </c>
      <c r="G1098" s="10">
        <v>19</v>
      </c>
      <c r="H1098" s="10">
        <v>0</v>
      </c>
      <c r="I1098" s="10">
        <v>19</v>
      </c>
      <c r="J1098" s="10">
        <v>0</v>
      </c>
      <c r="K1098" s="10">
        <v>0</v>
      </c>
      <c r="L1098" s="10">
        <v>0</v>
      </c>
      <c r="M1098" s="15"/>
    </row>
    <row r="1099" spans="1:13" ht="39" customHeight="1">
      <c r="A1099" s="8" t="s">
        <v>314</v>
      </c>
      <c r="B1099" s="8" t="s">
        <v>327</v>
      </c>
      <c r="C1099" s="8" t="s">
        <v>302</v>
      </c>
      <c r="D1099" s="9" t="s">
        <v>2896</v>
      </c>
      <c r="E1099" s="9" t="s">
        <v>2920</v>
      </c>
      <c r="F1099" s="10">
        <v>15</v>
      </c>
      <c r="G1099" s="10">
        <v>15</v>
      </c>
      <c r="H1099" s="10">
        <v>0</v>
      </c>
      <c r="I1099" s="10">
        <v>15</v>
      </c>
      <c r="J1099" s="10">
        <v>0</v>
      </c>
      <c r="K1099" s="10">
        <v>0</v>
      </c>
      <c r="L1099" s="10">
        <v>0</v>
      </c>
      <c r="M1099" s="15" t="s">
        <v>2921</v>
      </c>
    </row>
    <row r="1100" spans="1:13" ht="26.1" customHeight="1">
      <c r="A1100" s="8" t="s">
        <v>314</v>
      </c>
      <c r="B1100" s="8" t="s">
        <v>327</v>
      </c>
      <c r="C1100" s="8" t="s">
        <v>302</v>
      </c>
      <c r="D1100" s="9" t="s">
        <v>2896</v>
      </c>
      <c r="E1100" s="9" t="s">
        <v>2804</v>
      </c>
      <c r="F1100" s="10">
        <v>8</v>
      </c>
      <c r="G1100" s="10">
        <v>8</v>
      </c>
      <c r="H1100" s="10">
        <v>0</v>
      </c>
      <c r="I1100" s="10">
        <v>8</v>
      </c>
      <c r="J1100" s="10">
        <v>0</v>
      </c>
      <c r="K1100" s="10">
        <v>0</v>
      </c>
      <c r="L1100" s="10">
        <v>0</v>
      </c>
      <c r="M1100" s="15"/>
    </row>
    <row r="1101" spans="1:13" ht="26.1" customHeight="1">
      <c r="A1101" s="8" t="s">
        <v>314</v>
      </c>
      <c r="B1101" s="8" t="s">
        <v>327</v>
      </c>
      <c r="C1101" s="8" t="s">
        <v>302</v>
      </c>
      <c r="D1101" s="9" t="s">
        <v>2896</v>
      </c>
      <c r="E1101" s="9" t="s">
        <v>2922</v>
      </c>
      <c r="F1101" s="10">
        <v>8</v>
      </c>
      <c r="G1101" s="10">
        <v>8</v>
      </c>
      <c r="H1101" s="10">
        <v>0</v>
      </c>
      <c r="I1101" s="10">
        <v>8</v>
      </c>
      <c r="J1101" s="10">
        <v>0</v>
      </c>
      <c r="K1101" s="10">
        <v>0</v>
      </c>
      <c r="L1101" s="10">
        <v>0</v>
      </c>
      <c r="M1101" s="15"/>
    </row>
    <row r="1102" spans="1:13" ht="26.1" customHeight="1">
      <c r="A1102" s="8"/>
      <c r="B1102" s="8"/>
      <c r="C1102" s="8"/>
      <c r="D1102" s="9" t="s">
        <v>1474</v>
      </c>
      <c r="E1102" s="9" t="s">
        <v>1475</v>
      </c>
      <c r="F1102" s="10">
        <v>104.53</v>
      </c>
      <c r="G1102" s="10">
        <v>104.53</v>
      </c>
      <c r="H1102" s="10">
        <v>0</v>
      </c>
      <c r="I1102" s="10">
        <v>42.15</v>
      </c>
      <c r="J1102" s="10">
        <v>0</v>
      </c>
      <c r="K1102" s="10">
        <v>13.11</v>
      </c>
      <c r="L1102" s="10">
        <v>49.27</v>
      </c>
      <c r="M1102" s="15"/>
    </row>
    <row r="1103" spans="1:13" ht="26.1" customHeight="1">
      <c r="A1103" s="8"/>
      <c r="B1103" s="8"/>
      <c r="C1103" s="8"/>
      <c r="D1103" s="9" t="s">
        <v>2653</v>
      </c>
      <c r="E1103" s="9" t="s">
        <v>2654</v>
      </c>
      <c r="F1103" s="10">
        <v>89.53</v>
      </c>
      <c r="G1103" s="10">
        <v>89.53</v>
      </c>
      <c r="H1103" s="10">
        <v>0</v>
      </c>
      <c r="I1103" s="10">
        <v>27.15</v>
      </c>
      <c r="J1103" s="10">
        <v>0</v>
      </c>
      <c r="K1103" s="10">
        <v>13.11</v>
      </c>
      <c r="L1103" s="10">
        <v>49.27</v>
      </c>
      <c r="M1103" s="15"/>
    </row>
    <row r="1104" spans="1:13" ht="26.1" customHeight="1">
      <c r="A1104" s="8" t="s">
        <v>314</v>
      </c>
      <c r="B1104" s="8" t="s">
        <v>327</v>
      </c>
      <c r="C1104" s="8" t="s">
        <v>2165</v>
      </c>
      <c r="D1104" s="9" t="s">
        <v>2923</v>
      </c>
      <c r="E1104" s="9" t="s">
        <v>2656</v>
      </c>
      <c r="F1104" s="10">
        <v>43.86</v>
      </c>
      <c r="G1104" s="10">
        <v>43.86</v>
      </c>
      <c r="H1104" s="10">
        <v>0</v>
      </c>
      <c r="I1104" s="10">
        <v>0</v>
      </c>
      <c r="J1104" s="10">
        <v>0</v>
      </c>
      <c r="K1104" s="10">
        <v>0</v>
      </c>
      <c r="L1104" s="10">
        <v>43.86</v>
      </c>
      <c r="M1104" s="15"/>
    </row>
    <row r="1105" spans="1:13" ht="26.1" customHeight="1">
      <c r="A1105" s="8" t="s">
        <v>314</v>
      </c>
      <c r="B1105" s="8" t="s">
        <v>327</v>
      </c>
      <c r="C1105" s="8" t="s">
        <v>2165</v>
      </c>
      <c r="D1105" s="9" t="s">
        <v>2923</v>
      </c>
      <c r="E1105" s="9" t="s">
        <v>2657</v>
      </c>
      <c r="F1105" s="10">
        <v>0.31</v>
      </c>
      <c r="G1105" s="10">
        <v>0.31</v>
      </c>
      <c r="H1105" s="10">
        <v>0</v>
      </c>
      <c r="I1105" s="10">
        <v>0</v>
      </c>
      <c r="J1105" s="10">
        <v>0</v>
      </c>
      <c r="K1105" s="10">
        <v>0.31</v>
      </c>
      <c r="L1105" s="10">
        <v>0</v>
      </c>
      <c r="M1105" s="15"/>
    </row>
    <row r="1106" spans="1:13" ht="26.1" customHeight="1">
      <c r="A1106" s="8" t="s">
        <v>314</v>
      </c>
      <c r="B1106" s="8" t="s">
        <v>327</v>
      </c>
      <c r="C1106" s="8" t="s">
        <v>2165</v>
      </c>
      <c r="D1106" s="9" t="s">
        <v>2923</v>
      </c>
      <c r="E1106" s="9" t="s">
        <v>2658</v>
      </c>
      <c r="F1106" s="10">
        <v>12.8</v>
      </c>
      <c r="G1106" s="10">
        <v>12.8</v>
      </c>
      <c r="H1106" s="10">
        <v>0</v>
      </c>
      <c r="I1106" s="10">
        <v>0</v>
      </c>
      <c r="J1106" s="10">
        <v>0</v>
      </c>
      <c r="K1106" s="10">
        <v>12.8</v>
      </c>
      <c r="L1106" s="10">
        <v>0</v>
      </c>
      <c r="M1106" s="15"/>
    </row>
    <row r="1107" spans="1:13" ht="26.1" customHeight="1">
      <c r="A1107" s="8" t="s">
        <v>314</v>
      </c>
      <c r="B1107" s="8" t="s">
        <v>296</v>
      </c>
      <c r="C1107" s="8" t="s">
        <v>296</v>
      </c>
      <c r="D1107" s="9" t="s">
        <v>2659</v>
      </c>
      <c r="E1107" s="9" t="s">
        <v>2660</v>
      </c>
      <c r="F1107" s="10">
        <v>7.07</v>
      </c>
      <c r="G1107" s="10">
        <v>7.07</v>
      </c>
      <c r="H1107" s="10">
        <v>0</v>
      </c>
      <c r="I1107" s="10">
        <v>7.07</v>
      </c>
      <c r="J1107" s="10">
        <v>0</v>
      </c>
      <c r="K1107" s="10">
        <v>0</v>
      </c>
      <c r="L1107" s="10">
        <v>0</v>
      </c>
      <c r="M1107" s="15"/>
    </row>
    <row r="1108" spans="1:13" ht="26.1" customHeight="1">
      <c r="A1108" s="8" t="s">
        <v>318</v>
      </c>
      <c r="B1108" s="8" t="s">
        <v>2163</v>
      </c>
      <c r="C1108" s="8" t="s">
        <v>337</v>
      </c>
      <c r="D1108" s="9" t="s">
        <v>2661</v>
      </c>
      <c r="E1108" s="9" t="s">
        <v>2662</v>
      </c>
      <c r="F1108" s="10">
        <v>0.15</v>
      </c>
      <c r="G1108" s="10">
        <v>0.15</v>
      </c>
      <c r="H1108" s="10">
        <v>0</v>
      </c>
      <c r="I1108" s="10">
        <v>0</v>
      </c>
      <c r="J1108" s="10">
        <v>0</v>
      </c>
      <c r="K1108" s="10">
        <v>0</v>
      </c>
      <c r="L1108" s="10">
        <v>0.15</v>
      </c>
      <c r="M1108" s="15"/>
    </row>
    <row r="1109" spans="1:13" ht="26.1" customHeight="1">
      <c r="A1109" s="8" t="s">
        <v>318</v>
      </c>
      <c r="B1109" s="8" t="s">
        <v>2163</v>
      </c>
      <c r="C1109" s="8" t="s">
        <v>295</v>
      </c>
      <c r="D1109" s="9" t="s">
        <v>2725</v>
      </c>
      <c r="E1109" s="9" t="s">
        <v>2664</v>
      </c>
      <c r="F1109" s="10">
        <v>2.63</v>
      </c>
      <c r="G1109" s="10">
        <v>2.63</v>
      </c>
      <c r="H1109" s="10">
        <v>0</v>
      </c>
      <c r="I1109" s="10">
        <v>2.63</v>
      </c>
      <c r="J1109" s="10">
        <v>0</v>
      </c>
      <c r="K1109" s="10">
        <v>0</v>
      </c>
      <c r="L1109" s="10">
        <v>0</v>
      </c>
      <c r="M1109" s="15"/>
    </row>
    <row r="1110" spans="1:13" ht="26.1" customHeight="1">
      <c r="A1110" s="8" t="s">
        <v>314</v>
      </c>
      <c r="B1110" s="8" t="s">
        <v>2200</v>
      </c>
      <c r="C1110" s="8" t="s">
        <v>295</v>
      </c>
      <c r="D1110" s="9" t="s">
        <v>2665</v>
      </c>
      <c r="E1110" s="9" t="s">
        <v>2666</v>
      </c>
      <c r="F1110" s="10">
        <v>0.44</v>
      </c>
      <c r="G1110" s="10">
        <v>0.44</v>
      </c>
      <c r="H1110" s="10">
        <v>0</v>
      </c>
      <c r="I1110" s="10">
        <v>0.44</v>
      </c>
      <c r="J1110" s="10">
        <v>0</v>
      </c>
      <c r="K1110" s="10">
        <v>0</v>
      </c>
      <c r="L1110" s="10">
        <v>0</v>
      </c>
      <c r="M1110" s="15"/>
    </row>
    <row r="1111" spans="1:13" ht="26.1" customHeight="1">
      <c r="A1111" s="8" t="s">
        <v>314</v>
      </c>
      <c r="B1111" s="8" t="s">
        <v>2200</v>
      </c>
      <c r="C1111" s="8" t="s">
        <v>327</v>
      </c>
      <c r="D1111" s="9" t="s">
        <v>2667</v>
      </c>
      <c r="E1111" s="9" t="s">
        <v>2668</v>
      </c>
      <c r="F1111" s="10">
        <v>0.21</v>
      </c>
      <c r="G1111" s="10">
        <v>0.21</v>
      </c>
      <c r="H1111" s="10">
        <v>0</v>
      </c>
      <c r="I1111" s="10">
        <v>0.21</v>
      </c>
      <c r="J1111" s="10">
        <v>0</v>
      </c>
      <c r="K1111" s="10">
        <v>0</v>
      </c>
      <c r="L1111" s="10">
        <v>0</v>
      </c>
      <c r="M1111" s="15"/>
    </row>
    <row r="1112" spans="1:13" ht="26.1" customHeight="1">
      <c r="A1112" s="8" t="s">
        <v>1165</v>
      </c>
      <c r="B1112" s="8" t="s">
        <v>295</v>
      </c>
      <c r="C1112" s="8" t="s">
        <v>327</v>
      </c>
      <c r="D1112" s="9" t="s">
        <v>2669</v>
      </c>
      <c r="E1112" s="9" t="s">
        <v>2669</v>
      </c>
      <c r="F1112" s="10">
        <v>5.26</v>
      </c>
      <c r="G1112" s="10">
        <v>5.26</v>
      </c>
      <c r="H1112" s="10">
        <v>0</v>
      </c>
      <c r="I1112" s="10">
        <v>0</v>
      </c>
      <c r="J1112" s="10">
        <v>0</v>
      </c>
      <c r="K1112" s="10">
        <v>0</v>
      </c>
      <c r="L1112" s="10">
        <v>5.26</v>
      </c>
      <c r="M1112" s="15"/>
    </row>
    <row r="1113" spans="1:13" ht="26.1" customHeight="1">
      <c r="A1113" s="8" t="s">
        <v>314</v>
      </c>
      <c r="B1113" s="8" t="s">
        <v>2163</v>
      </c>
      <c r="C1113" s="8" t="s">
        <v>302</v>
      </c>
      <c r="D1113" s="9" t="s">
        <v>2670</v>
      </c>
      <c r="E1113" s="9" t="s">
        <v>2671</v>
      </c>
      <c r="F1113" s="10">
        <v>0.37</v>
      </c>
      <c r="G1113" s="10">
        <v>0.37</v>
      </c>
      <c r="H1113" s="10">
        <v>0</v>
      </c>
      <c r="I1113" s="10">
        <v>0.37</v>
      </c>
      <c r="J1113" s="10">
        <v>0</v>
      </c>
      <c r="K1113" s="10">
        <v>0</v>
      </c>
      <c r="L1113" s="10">
        <v>0</v>
      </c>
      <c r="M1113" s="15"/>
    </row>
    <row r="1114" spans="1:13" ht="26.1" customHeight="1">
      <c r="A1114" s="8" t="s">
        <v>314</v>
      </c>
      <c r="B1114" s="8" t="s">
        <v>327</v>
      </c>
      <c r="C1114" s="8" t="s">
        <v>2165</v>
      </c>
      <c r="D1114" s="9" t="s">
        <v>2923</v>
      </c>
      <c r="E1114" s="9" t="s">
        <v>2672</v>
      </c>
      <c r="F1114" s="10">
        <v>10.8</v>
      </c>
      <c r="G1114" s="10">
        <v>10.8</v>
      </c>
      <c r="H1114" s="10">
        <v>0</v>
      </c>
      <c r="I1114" s="10">
        <v>10.8</v>
      </c>
      <c r="J1114" s="10">
        <v>0</v>
      </c>
      <c r="K1114" s="10">
        <v>0</v>
      </c>
      <c r="L1114" s="10">
        <v>0</v>
      </c>
      <c r="M1114" s="15"/>
    </row>
    <row r="1115" spans="1:13" ht="26.1" customHeight="1">
      <c r="A1115" s="8" t="s">
        <v>314</v>
      </c>
      <c r="B1115" s="8" t="s">
        <v>327</v>
      </c>
      <c r="C1115" s="8" t="s">
        <v>2165</v>
      </c>
      <c r="D1115" s="9" t="s">
        <v>2923</v>
      </c>
      <c r="E1115" s="9" t="s">
        <v>2673</v>
      </c>
      <c r="F1115" s="10">
        <v>0.28999999999999998</v>
      </c>
      <c r="G1115" s="10">
        <v>0.28999999999999998</v>
      </c>
      <c r="H1115" s="10">
        <v>0</v>
      </c>
      <c r="I1115" s="10">
        <v>0.28999999999999998</v>
      </c>
      <c r="J1115" s="10">
        <v>0</v>
      </c>
      <c r="K1115" s="10">
        <v>0</v>
      </c>
      <c r="L1115" s="10">
        <v>0</v>
      </c>
      <c r="M1115" s="15"/>
    </row>
    <row r="1116" spans="1:13" ht="26.1" customHeight="1">
      <c r="A1116" s="8" t="s">
        <v>314</v>
      </c>
      <c r="B1116" s="8" t="s">
        <v>327</v>
      </c>
      <c r="C1116" s="8" t="s">
        <v>2165</v>
      </c>
      <c r="D1116" s="9" t="s">
        <v>2923</v>
      </c>
      <c r="E1116" s="9" t="s">
        <v>2674</v>
      </c>
      <c r="F1116" s="10">
        <v>5.34</v>
      </c>
      <c r="G1116" s="10">
        <v>5.34</v>
      </c>
      <c r="H1116" s="10">
        <v>0</v>
      </c>
      <c r="I1116" s="10">
        <v>5.34</v>
      </c>
      <c r="J1116" s="10">
        <v>0</v>
      </c>
      <c r="K1116" s="10">
        <v>0</v>
      </c>
      <c r="L1116" s="10">
        <v>0</v>
      </c>
      <c r="M1116" s="15"/>
    </row>
    <row r="1117" spans="1:13" ht="26.1" customHeight="1">
      <c r="A1117" s="8"/>
      <c r="B1117" s="8"/>
      <c r="C1117" s="8"/>
      <c r="D1117" s="9" t="s">
        <v>2680</v>
      </c>
      <c r="E1117" s="9" t="s">
        <v>2681</v>
      </c>
      <c r="F1117" s="10">
        <v>15</v>
      </c>
      <c r="G1117" s="10">
        <v>15</v>
      </c>
      <c r="H1117" s="10">
        <v>0</v>
      </c>
      <c r="I1117" s="10">
        <v>15</v>
      </c>
      <c r="J1117" s="10">
        <v>0</v>
      </c>
      <c r="K1117" s="10">
        <v>0</v>
      </c>
      <c r="L1117" s="10">
        <v>0</v>
      </c>
      <c r="M1117" s="15"/>
    </row>
    <row r="1118" spans="1:13" ht="26.1" customHeight="1">
      <c r="A1118" s="8" t="s">
        <v>314</v>
      </c>
      <c r="B1118" s="8" t="s">
        <v>327</v>
      </c>
      <c r="C1118" s="8" t="s">
        <v>302</v>
      </c>
      <c r="D1118" s="9" t="s">
        <v>2896</v>
      </c>
      <c r="E1118" s="9" t="s">
        <v>2924</v>
      </c>
      <c r="F1118" s="10">
        <v>8</v>
      </c>
      <c r="G1118" s="10">
        <v>8</v>
      </c>
      <c r="H1118" s="10">
        <v>0</v>
      </c>
      <c r="I1118" s="10">
        <v>8</v>
      </c>
      <c r="J1118" s="10">
        <v>0</v>
      </c>
      <c r="K1118" s="10">
        <v>0</v>
      </c>
      <c r="L1118" s="10">
        <v>0</v>
      </c>
      <c r="M1118" s="15"/>
    </row>
    <row r="1119" spans="1:13" ht="26.1" customHeight="1">
      <c r="A1119" s="8" t="s">
        <v>314</v>
      </c>
      <c r="B1119" s="8" t="s">
        <v>327</v>
      </c>
      <c r="C1119" s="8" t="s">
        <v>302</v>
      </c>
      <c r="D1119" s="9" t="s">
        <v>2896</v>
      </c>
      <c r="E1119" s="9" t="s">
        <v>2727</v>
      </c>
      <c r="F1119" s="10">
        <v>4</v>
      </c>
      <c r="G1119" s="10">
        <v>4</v>
      </c>
      <c r="H1119" s="10">
        <v>0</v>
      </c>
      <c r="I1119" s="10">
        <v>4</v>
      </c>
      <c r="J1119" s="10">
        <v>0</v>
      </c>
      <c r="K1119" s="10">
        <v>0</v>
      </c>
      <c r="L1119" s="10">
        <v>0</v>
      </c>
      <c r="M1119" s="15"/>
    </row>
    <row r="1120" spans="1:13" ht="26.1" customHeight="1">
      <c r="A1120" s="8" t="s">
        <v>314</v>
      </c>
      <c r="B1120" s="8" t="s">
        <v>327</v>
      </c>
      <c r="C1120" s="8" t="s">
        <v>302</v>
      </c>
      <c r="D1120" s="9" t="s">
        <v>2896</v>
      </c>
      <c r="E1120" s="9" t="s">
        <v>2925</v>
      </c>
      <c r="F1120" s="10">
        <v>3</v>
      </c>
      <c r="G1120" s="10">
        <v>3</v>
      </c>
      <c r="H1120" s="10">
        <v>0</v>
      </c>
      <c r="I1120" s="10">
        <v>3</v>
      </c>
      <c r="J1120" s="10">
        <v>0</v>
      </c>
      <c r="K1120" s="10">
        <v>0</v>
      </c>
      <c r="L1120" s="10">
        <v>0</v>
      </c>
      <c r="M1120" s="15"/>
    </row>
    <row r="1121" spans="1:13" ht="26.1" customHeight="1">
      <c r="A1121" s="8"/>
      <c r="B1121" s="8"/>
      <c r="C1121" s="8"/>
      <c r="D1121" s="9" t="s">
        <v>1485</v>
      </c>
      <c r="E1121" s="9" t="s">
        <v>1486</v>
      </c>
      <c r="F1121" s="10">
        <v>2124.9</v>
      </c>
      <c r="G1121" s="10">
        <v>2124.9</v>
      </c>
      <c r="H1121" s="10">
        <v>0</v>
      </c>
      <c r="I1121" s="10">
        <v>345.1</v>
      </c>
      <c r="J1121" s="10">
        <v>200</v>
      </c>
      <c r="K1121" s="10">
        <v>1193.57</v>
      </c>
      <c r="L1121" s="10">
        <v>386.23</v>
      </c>
      <c r="M1121" s="15"/>
    </row>
    <row r="1122" spans="1:13" ht="26.1" customHeight="1">
      <c r="A1122" s="8"/>
      <c r="B1122" s="8"/>
      <c r="C1122" s="8"/>
      <c r="D1122" s="9" t="s">
        <v>2653</v>
      </c>
      <c r="E1122" s="9" t="s">
        <v>2654</v>
      </c>
      <c r="F1122" s="10">
        <v>981.9</v>
      </c>
      <c r="G1122" s="10">
        <v>981.9</v>
      </c>
      <c r="H1122" s="10">
        <v>0</v>
      </c>
      <c r="I1122" s="10">
        <v>236.1</v>
      </c>
      <c r="J1122" s="10">
        <v>0</v>
      </c>
      <c r="K1122" s="10">
        <v>359.57</v>
      </c>
      <c r="L1122" s="10">
        <v>386.23</v>
      </c>
      <c r="M1122" s="15"/>
    </row>
    <row r="1123" spans="1:13" ht="26.1" customHeight="1">
      <c r="A1123" s="8" t="s">
        <v>314</v>
      </c>
      <c r="B1123" s="8" t="s">
        <v>295</v>
      </c>
      <c r="C1123" s="8" t="s">
        <v>327</v>
      </c>
      <c r="D1123" s="9" t="s">
        <v>2655</v>
      </c>
      <c r="E1123" s="9" t="s">
        <v>2656</v>
      </c>
      <c r="F1123" s="10">
        <v>340.46</v>
      </c>
      <c r="G1123" s="10">
        <v>340.46</v>
      </c>
      <c r="H1123" s="10">
        <v>0</v>
      </c>
      <c r="I1123" s="10">
        <v>0</v>
      </c>
      <c r="J1123" s="10">
        <v>0</v>
      </c>
      <c r="K1123" s="10">
        <v>0</v>
      </c>
      <c r="L1123" s="10">
        <v>340.46</v>
      </c>
      <c r="M1123" s="15"/>
    </row>
    <row r="1124" spans="1:13" ht="26.1" customHeight="1">
      <c r="A1124" s="8" t="s">
        <v>314</v>
      </c>
      <c r="B1124" s="8" t="s">
        <v>295</v>
      </c>
      <c r="C1124" s="8" t="s">
        <v>327</v>
      </c>
      <c r="D1124" s="9" t="s">
        <v>2655</v>
      </c>
      <c r="E1124" s="9" t="s">
        <v>2657</v>
      </c>
      <c r="F1124" s="10">
        <v>10.24</v>
      </c>
      <c r="G1124" s="10">
        <v>10.24</v>
      </c>
      <c r="H1124" s="10">
        <v>0</v>
      </c>
      <c r="I1124" s="10">
        <v>0</v>
      </c>
      <c r="J1124" s="10">
        <v>0</v>
      </c>
      <c r="K1124" s="10">
        <v>10.24</v>
      </c>
      <c r="L1124" s="10">
        <v>0</v>
      </c>
      <c r="M1124" s="15"/>
    </row>
    <row r="1125" spans="1:13" ht="26.1" customHeight="1">
      <c r="A1125" s="8" t="s">
        <v>314</v>
      </c>
      <c r="B1125" s="8" t="s">
        <v>295</v>
      </c>
      <c r="C1125" s="8" t="s">
        <v>327</v>
      </c>
      <c r="D1125" s="9" t="s">
        <v>2655</v>
      </c>
      <c r="E1125" s="9" t="s">
        <v>2658</v>
      </c>
      <c r="F1125" s="10">
        <v>94.4</v>
      </c>
      <c r="G1125" s="10">
        <v>94.4</v>
      </c>
      <c r="H1125" s="10">
        <v>0</v>
      </c>
      <c r="I1125" s="10">
        <v>0</v>
      </c>
      <c r="J1125" s="10">
        <v>0</v>
      </c>
      <c r="K1125" s="10">
        <v>94.4</v>
      </c>
      <c r="L1125" s="10">
        <v>0</v>
      </c>
      <c r="M1125" s="15"/>
    </row>
    <row r="1126" spans="1:13" ht="26.1" customHeight="1">
      <c r="A1126" s="8" t="s">
        <v>314</v>
      </c>
      <c r="B1126" s="8" t="s">
        <v>296</v>
      </c>
      <c r="C1126" s="8" t="s">
        <v>296</v>
      </c>
      <c r="D1126" s="9" t="s">
        <v>2659</v>
      </c>
      <c r="E1126" s="9" t="s">
        <v>2660</v>
      </c>
      <c r="F1126" s="10">
        <v>56.11</v>
      </c>
      <c r="G1126" s="10">
        <v>56.11</v>
      </c>
      <c r="H1126" s="10">
        <v>0</v>
      </c>
      <c r="I1126" s="10">
        <v>56.11</v>
      </c>
      <c r="J1126" s="10">
        <v>0</v>
      </c>
      <c r="K1126" s="10">
        <v>0</v>
      </c>
      <c r="L1126" s="10">
        <v>0</v>
      </c>
      <c r="M1126" s="15"/>
    </row>
    <row r="1127" spans="1:13" ht="26.1" customHeight="1">
      <c r="A1127" s="8" t="s">
        <v>318</v>
      </c>
      <c r="B1127" s="8" t="s">
        <v>2163</v>
      </c>
      <c r="C1127" s="8" t="s">
        <v>337</v>
      </c>
      <c r="D1127" s="9" t="s">
        <v>2661</v>
      </c>
      <c r="E1127" s="9" t="s">
        <v>2662</v>
      </c>
      <c r="F1127" s="10">
        <v>4.91</v>
      </c>
      <c r="G1127" s="10">
        <v>4.91</v>
      </c>
      <c r="H1127" s="10">
        <v>0</v>
      </c>
      <c r="I1127" s="10">
        <v>0</v>
      </c>
      <c r="J1127" s="10">
        <v>0</v>
      </c>
      <c r="K1127" s="10">
        <v>0</v>
      </c>
      <c r="L1127" s="10">
        <v>4.91</v>
      </c>
      <c r="M1127" s="15"/>
    </row>
    <row r="1128" spans="1:13" ht="26.1" customHeight="1">
      <c r="A1128" s="8" t="s">
        <v>318</v>
      </c>
      <c r="B1128" s="8" t="s">
        <v>2163</v>
      </c>
      <c r="C1128" s="8" t="s">
        <v>327</v>
      </c>
      <c r="D1128" s="9" t="s">
        <v>2663</v>
      </c>
      <c r="E1128" s="9" t="s">
        <v>2664</v>
      </c>
      <c r="F1128" s="10">
        <v>20.96</v>
      </c>
      <c r="G1128" s="10">
        <v>20.96</v>
      </c>
      <c r="H1128" s="10">
        <v>0</v>
      </c>
      <c r="I1128" s="10">
        <v>20.96</v>
      </c>
      <c r="J1128" s="10">
        <v>0</v>
      </c>
      <c r="K1128" s="10">
        <v>0</v>
      </c>
      <c r="L1128" s="10">
        <v>0</v>
      </c>
      <c r="M1128" s="15"/>
    </row>
    <row r="1129" spans="1:13" ht="26.1" customHeight="1">
      <c r="A1129" s="8" t="s">
        <v>314</v>
      </c>
      <c r="B1129" s="8" t="s">
        <v>2200</v>
      </c>
      <c r="C1129" s="8" t="s">
        <v>295</v>
      </c>
      <c r="D1129" s="9" t="s">
        <v>2665</v>
      </c>
      <c r="E1129" s="9" t="s">
        <v>2666</v>
      </c>
      <c r="F1129" s="10">
        <v>3.4</v>
      </c>
      <c r="G1129" s="10">
        <v>3.4</v>
      </c>
      <c r="H1129" s="10">
        <v>0</v>
      </c>
      <c r="I1129" s="10">
        <v>3.4</v>
      </c>
      <c r="J1129" s="10">
        <v>0</v>
      </c>
      <c r="K1129" s="10">
        <v>0</v>
      </c>
      <c r="L1129" s="10">
        <v>0</v>
      </c>
      <c r="M1129" s="15"/>
    </row>
    <row r="1130" spans="1:13" ht="26.1" customHeight="1">
      <c r="A1130" s="8" t="s">
        <v>314</v>
      </c>
      <c r="B1130" s="8" t="s">
        <v>2200</v>
      </c>
      <c r="C1130" s="8" t="s">
        <v>327</v>
      </c>
      <c r="D1130" s="9" t="s">
        <v>2667</v>
      </c>
      <c r="E1130" s="9" t="s">
        <v>2668</v>
      </c>
      <c r="F1130" s="10">
        <v>0.81</v>
      </c>
      <c r="G1130" s="10">
        <v>0.81</v>
      </c>
      <c r="H1130" s="10">
        <v>0</v>
      </c>
      <c r="I1130" s="10">
        <v>0.81</v>
      </c>
      <c r="J1130" s="10">
        <v>0</v>
      </c>
      <c r="K1130" s="10">
        <v>0</v>
      </c>
      <c r="L1130" s="10">
        <v>0</v>
      </c>
      <c r="M1130" s="15"/>
    </row>
    <row r="1131" spans="1:13" ht="26.1" customHeight="1">
      <c r="A1131" s="8" t="s">
        <v>1165</v>
      </c>
      <c r="B1131" s="8" t="s">
        <v>295</v>
      </c>
      <c r="C1131" s="8" t="s">
        <v>327</v>
      </c>
      <c r="D1131" s="9" t="s">
        <v>2669</v>
      </c>
      <c r="E1131" s="9" t="s">
        <v>2669</v>
      </c>
      <c r="F1131" s="10">
        <v>40.86</v>
      </c>
      <c r="G1131" s="10">
        <v>40.86</v>
      </c>
      <c r="H1131" s="10">
        <v>0</v>
      </c>
      <c r="I1131" s="10">
        <v>0</v>
      </c>
      <c r="J1131" s="10">
        <v>0</v>
      </c>
      <c r="K1131" s="10">
        <v>0</v>
      </c>
      <c r="L1131" s="10">
        <v>40.86</v>
      </c>
      <c r="M1131" s="15"/>
    </row>
    <row r="1132" spans="1:13" ht="26.1" customHeight="1">
      <c r="A1132" s="8" t="s">
        <v>314</v>
      </c>
      <c r="B1132" s="8" t="s">
        <v>295</v>
      </c>
      <c r="C1132" s="8" t="s">
        <v>327</v>
      </c>
      <c r="D1132" s="9" t="s">
        <v>2655</v>
      </c>
      <c r="E1132" s="9" t="s">
        <v>2917</v>
      </c>
      <c r="F1132" s="10">
        <v>27</v>
      </c>
      <c r="G1132" s="10">
        <v>27</v>
      </c>
      <c r="H1132" s="10">
        <v>0</v>
      </c>
      <c r="I1132" s="10">
        <v>27</v>
      </c>
      <c r="J1132" s="10">
        <v>0</v>
      </c>
      <c r="K1132" s="10">
        <v>0</v>
      </c>
      <c r="L1132" s="10">
        <v>0</v>
      </c>
      <c r="M1132" s="15"/>
    </row>
    <row r="1133" spans="1:13" ht="26.1" customHeight="1">
      <c r="A1133" s="8" t="s">
        <v>314</v>
      </c>
      <c r="B1133" s="8" t="s">
        <v>2163</v>
      </c>
      <c r="C1133" s="8" t="s">
        <v>302</v>
      </c>
      <c r="D1133" s="9" t="s">
        <v>2670</v>
      </c>
      <c r="E1133" s="9" t="s">
        <v>2671</v>
      </c>
      <c r="F1133" s="10">
        <v>3.06</v>
      </c>
      <c r="G1133" s="10">
        <v>3.06</v>
      </c>
      <c r="H1133" s="10">
        <v>0</v>
      </c>
      <c r="I1133" s="10">
        <v>3.06</v>
      </c>
      <c r="J1133" s="10">
        <v>0</v>
      </c>
      <c r="K1133" s="10">
        <v>0</v>
      </c>
      <c r="L1133" s="10">
        <v>0</v>
      </c>
      <c r="M1133" s="15"/>
    </row>
    <row r="1134" spans="1:13" ht="51.75" customHeight="1">
      <c r="A1134" s="8" t="s">
        <v>314</v>
      </c>
      <c r="B1134" s="8" t="s">
        <v>295</v>
      </c>
      <c r="C1134" s="8" t="s">
        <v>327</v>
      </c>
      <c r="D1134" s="9" t="s">
        <v>2655</v>
      </c>
      <c r="E1134" s="9" t="s">
        <v>2926</v>
      </c>
      <c r="F1134" s="10">
        <v>223</v>
      </c>
      <c r="G1134" s="10">
        <v>223</v>
      </c>
      <c r="H1134" s="10">
        <v>0</v>
      </c>
      <c r="I1134" s="10">
        <v>0</v>
      </c>
      <c r="J1134" s="10">
        <v>0</v>
      </c>
      <c r="K1134" s="10">
        <v>223</v>
      </c>
      <c r="L1134" s="10">
        <v>0</v>
      </c>
      <c r="M1134" s="15" t="s">
        <v>2927</v>
      </c>
    </row>
    <row r="1135" spans="1:13" ht="26.1" customHeight="1">
      <c r="A1135" s="8" t="s">
        <v>314</v>
      </c>
      <c r="B1135" s="8" t="s">
        <v>295</v>
      </c>
      <c r="C1135" s="8" t="s">
        <v>327</v>
      </c>
      <c r="D1135" s="9" t="s">
        <v>2655</v>
      </c>
      <c r="E1135" s="9" t="s">
        <v>2672</v>
      </c>
      <c r="F1135" s="10">
        <v>79.650000000000006</v>
      </c>
      <c r="G1135" s="10">
        <v>79.650000000000006</v>
      </c>
      <c r="H1135" s="10">
        <v>0</v>
      </c>
      <c r="I1135" s="10">
        <v>79.650000000000006</v>
      </c>
      <c r="J1135" s="10">
        <v>0</v>
      </c>
      <c r="K1135" s="10">
        <v>0</v>
      </c>
      <c r="L1135" s="10">
        <v>0</v>
      </c>
      <c r="M1135" s="15"/>
    </row>
    <row r="1136" spans="1:13" ht="26.1" customHeight="1">
      <c r="A1136" s="8" t="s">
        <v>314</v>
      </c>
      <c r="B1136" s="8" t="s">
        <v>295</v>
      </c>
      <c r="C1136" s="8" t="s">
        <v>327</v>
      </c>
      <c r="D1136" s="9" t="s">
        <v>2655</v>
      </c>
      <c r="E1136" s="9" t="s">
        <v>2673</v>
      </c>
      <c r="F1136" s="10">
        <v>2.4500000000000002</v>
      </c>
      <c r="G1136" s="10">
        <v>2.4500000000000002</v>
      </c>
      <c r="H1136" s="10">
        <v>0</v>
      </c>
      <c r="I1136" s="10">
        <v>2.4500000000000002</v>
      </c>
      <c r="J1136" s="10">
        <v>0</v>
      </c>
      <c r="K1136" s="10">
        <v>0</v>
      </c>
      <c r="L1136" s="10">
        <v>0</v>
      </c>
      <c r="M1136" s="15"/>
    </row>
    <row r="1137" spans="1:13" ht="26.1" customHeight="1">
      <c r="A1137" s="8" t="s">
        <v>314</v>
      </c>
      <c r="B1137" s="8" t="s">
        <v>295</v>
      </c>
      <c r="C1137" s="8" t="s">
        <v>327</v>
      </c>
      <c r="D1137" s="9" t="s">
        <v>2655</v>
      </c>
      <c r="E1137" s="9" t="s">
        <v>2674</v>
      </c>
      <c r="F1137" s="10">
        <v>41.64</v>
      </c>
      <c r="G1137" s="10">
        <v>41.64</v>
      </c>
      <c r="H1137" s="10">
        <v>0</v>
      </c>
      <c r="I1137" s="10">
        <v>41.64</v>
      </c>
      <c r="J1137" s="10">
        <v>0</v>
      </c>
      <c r="K1137" s="10">
        <v>0</v>
      </c>
      <c r="L1137" s="10">
        <v>0</v>
      </c>
      <c r="M1137" s="15"/>
    </row>
    <row r="1138" spans="1:13" ht="26.1" customHeight="1">
      <c r="A1138" s="8" t="s">
        <v>314</v>
      </c>
      <c r="B1138" s="8" t="s">
        <v>296</v>
      </c>
      <c r="C1138" s="8" t="s">
        <v>327</v>
      </c>
      <c r="D1138" s="9" t="s">
        <v>2675</v>
      </c>
      <c r="E1138" s="9" t="s">
        <v>2677</v>
      </c>
      <c r="F1138" s="10">
        <v>31.93</v>
      </c>
      <c r="G1138" s="10">
        <v>31.93</v>
      </c>
      <c r="H1138" s="10">
        <v>0</v>
      </c>
      <c r="I1138" s="10">
        <v>0</v>
      </c>
      <c r="J1138" s="10">
        <v>0</v>
      </c>
      <c r="K1138" s="10">
        <v>31.93</v>
      </c>
      <c r="L1138" s="10">
        <v>0</v>
      </c>
      <c r="M1138" s="15"/>
    </row>
    <row r="1139" spans="1:13" ht="26.1" customHeight="1">
      <c r="A1139" s="8" t="s">
        <v>314</v>
      </c>
      <c r="B1139" s="8" t="s">
        <v>301</v>
      </c>
      <c r="C1139" s="8" t="s">
        <v>327</v>
      </c>
      <c r="D1139" s="9" t="s">
        <v>2678</v>
      </c>
      <c r="E1139" s="9" t="s">
        <v>2679</v>
      </c>
      <c r="F1139" s="10">
        <v>1.02</v>
      </c>
      <c r="G1139" s="10">
        <v>1.02</v>
      </c>
      <c r="H1139" s="10">
        <v>0</v>
      </c>
      <c r="I1139" s="10">
        <v>1.02</v>
      </c>
      <c r="J1139" s="10">
        <v>0</v>
      </c>
      <c r="K1139" s="10">
        <v>0</v>
      </c>
      <c r="L1139" s="10">
        <v>0</v>
      </c>
      <c r="M1139" s="15"/>
    </row>
    <row r="1140" spans="1:13" ht="26.1" customHeight="1">
      <c r="A1140" s="8"/>
      <c r="B1140" s="8"/>
      <c r="C1140" s="8"/>
      <c r="D1140" s="9" t="s">
        <v>2680</v>
      </c>
      <c r="E1140" s="9" t="s">
        <v>2681</v>
      </c>
      <c r="F1140" s="10">
        <v>1143</v>
      </c>
      <c r="G1140" s="10">
        <v>1143</v>
      </c>
      <c r="H1140" s="10">
        <v>0</v>
      </c>
      <c r="I1140" s="10">
        <v>109</v>
      </c>
      <c r="J1140" s="10">
        <v>200</v>
      </c>
      <c r="K1140" s="10">
        <v>834</v>
      </c>
      <c r="L1140" s="10">
        <v>0</v>
      </c>
      <c r="M1140" s="15"/>
    </row>
    <row r="1141" spans="1:13" ht="26.1" customHeight="1">
      <c r="A1141" s="8" t="s">
        <v>314</v>
      </c>
      <c r="B1141" s="8" t="s">
        <v>295</v>
      </c>
      <c r="C1141" s="8" t="s">
        <v>396</v>
      </c>
      <c r="D1141" s="9" t="s">
        <v>2928</v>
      </c>
      <c r="E1141" s="9" t="s">
        <v>2929</v>
      </c>
      <c r="F1141" s="10">
        <v>2</v>
      </c>
      <c r="G1141" s="10">
        <v>2</v>
      </c>
      <c r="H1141" s="10">
        <v>0</v>
      </c>
      <c r="I1141" s="10">
        <v>2</v>
      </c>
      <c r="J1141" s="10">
        <v>0</v>
      </c>
      <c r="K1141" s="10">
        <v>0</v>
      </c>
      <c r="L1141" s="10">
        <v>0</v>
      </c>
      <c r="M1141" s="15"/>
    </row>
    <row r="1142" spans="1:13" ht="26.1" customHeight="1">
      <c r="A1142" s="8" t="s">
        <v>314</v>
      </c>
      <c r="B1142" s="8" t="s">
        <v>295</v>
      </c>
      <c r="C1142" s="8" t="s">
        <v>295</v>
      </c>
      <c r="D1142" s="9" t="s">
        <v>2684</v>
      </c>
      <c r="E1142" s="9" t="s">
        <v>2930</v>
      </c>
      <c r="F1142" s="10">
        <v>100</v>
      </c>
      <c r="G1142" s="10">
        <v>100</v>
      </c>
      <c r="H1142" s="10">
        <v>0</v>
      </c>
      <c r="I1142" s="10">
        <v>0</v>
      </c>
      <c r="J1142" s="10">
        <v>0</v>
      </c>
      <c r="K1142" s="10">
        <v>100</v>
      </c>
      <c r="L1142" s="10">
        <v>0</v>
      </c>
      <c r="M1142" s="15" t="s">
        <v>2931</v>
      </c>
    </row>
    <row r="1143" spans="1:13" ht="26.1" customHeight="1">
      <c r="A1143" s="8" t="s">
        <v>314</v>
      </c>
      <c r="B1143" s="8" t="s">
        <v>295</v>
      </c>
      <c r="C1143" s="8" t="s">
        <v>301</v>
      </c>
      <c r="D1143" s="9" t="s">
        <v>315</v>
      </c>
      <c r="E1143" s="9" t="s">
        <v>2932</v>
      </c>
      <c r="F1143" s="10">
        <v>100</v>
      </c>
      <c r="G1143" s="10">
        <v>100</v>
      </c>
      <c r="H1143" s="10">
        <v>0</v>
      </c>
      <c r="I1143" s="10">
        <v>0</v>
      </c>
      <c r="J1143" s="10">
        <v>0</v>
      </c>
      <c r="K1143" s="10">
        <v>100</v>
      </c>
      <c r="L1143" s="10">
        <v>0</v>
      </c>
      <c r="M1143" s="15" t="s">
        <v>2933</v>
      </c>
    </row>
    <row r="1144" spans="1:13" ht="26.1" customHeight="1">
      <c r="A1144" s="8" t="s">
        <v>314</v>
      </c>
      <c r="B1144" s="8" t="s">
        <v>295</v>
      </c>
      <c r="C1144" s="8" t="s">
        <v>301</v>
      </c>
      <c r="D1144" s="9" t="s">
        <v>315</v>
      </c>
      <c r="E1144" s="9" t="s">
        <v>316</v>
      </c>
      <c r="F1144" s="10">
        <v>200</v>
      </c>
      <c r="G1144" s="10">
        <v>200</v>
      </c>
      <c r="H1144" s="10">
        <v>0</v>
      </c>
      <c r="I1144" s="10">
        <v>0</v>
      </c>
      <c r="J1144" s="10">
        <v>200</v>
      </c>
      <c r="K1144" s="10">
        <v>0</v>
      </c>
      <c r="L1144" s="10">
        <v>0</v>
      </c>
      <c r="M1144" s="15" t="s">
        <v>317</v>
      </c>
    </row>
    <row r="1145" spans="1:13" ht="26.1" customHeight="1">
      <c r="A1145" s="8" t="s">
        <v>314</v>
      </c>
      <c r="B1145" s="8" t="s">
        <v>295</v>
      </c>
      <c r="C1145" s="8" t="s">
        <v>295</v>
      </c>
      <c r="D1145" s="9" t="s">
        <v>2684</v>
      </c>
      <c r="E1145" s="9" t="s">
        <v>2727</v>
      </c>
      <c r="F1145" s="10">
        <v>40</v>
      </c>
      <c r="G1145" s="10">
        <v>40</v>
      </c>
      <c r="H1145" s="10">
        <v>0</v>
      </c>
      <c r="I1145" s="10">
        <v>40</v>
      </c>
      <c r="J1145" s="10">
        <v>0</v>
      </c>
      <c r="K1145" s="10">
        <v>0</v>
      </c>
      <c r="L1145" s="10">
        <v>0</v>
      </c>
      <c r="M1145" s="15"/>
    </row>
    <row r="1146" spans="1:13" ht="26.1" customHeight="1">
      <c r="A1146" s="8" t="s">
        <v>314</v>
      </c>
      <c r="B1146" s="8" t="s">
        <v>295</v>
      </c>
      <c r="C1146" s="8" t="s">
        <v>295</v>
      </c>
      <c r="D1146" s="9" t="s">
        <v>2684</v>
      </c>
      <c r="E1146" s="9" t="s">
        <v>2934</v>
      </c>
      <c r="F1146" s="10">
        <v>15</v>
      </c>
      <c r="G1146" s="10">
        <v>15</v>
      </c>
      <c r="H1146" s="10">
        <v>0</v>
      </c>
      <c r="I1146" s="10">
        <v>15</v>
      </c>
      <c r="J1146" s="10">
        <v>0</v>
      </c>
      <c r="K1146" s="10">
        <v>0</v>
      </c>
      <c r="L1146" s="10">
        <v>0</v>
      </c>
      <c r="M1146" s="15"/>
    </row>
    <row r="1147" spans="1:13" ht="26.1" customHeight="1">
      <c r="A1147" s="8" t="s">
        <v>314</v>
      </c>
      <c r="B1147" s="8" t="s">
        <v>295</v>
      </c>
      <c r="C1147" s="8" t="s">
        <v>295</v>
      </c>
      <c r="D1147" s="9" t="s">
        <v>2684</v>
      </c>
      <c r="E1147" s="9" t="s">
        <v>2935</v>
      </c>
      <c r="F1147" s="10">
        <v>66</v>
      </c>
      <c r="G1147" s="10">
        <v>66</v>
      </c>
      <c r="H1147" s="10">
        <v>0</v>
      </c>
      <c r="I1147" s="10">
        <v>0</v>
      </c>
      <c r="J1147" s="10">
        <v>0</v>
      </c>
      <c r="K1147" s="10">
        <v>66</v>
      </c>
      <c r="L1147" s="10">
        <v>0</v>
      </c>
      <c r="M1147" s="15"/>
    </row>
    <row r="1148" spans="1:13" ht="26.1" customHeight="1">
      <c r="A1148" s="8" t="s">
        <v>314</v>
      </c>
      <c r="B1148" s="8" t="s">
        <v>295</v>
      </c>
      <c r="C1148" s="8" t="s">
        <v>295</v>
      </c>
      <c r="D1148" s="9" t="s">
        <v>2684</v>
      </c>
      <c r="E1148" s="9" t="s">
        <v>2936</v>
      </c>
      <c r="F1148" s="10">
        <v>52</v>
      </c>
      <c r="G1148" s="10">
        <v>52</v>
      </c>
      <c r="H1148" s="10">
        <v>0</v>
      </c>
      <c r="I1148" s="10">
        <v>52</v>
      </c>
      <c r="J1148" s="10">
        <v>0</v>
      </c>
      <c r="K1148" s="10">
        <v>0</v>
      </c>
      <c r="L1148" s="10">
        <v>0</v>
      </c>
      <c r="M1148" s="15" t="s">
        <v>2937</v>
      </c>
    </row>
    <row r="1149" spans="1:13" ht="41.25" customHeight="1">
      <c r="A1149" s="8" t="s">
        <v>314</v>
      </c>
      <c r="B1149" s="8" t="s">
        <v>295</v>
      </c>
      <c r="C1149" s="8" t="s">
        <v>302</v>
      </c>
      <c r="D1149" s="9" t="s">
        <v>2938</v>
      </c>
      <c r="E1149" s="9" t="s">
        <v>2939</v>
      </c>
      <c r="F1149" s="10">
        <v>268</v>
      </c>
      <c r="G1149" s="10">
        <v>268</v>
      </c>
      <c r="H1149" s="10">
        <v>0</v>
      </c>
      <c r="I1149" s="10">
        <v>0</v>
      </c>
      <c r="J1149" s="10">
        <v>0</v>
      </c>
      <c r="K1149" s="10">
        <v>268</v>
      </c>
      <c r="L1149" s="10">
        <v>0</v>
      </c>
      <c r="M1149" s="15" t="s">
        <v>2940</v>
      </c>
    </row>
    <row r="1150" spans="1:13" ht="26.1" customHeight="1">
      <c r="A1150" s="8" t="s">
        <v>314</v>
      </c>
      <c r="B1150" s="8" t="s">
        <v>295</v>
      </c>
      <c r="C1150" s="8" t="s">
        <v>302</v>
      </c>
      <c r="D1150" s="9" t="s">
        <v>2938</v>
      </c>
      <c r="E1150" s="9" t="s">
        <v>2941</v>
      </c>
      <c r="F1150" s="10">
        <v>300</v>
      </c>
      <c r="G1150" s="10">
        <v>300</v>
      </c>
      <c r="H1150" s="10">
        <v>0</v>
      </c>
      <c r="I1150" s="10">
        <v>0</v>
      </c>
      <c r="J1150" s="10">
        <v>0</v>
      </c>
      <c r="K1150" s="10">
        <v>300</v>
      </c>
      <c r="L1150" s="10">
        <v>0</v>
      </c>
      <c r="M1150" s="15" t="s">
        <v>2942</v>
      </c>
    </row>
    <row r="1151" spans="1:13" ht="26.1" customHeight="1">
      <c r="A1151" s="8"/>
      <c r="B1151" s="8"/>
      <c r="C1151" s="8"/>
      <c r="D1151" s="9" t="s">
        <v>1487</v>
      </c>
      <c r="E1151" s="9" t="s">
        <v>1488</v>
      </c>
      <c r="F1151" s="10">
        <v>97.5</v>
      </c>
      <c r="G1151" s="10">
        <v>97.5</v>
      </c>
      <c r="H1151" s="10">
        <v>0</v>
      </c>
      <c r="I1151" s="10">
        <v>46.86</v>
      </c>
      <c r="J1151" s="10">
        <v>0</v>
      </c>
      <c r="K1151" s="10">
        <v>19.37</v>
      </c>
      <c r="L1151" s="10">
        <v>31.27</v>
      </c>
      <c r="M1151" s="15"/>
    </row>
    <row r="1152" spans="1:13" ht="26.1" customHeight="1">
      <c r="A1152" s="8"/>
      <c r="B1152" s="8"/>
      <c r="C1152" s="8"/>
      <c r="D1152" s="9" t="s">
        <v>2653</v>
      </c>
      <c r="E1152" s="9" t="s">
        <v>2654</v>
      </c>
      <c r="F1152" s="10">
        <v>67.5</v>
      </c>
      <c r="G1152" s="10">
        <v>67.5</v>
      </c>
      <c r="H1152" s="10">
        <v>0</v>
      </c>
      <c r="I1152" s="10">
        <v>16.86</v>
      </c>
      <c r="J1152" s="10">
        <v>0</v>
      </c>
      <c r="K1152" s="10">
        <v>19.37</v>
      </c>
      <c r="L1152" s="10">
        <v>31.27</v>
      </c>
      <c r="M1152" s="15"/>
    </row>
    <row r="1153" spans="1:13" ht="26.1" customHeight="1">
      <c r="A1153" s="8" t="s">
        <v>314</v>
      </c>
      <c r="B1153" s="8" t="s">
        <v>2161</v>
      </c>
      <c r="C1153" s="8" t="s">
        <v>296</v>
      </c>
      <c r="D1153" s="9" t="s">
        <v>2943</v>
      </c>
      <c r="E1153" s="9" t="s">
        <v>2656</v>
      </c>
      <c r="F1153" s="10">
        <v>27.92</v>
      </c>
      <c r="G1153" s="10">
        <v>27.92</v>
      </c>
      <c r="H1153" s="10">
        <v>0</v>
      </c>
      <c r="I1153" s="10">
        <v>0</v>
      </c>
      <c r="J1153" s="10">
        <v>0</v>
      </c>
      <c r="K1153" s="10">
        <v>0</v>
      </c>
      <c r="L1153" s="10">
        <v>27.92</v>
      </c>
      <c r="M1153" s="15"/>
    </row>
    <row r="1154" spans="1:13" ht="26.1" customHeight="1">
      <c r="A1154" s="8" t="s">
        <v>314</v>
      </c>
      <c r="B1154" s="8" t="s">
        <v>2161</v>
      </c>
      <c r="C1154" s="8" t="s">
        <v>296</v>
      </c>
      <c r="D1154" s="9" t="s">
        <v>2943</v>
      </c>
      <c r="E1154" s="9" t="s">
        <v>2658</v>
      </c>
      <c r="F1154" s="10">
        <v>8</v>
      </c>
      <c r="G1154" s="10">
        <v>8</v>
      </c>
      <c r="H1154" s="10">
        <v>0</v>
      </c>
      <c r="I1154" s="10">
        <v>0</v>
      </c>
      <c r="J1154" s="10">
        <v>0</v>
      </c>
      <c r="K1154" s="10">
        <v>8</v>
      </c>
      <c r="L1154" s="10">
        <v>0</v>
      </c>
      <c r="M1154" s="15"/>
    </row>
    <row r="1155" spans="1:13" ht="26.1" customHeight="1">
      <c r="A1155" s="8" t="s">
        <v>314</v>
      </c>
      <c r="B1155" s="8" t="s">
        <v>296</v>
      </c>
      <c r="C1155" s="8" t="s">
        <v>296</v>
      </c>
      <c r="D1155" s="9" t="s">
        <v>2659</v>
      </c>
      <c r="E1155" s="9" t="s">
        <v>2660</v>
      </c>
      <c r="F1155" s="10">
        <v>4.47</v>
      </c>
      <c r="G1155" s="10">
        <v>4.47</v>
      </c>
      <c r="H1155" s="10">
        <v>0</v>
      </c>
      <c r="I1155" s="10">
        <v>4.47</v>
      </c>
      <c r="J1155" s="10">
        <v>0</v>
      </c>
      <c r="K1155" s="10">
        <v>0</v>
      </c>
      <c r="L1155" s="10">
        <v>0</v>
      </c>
      <c r="M1155" s="15"/>
    </row>
    <row r="1156" spans="1:13" ht="26.1" customHeight="1">
      <c r="A1156" s="8" t="s">
        <v>318</v>
      </c>
      <c r="B1156" s="8" t="s">
        <v>2163</v>
      </c>
      <c r="C1156" s="8" t="s">
        <v>295</v>
      </c>
      <c r="D1156" s="9" t="s">
        <v>2725</v>
      </c>
      <c r="E1156" s="9" t="s">
        <v>2664</v>
      </c>
      <c r="F1156" s="10">
        <v>1.7</v>
      </c>
      <c r="G1156" s="10">
        <v>1.7</v>
      </c>
      <c r="H1156" s="10">
        <v>0</v>
      </c>
      <c r="I1156" s="10">
        <v>1.7</v>
      </c>
      <c r="J1156" s="10">
        <v>0</v>
      </c>
      <c r="K1156" s="10">
        <v>0</v>
      </c>
      <c r="L1156" s="10">
        <v>0</v>
      </c>
      <c r="M1156" s="15"/>
    </row>
    <row r="1157" spans="1:13" ht="26.1" customHeight="1">
      <c r="A1157" s="8" t="s">
        <v>314</v>
      </c>
      <c r="B1157" s="8" t="s">
        <v>2200</v>
      </c>
      <c r="C1157" s="8" t="s">
        <v>295</v>
      </c>
      <c r="D1157" s="9" t="s">
        <v>2665</v>
      </c>
      <c r="E1157" s="9" t="s">
        <v>2666</v>
      </c>
      <c r="F1157" s="10">
        <v>0.28000000000000003</v>
      </c>
      <c r="G1157" s="10">
        <v>0.28000000000000003</v>
      </c>
      <c r="H1157" s="10">
        <v>0</v>
      </c>
      <c r="I1157" s="10">
        <v>0.28000000000000003</v>
      </c>
      <c r="J1157" s="10">
        <v>0</v>
      </c>
      <c r="K1157" s="10">
        <v>0</v>
      </c>
      <c r="L1157" s="10">
        <v>0</v>
      </c>
      <c r="M1157" s="15"/>
    </row>
    <row r="1158" spans="1:13" ht="26.1" customHeight="1">
      <c r="A1158" s="8" t="s">
        <v>314</v>
      </c>
      <c r="B1158" s="8" t="s">
        <v>2200</v>
      </c>
      <c r="C1158" s="8" t="s">
        <v>327</v>
      </c>
      <c r="D1158" s="9" t="s">
        <v>2667</v>
      </c>
      <c r="E1158" s="9" t="s">
        <v>2668</v>
      </c>
      <c r="F1158" s="10">
        <v>0.16</v>
      </c>
      <c r="G1158" s="10">
        <v>0.16</v>
      </c>
      <c r="H1158" s="10">
        <v>0</v>
      </c>
      <c r="I1158" s="10">
        <v>0.16</v>
      </c>
      <c r="J1158" s="10">
        <v>0</v>
      </c>
      <c r="K1158" s="10">
        <v>0</v>
      </c>
      <c r="L1158" s="10">
        <v>0</v>
      </c>
      <c r="M1158" s="15"/>
    </row>
    <row r="1159" spans="1:13" ht="26.1" customHeight="1">
      <c r="A1159" s="8" t="s">
        <v>1165</v>
      </c>
      <c r="B1159" s="8" t="s">
        <v>295</v>
      </c>
      <c r="C1159" s="8" t="s">
        <v>327</v>
      </c>
      <c r="D1159" s="9" t="s">
        <v>2669</v>
      </c>
      <c r="E1159" s="9" t="s">
        <v>2669</v>
      </c>
      <c r="F1159" s="10">
        <v>3.35</v>
      </c>
      <c r="G1159" s="10">
        <v>3.35</v>
      </c>
      <c r="H1159" s="10">
        <v>0</v>
      </c>
      <c r="I1159" s="10">
        <v>0</v>
      </c>
      <c r="J1159" s="10">
        <v>0</v>
      </c>
      <c r="K1159" s="10">
        <v>0</v>
      </c>
      <c r="L1159" s="10">
        <v>3.35</v>
      </c>
      <c r="M1159" s="15"/>
    </row>
    <row r="1160" spans="1:13" ht="26.1" customHeight="1">
      <c r="A1160" s="8" t="s">
        <v>314</v>
      </c>
      <c r="B1160" s="8" t="s">
        <v>2163</v>
      </c>
      <c r="C1160" s="8" t="s">
        <v>302</v>
      </c>
      <c r="D1160" s="9" t="s">
        <v>2670</v>
      </c>
      <c r="E1160" s="9" t="s">
        <v>2671</v>
      </c>
      <c r="F1160" s="10">
        <v>0.24</v>
      </c>
      <c r="G1160" s="10">
        <v>0.24</v>
      </c>
      <c r="H1160" s="10">
        <v>0</v>
      </c>
      <c r="I1160" s="10">
        <v>0.24</v>
      </c>
      <c r="J1160" s="10">
        <v>0</v>
      </c>
      <c r="K1160" s="10">
        <v>0</v>
      </c>
      <c r="L1160" s="10">
        <v>0</v>
      </c>
      <c r="M1160" s="15"/>
    </row>
    <row r="1161" spans="1:13" ht="26.1" customHeight="1">
      <c r="A1161" s="8" t="s">
        <v>314</v>
      </c>
      <c r="B1161" s="8" t="s">
        <v>2161</v>
      </c>
      <c r="C1161" s="8" t="s">
        <v>296</v>
      </c>
      <c r="D1161" s="9" t="s">
        <v>2943</v>
      </c>
      <c r="E1161" s="9" t="s">
        <v>2672</v>
      </c>
      <c r="F1161" s="10">
        <v>6.75</v>
      </c>
      <c r="G1161" s="10">
        <v>6.75</v>
      </c>
      <c r="H1161" s="10">
        <v>0</v>
      </c>
      <c r="I1161" s="10">
        <v>6.75</v>
      </c>
      <c r="J1161" s="10">
        <v>0</v>
      </c>
      <c r="K1161" s="10">
        <v>0</v>
      </c>
      <c r="L1161" s="10">
        <v>0</v>
      </c>
      <c r="M1161" s="15"/>
    </row>
    <row r="1162" spans="1:13" ht="26.1" customHeight="1">
      <c r="A1162" s="8" t="s">
        <v>314</v>
      </c>
      <c r="B1162" s="8" t="s">
        <v>2161</v>
      </c>
      <c r="C1162" s="8" t="s">
        <v>296</v>
      </c>
      <c r="D1162" s="9" t="s">
        <v>2943</v>
      </c>
      <c r="E1162" s="9" t="s">
        <v>2673</v>
      </c>
      <c r="F1162" s="10">
        <v>0.2</v>
      </c>
      <c r="G1162" s="10">
        <v>0.2</v>
      </c>
      <c r="H1162" s="10">
        <v>0</v>
      </c>
      <c r="I1162" s="10">
        <v>0.2</v>
      </c>
      <c r="J1162" s="10">
        <v>0</v>
      </c>
      <c r="K1162" s="10">
        <v>0</v>
      </c>
      <c r="L1162" s="10">
        <v>0</v>
      </c>
      <c r="M1162" s="15"/>
    </row>
    <row r="1163" spans="1:13" ht="26.1" customHeight="1">
      <c r="A1163" s="8" t="s">
        <v>314</v>
      </c>
      <c r="B1163" s="8" t="s">
        <v>2161</v>
      </c>
      <c r="C1163" s="8" t="s">
        <v>296</v>
      </c>
      <c r="D1163" s="9" t="s">
        <v>2943</v>
      </c>
      <c r="E1163" s="9" t="s">
        <v>2674</v>
      </c>
      <c r="F1163" s="10">
        <v>3.06</v>
      </c>
      <c r="G1163" s="10">
        <v>3.06</v>
      </c>
      <c r="H1163" s="10">
        <v>0</v>
      </c>
      <c r="I1163" s="10">
        <v>3.06</v>
      </c>
      <c r="J1163" s="10">
        <v>0</v>
      </c>
      <c r="K1163" s="10">
        <v>0</v>
      </c>
      <c r="L1163" s="10">
        <v>0</v>
      </c>
      <c r="M1163" s="15"/>
    </row>
    <row r="1164" spans="1:13" ht="26.1" customHeight="1">
      <c r="A1164" s="8" t="s">
        <v>314</v>
      </c>
      <c r="B1164" s="8" t="s">
        <v>296</v>
      </c>
      <c r="C1164" s="8" t="s">
        <v>295</v>
      </c>
      <c r="D1164" s="9" t="s">
        <v>2744</v>
      </c>
      <c r="E1164" s="9" t="s">
        <v>2677</v>
      </c>
      <c r="F1164" s="10">
        <v>11.37</v>
      </c>
      <c r="G1164" s="10">
        <v>11.37</v>
      </c>
      <c r="H1164" s="10">
        <v>0</v>
      </c>
      <c r="I1164" s="10">
        <v>0</v>
      </c>
      <c r="J1164" s="10">
        <v>0</v>
      </c>
      <c r="K1164" s="10">
        <v>11.37</v>
      </c>
      <c r="L1164" s="10">
        <v>0</v>
      </c>
      <c r="M1164" s="15"/>
    </row>
    <row r="1165" spans="1:13" ht="26.1" customHeight="1">
      <c r="A1165" s="8"/>
      <c r="B1165" s="8"/>
      <c r="C1165" s="8"/>
      <c r="D1165" s="9" t="s">
        <v>2680</v>
      </c>
      <c r="E1165" s="9" t="s">
        <v>2681</v>
      </c>
      <c r="F1165" s="10">
        <v>30</v>
      </c>
      <c r="G1165" s="10">
        <v>30</v>
      </c>
      <c r="H1165" s="10">
        <v>0</v>
      </c>
      <c r="I1165" s="10">
        <v>30</v>
      </c>
      <c r="J1165" s="10">
        <v>0</v>
      </c>
      <c r="K1165" s="10">
        <v>0</v>
      </c>
      <c r="L1165" s="10">
        <v>0</v>
      </c>
      <c r="M1165" s="15"/>
    </row>
    <row r="1166" spans="1:13" ht="26.1" customHeight="1">
      <c r="A1166" s="8" t="s">
        <v>314</v>
      </c>
      <c r="B1166" s="8" t="s">
        <v>2161</v>
      </c>
      <c r="C1166" s="8" t="s">
        <v>302</v>
      </c>
      <c r="D1166" s="9" t="s">
        <v>2944</v>
      </c>
      <c r="E1166" s="9" t="s">
        <v>2945</v>
      </c>
      <c r="F1166" s="10">
        <v>30</v>
      </c>
      <c r="G1166" s="10">
        <v>30</v>
      </c>
      <c r="H1166" s="10">
        <v>0</v>
      </c>
      <c r="I1166" s="10">
        <v>30</v>
      </c>
      <c r="J1166" s="10">
        <v>0</v>
      </c>
      <c r="K1166" s="10">
        <v>0</v>
      </c>
      <c r="L1166" s="10">
        <v>0</v>
      </c>
      <c r="M1166" s="15"/>
    </row>
    <row r="1167" spans="1:13" ht="26.1" customHeight="1">
      <c r="A1167" s="8"/>
      <c r="B1167" s="8"/>
      <c r="C1167" s="8"/>
      <c r="D1167" s="9" t="s">
        <v>1489</v>
      </c>
      <c r="E1167" s="9" t="s">
        <v>1490</v>
      </c>
      <c r="F1167" s="10">
        <v>76</v>
      </c>
      <c r="G1167" s="10">
        <v>76</v>
      </c>
      <c r="H1167" s="10">
        <v>0</v>
      </c>
      <c r="I1167" s="10">
        <v>40.65</v>
      </c>
      <c r="J1167" s="10">
        <v>0</v>
      </c>
      <c r="K1167" s="10">
        <v>14.47</v>
      </c>
      <c r="L1167" s="10">
        <v>20.88</v>
      </c>
      <c r="M1167" s="15"/>
    </row>
    <row r="1168" spans="1:13" ht="26.1" customHeight="1">
      <c r="A1168" s="8"/>
      <c r="B1168" s="8"/>
      <c r="C1168" s="8"/>
      <c r="D1168" s="9" t="s">
        <v>2653</v>
      </c>
      <c r="E1168" s="9" t="s">
        <v>2654</v>
      </c>
      <c r="F1168" s="10">
        <v>46</v>
      </c>
      <c r="G1168" s="10">
        <v>46</v>
      </c>
      <c r="H1168" s="10">
        <v>0</v>
      </c>
      <c r="I1168" s="10">
        <v>10.65</v>
      </c>
      <c r="J1168" s="10">
        <v>0</v>
      </c>
      <c r="K1168" s="10">
        <v>14.47</v>
      </c>
      <c r="L1168" s="10">
        <v>20.88</v>
      </c>
      <c r="M1168" s="15"/>
    </row>
    <row r="1169" spans="1:13" ht="26.1" customHeight="1">
      <c r="A1169" s="8" t="s">
        <v>314</v>
      </c>
      <c r="B1169" s="8" t="s">
        <v>2161</v>
      </c>
      <c r="C1169" s="8" t="s">
        <v>296</v>
      </c>
      <c r="D1169" s="9" t="s">
        <v>2943</v>
      </c>
      <c r="E1169" s="9" t="s">
        <v>2656</v>
      </c>
      <c r="F1169" s="10">
        <v>18.64</v>
      </c>
      <c r="G1169" s="10">
        <v>18.64</v>
      </c>
      <c r="H1169" s="10">
        <v>0</v>
      </c>
      <c r="I1169" s="10">
        <v>0</v>
      </c>
      <c r="J1169" s="10">
        <v>0</v>
      </c>
      <c r="K1169" s="10">
        <v>0</v>
      </c>
      <c r="L1169" s="10">
        <v>18.64</v>
      </c>
      <c r="M1169" s="15"/>
    </row>
    <row r="1170" spans="1:13" ht="26.1" customHeight="1">
      <c r="A1170" s="8" t="s">
        <v>314</v>
      </c>
      <c r="B1170" s="8" t="s">
        <v>2161</v>
      </c>
      <c r="C1170" s="8" t="s">
        <v>296</v>
      </c>
      <c r="D1170" s="9" t="s">
        <v>2943</v>
      </c>
      <c r="E1170" s="9" t="s">
        <v>2658</v>
      </c>
      <c r="F1170" s="10">
        <v>4.8</v>
      </c>
      <c r="G1170" s="10">
        <v>4.8</v>
      </c>
      <c r="H1170" s="10">
        <v>0</v>
      </c>
      <c r="I1170" s="10">
        <v>0</v>
      </c>
      <c r="J1170" s="10">
        <v>0</v>
      </c>
      <c r="K1170" s="10">
        <v>4.8</v>
      </c>
      <c r="L1170" s="10">
        <v>0</v>
      </c>
      <c r="M1170" s="15"/>
    </row>
    <row r="1171" spans="1:13" ht="26.1" customHeight="1">
      <c r="A1171" s="8" t="s">
        <v>314</v>
      </c>
      <c r="B1171" s="8" t="s">
        <v>296</v>
      </c>
      <c r="C1171" s="8" t="s">
        <v>296</v>
      </c>
      <c r="D1171" s="9" t="s">
        <v>2659</v>
      </c>
      <c r="E1171" s="9" t="s">
        <v>2660</v>
      </c>
      <c r="F1171" s="10">
        <v>2.98</v>
      </c>
      <c r="G1171" s="10">
        <v>2.98</v>
      </c>
      <c r="H1171" s="10">
        <v>0</v>
      </c>
      <c r="I1171" s="10">
        <v>2.98</v>
      </c>
      <c r="J1171" s="10">
        <v>0</v>
      </c>
      <c r="K1171" s="10">
        <v>0</v>
      </c>
      <c r="L1171" s="10">
        <v>0</v>
      </c>
      <c r="M1171" s="15"/>
    </row>
    <row r="1172" spans="1:13" ht="26.1" customHeight="1">
      <c r="A1172" s="8" t="s">
        <v>318</v>
      </c>
      <c r="B1172" s="8" t="s">
        <v>2163</v>
      </c>
      <c r="C1172" s="8" t="s">
        <v>295</v>
      </c>
      <c r="D1172" s="9" t="s">
        <v>2725</v>
      </c>
      <c r="E1172" s="9" t="s">
        <v>2664</v>
      </c>
      <c r="F1172" s="10">
        <v>1.1499999999999999</v>
      </c>
      <c r="G1172" s="10">
        <v>1.1499999999999999</v>
      </c>
      <c r="H1172" s="10">
        <v>0</v>
      </c>
      <c r="I1172" s="10">
        <v>1.1499999999999999</v>
      </c>
      <c r="J1172" s="10">
        <v>0</v>
      </c>
      <c r="K1172" s="10">
        <v>0</v>
      </c>
      <c r="L1172" s="10">
        <v>0</v>
      </c>
      <c r="M1172" s="15"/>
    </row>
    <row r="1173" spans="1:13" ht="26.1" customHeight="1">
      <c r="A1173" s="8" t="s">
        <v>314</v>
      </c>
      <c r="B1173" s="8" t="s">
        <v>2200</v>
      </c>
      <c r="C1173" s="8" t="s">
        <v>295</v>
      </c>
      <c r="D1173" s="9" t="s">
        <v>2665</v>
      </c>
      <c r="E1173" s="9" t="s">
        <v>2666</v>
      </c>
      <c r="F1173" s="10">
        <v>0.19</v>
      </c>
      <c r="G1173" s="10">
        <v>0.19</v>
      </c>
      <c r="H1173" s="10">
        <v>0</v>
      </c>
      <c r="I1173" s="10">
        <v>0.19</v>
      </c>
      <c r="J1173" s="10">
        <v>0</v>
      </c>
      <c r="K1173" s="10">
        <v>0</v>
      </c>
      <c r="L1173" s="10">
        <v>0</v>
      </c>
      <c r="M1173" s="15"/>
    </row>
    <row r="1174" spans="1:13" ht="26.1" customHeight="1">
      <c r="A1174" s="8" t="s">
        <v>314</v>
      </c>
      <c r="B1174" s="8" t="s">
        <v>2200</v>
      </c>
      <c r="C1174" s="8" t="s">
        <v>327</v>
      </c>
      <c r="D1174" s="9" t="s">
        <v>2667</v>
      </c>
      <c r="E1174" s="9" t="s">
        <v>2668</v>
      </c>
      <c r="F1174" s="10">
        <v>0.11</v>
      </c>
      <c r="G1174" s="10">
        <v>0.11</v>
      </c>
      <c r="H1174" s="10">
        <v>0</v>
      </c>
      <c r="I1174" s="10">
        <v>0.11</v>
      </c>
      <c r="J1174" s="10">
        <v>0</v>
      </c>
      <c r="K1174" s="10">
        <v>0</v>
      </c>
      <c r="L1174" s="10">
        <v>0</v>
      </c>
      <c r="M1174" s="15"/>
    </row>
    <row r="1175" spans="1:13" ht="26.1" customHeight="1">
      <c r="A1175" s="8" t="s">
        <v>1165</v>
      </c>
      <c r="B1175" s="8" t="s">
        <v>295</v>
      </c>
      <c r="C1175" s="8" t="s">
        <v>327</v>
      </c>
      <c r="D1175" s="9" t="s">
        <v>2669</v>
      </c>
      <c r="E1175" s="9" t="s">
        <v>2669</v>
      </c>
      <c r="F1175" s="10">
        <v>2.2400000000000002</v>
      </c>
      <c r="G1175" s="10">
        <v>2.2400000000000002</v>
      </c>
      <c r="H1175" s="10">
        <v>0</v>
      </c>
      <c r="I1175" s="10">
        <v>0</v>
      </c>
      <c r="J1175" s="10">
        <v>0</v>
      </c>
      <c r="K1175" s="10">
        <v>0</v>
      </c>
      <c r="L1175" s="10">
        <v>2.2400000000000002</v>
      </c>
      <c r="M1175" s="15"/>
    </row>
    <row r="1176" spans="1:13" ht="26.1" customHeight="1">
      <c r="A1176" s="8" t="s">
        <v>314</v>
      </c>
      <c r="B1176" s="8" t="s">
        <v>2163</v>
      </c>
      <c r="C1176" s="8" t="s">
        <v>302</v>
      </c>
      <c r="D1176" s="9" t="s">
        <v>2670</v>
      </c>
      <c r="E1176" s="9" t="s">
        <v>2671</v>
      </c>
      <c r="F1176" s="10">
        <v>0.17</v>
      </c>
      <c r="G1176" s="10">
        <v>0.17</v>
      </c>
      <c r="H1176" s="10">
        <v>0</v>
      </c>
      <c r="I1176" s="10">
        <v>0.17</v>
      </c>
      <c r="J1176" s="10">
        <v>0</v>
      </c>
      <c r="K1176" s="10">
        <v>0</v>
      </c>
      <c r="L1176" s="10">
        <v>0</v>
      </c>
      <c r="M1176" s="15"/>
    </row>
    <row r="1177" spans="1:13" ht="26.1" customHeight="1">
      <c r="A1177" s="8" t="s">
        <v>314</v>
      </c>
      <c r="B1177" s="8" t="s">
        <v>2161</v>
      </c>
      <c r="C1177" s="8" t="s">
        <v>296</v>
      </c>
      <c r="D1177" s="9" t="s">
        <v>2943</v>
      </c>
      <c r="E1177" s="9" t="s">
        <v>2672</v>
      </c>
      <c r="F1177" s="10">
        <v>4.05</v>
      </c>
      <c r="G1177" s="10">
        <v>4.05</v>
      </c>
      <c r="H1177" s="10">
        <v>0</v>
      </c>
      <c r="I1177" s="10">
        <v>4.05</v>
      </c>
      <c r="J1177" s="10">
        <v>0</v>
      </c>
      <c r="K1177" s="10">
        <v>0</v>
      </c>
      <c r="L1177" s="10">
        <v>0</v>
      </c>
      <c r="M1177" s="15"/>
    </row>
    <row r="1178" spans="1:13" ht="26.1" customHeight="1">
      <c r="A1178" s="8" t="s">
        <v>314</v>
      </c>
      <c r="B1178" s="8" t="s">
        <v>2161</v>
      </c>
      <c r="C1178" s="8" t="s">
        <v>296</v>
      </c>
      <c r="D1178" s="9" t="s">
        <v>2943</v>
      </c>
      <c r="E1178" s="9" t="s">
        <v>2673</v>
      </c>
      <c r="F1178" s="10">
        <v>0.14000000000000001</v>
      </c>
      <c r="G1178" s="10">
        <v>0.14000000000000001</v>
      </c>
      <c r="H1178" s="10">
        <v>0</v>
      </c>
      <c r="I1178" s="10">
        <v>0.14000000000000001</v>
      </c>
      <c r="J1178" s="10">
        <v>0</v>
      </c>
      <c r="K1178" s="10">
        <v>0</v>
      </c>
      <c r="L1178" s="10">
        <v>0</v>
      </c>
      <c r="M1178" s="15"/>
    </row>
    <row r="1179" spans="1:13" ht="26.1" customHeight="1">
      <c r="A1179" s="8" t="s">
        <v>314</v>
      </c>
      <c r="B1179" s="8" t="s">
        <v>2161</v>
      </c>
      <c r="C1179" s="8" t="s">
        <v>296</v>
      </c>
      <c r="D1179" s="9" t="s">
        <v>2943</v>
      </c>
      <c r="E1179" s="9" t="s">
        <v>2674</v>
      </c>
      <c r="F1179" s="10">
        <v>1.86</v>
      </c>
      <c r="G1179" s="10">
        <v>1.86</v>
      </c>
      <c r="H1179" s="10">
        <v>0</v>
      </c>
      <c r="I1179" s="10">
        <v>1.86</v>
      </c>
      <c r="J1179" s="10">
        <v>0</v>
      </c>
      <c r="K1179" s="10">
        <v>0</v>
      </c>
      <c r="L1179" s="10">
        <v>0</v>
      </c>
      <c r="M1179" s="15"/>
    </row>
    <row r="1180" spans="1:13" ht="26.1" customHeight="1">
      <c r="A1180" s="8" t="s">
        <v>314</v>
      </c>
      <c r="B1180" s="8" t="s">
        <v>296</v>
      </c>
      <c r="C1180" s="8" t="s">
        <v>295</v>
      </c>
      <c r="D1180" s="9" t="s">
        <v>2744</v>
      </c>
      <c r="E1180" s="9" t="s">
        <v>2677</v>
      </c>
      <c r="F1180" s="10">
        <v>9.67</v>
      </c>
      <c r="G1180" s="10">
        <v>9.67</v>
      </c>
      <c r="H1180" s="10">
        <v>0</v>
      </c>
      <c r="I1180" s="10">
        <v>0</v>
      </c>
      <c r="J1180" s="10">
        <v>0</v>
      </c>
      <c r="K1180" s="10">
        <v>9.67</v>
      </c>
      <c r="L1180" s="10">
        <v>0</v>
      </c>
      <c r="M1180" s="15"/>
    </row>
    <row r="1181" spans="1:13" ht="26.1" customHeight="1">
      <c r="A1181" s="8"/>
      <c r="B1181" s="8"/>
      <c r="C1181" s="8"/>
      <c r="D1181" s="9" t="s">
        <v>2680</v>
      </c>
      <c r="E1181" s="9" t="s">
        <v>2681</v>
      </c>
      <c r="F1181" s="10">
        <v>30</v>
      </c>
      <c r="G1181" s="10">
        <v>30</v>
      </c>
      <c r="H1181" s="10">
        <v>0</v>
      </c>
      <c r="I1181" s="10">
        <v>30</v>
      </c>
      <c r="J1181" s="10">
        <v>0</v>
      </c>
      <c r="K1181" s="10">
        <v>0</v>
      </c>
      <c r="L1181" s="10">
        <v>0</v>
      </c>
      <c r="M1181" s="15"/>
    </row>
    <row r="1182" spans="1:13" ht="26.1" customHeight="1">
      <c r="A1182" s="8" t="s">
        <v>314</v>
      </c>
      <c r="B1182" s="8" t="s">
        <v>2161</v>
      </c>
      <c r="C1182" s="8" t="s">
        <v>302</v>
      </c>
      <c r="D1182" s="9" t="s">
        <v>2944</v>
      </c>
      <c r="E1182" s="9" t="s">
        <v>2945</v>
      </c>
      <c r="F1182" s="10">
        <v>30</v>
      </c>
      <c r="G1182" s="10">
        <v>30</v>
      </c>
      <c r="H1182" s="10">
        <v>0</v>
      </c>
      <c r="I1182" s="10">
        <v>30</v>
      </c>
      <c r="J1182" s="10">
        <v>0</v>
      </c>
      <c r="K1182" s="10">
        <v>0</v>
      </c>
      <c r="L1182" s="10">
        <v>0</v>
      </c>
      <c r="M1182" s="15"/>
    </row>
    <row r="1183" spans="1:13" ht="26.1" customHeight="1">
      <c r="A1183" s="8"/>
      <c r="B1183" s="8"/>
      <c r="C1183" s="8"/>
      <c r="D1183" s="9" t="s">
        <v>1483</v>
      </c>
      <c r="E1183" s="9" t="s">
        <v>1484</v>
      </c>
      <c r="F1183" s="10">
        <v>120.83</v>
      </c>
      <c r="G1183" s="10">
        <v>120.83</v>
      </c>
      <c r="H1183" s="10">
        <v>0</v>
      </c>
      <c r="I1183" s="10">
        <v>54.52</v>
      </c>
      <c r="J1183" s="10">
        <v>0</v>
      </c>
      <c r="K1183" s="10">
        <v>19.34</v>
      </c>
      <c r="L1183" s="10">
        <v>46.97</v>
      </c>
      <c r="M1183" s="15"/>
    </row>
    <row r="1184" spans="1:13" ht="26.1" customHeight="1">
      <c r="A1184" s="8"/>
      <c r="B1184" s="8"/>
      <c r="C1184" s="8"/>
      <c r="D1184" s="9" t="s">
        <v>2653</v>
      </c>
      <c r="E1184" s="9" t="s">
        <v>2654</v>
      </c>
      <c r="F1184" s="10">
        <v>90.83</v>
      </c>
      <c r="G1184" s="10">
        <v>90.83</v>
      </c>
      <c r="H1184" s="10">
        <v>0</v>
      </c>
      <c r="I1184" s="10">
        <v>24.52</v>
      </c>
      <c r="J1184" s="10">
        <v>0</v>
      </c>
      <c r="K1184" s="10">
        <v>19.34</v>
      </c>
      <c r="L1184" s="10">
        <v>46.97</v>
      </c>
      <c r="M1184" s="15"/>
    </row>
    <row r="1185" spans="1:13" ht="26.1" customHeight="1">
      <c r="A1185" s="8" t="s">
        <v>314</v>
      </c>
      <c r="B1185" s="8" t="s">
        <v>2161</v>
      </c>
      <c r="C1185" s="8" t="s">
        <v>296</v>
      </c>
      <c r="D1185" s="9" t="s">
        <v>2943</v>
      </c>
      <c r="E1185" s="9" t="s">
        <v>2656</v>
      </c>
      <c r="F1185" s="10">
        <v>41.94</v>
      </c>
      <c r="G1185" s="10">
        <v>41.94</v>
      </c>
      <c r="H1185" s="10">
        <v>0</v>
      </c>
      <c r="I1185" s="10">
        <v>0</v>
      </c>
      <c r="J1185" s="10">
        <v>0</v>
      </c>
      <c r="K1185" s="10">
        <v>0</v>
      </c>
      <c r="L1185" s="10">
        <v>41.94</v>
      </c>
      <c r="M1185" s="15"/>
    </row>
    <row r="1186" spans="1:13" ht="26.1" customHeight="1">
      <c r="A1186" s="8" t="s">
        <v>314</v>
      </c>
      <c r="B1186" s="8" t="s">
        <v>2161</v>
      </c>
      <c r="C1186" s="8" t="s">
        <v>296</v>
      </c>
      <c r="D1186" s="9" t="s">
        <v>2943</v>
      </c>
      <c r="E1186" s="9" t="s">
        <v>2658</v>
      </c>
      <c r="F1186" s="10">
        <v>11.2</v>
      </c>
      <c r="G1186" s="10">
        <v>11.2</v>
      </c>
      <c r="H1186" s="10">
        <v>0</v>
      </c>
      <c r="I1186" s="10">
        <v>0</v>
      </c>
      <c r="J1186" s="10">
        <v>0</v>
      </c>
      <c r="K1186" s="10">
        <v>11.2</v>
      </c>
      <c r="L1186" s="10">
        <v>0</v>
      </c>
      <c r="M1186" s="15"/>
    </row>
    <row r="1187" spans="1:13" ht="26.1" customHeight="1">
      <c r="A1187" s="8" t="s">
        <v>314</v>
      </c>
      <c r="B1187" s="8" t="s">
        <v>296</v>
      </c>
      <c r="C1187" s="8" t="s">
        <v>296</v>
      </c>
      <c r="D1187" s="9" t="s">
        <v>2659</v>
      </c>
      <c r="E1187" s="9" t="s">
        <v>2660</v>
      </c>
      <c r="F1187" s="10">
        <v>6.71</v>
      </c>
      <c r="G1187" s="10">
        <v>6.71</v>
      </c>
      <c r="H1187" s="10">
        <v>0</v>
      </c>
      <c r="I1187" s="10">
        <v>6.71</v>
      </c>
      <c r="J1187" s="10">
        <v>0</v>
      </c>
      <c r="K1187" s="10">
        <v>0</v>
      </c>
      <c r="L1187" s="10">
        <v>0</v>
      </c>
      <c r="M1187" s="15"/>
    </row>
    <row r="1188" spans="1:13" ht="26.1" customHeight="1">
      <c r="A1188" s="8" t="s">
        <v>318</v>
      </c>
      <c r="B1188" s="8" t="s">
        <v>2163</v>
      </c>
      <c r="C1188" s="8" t="s">
        <v>295</v>
      </c>
      <c r="D1188" s="9" t="s">
        <v>2725</v>
      </c>
      <c r="E1188" s="9" t="s">
        <v>2664</v>
      </c>
      <c r="F1188" s="10">
        <v>2.58</v>
      </c>
      <c r="G1188" s="10">
        <v>2.58</v>
      </c>
      <c r="H1188" s="10">
        <v>0</v>
      </c>
      <c r="I1188" s="10">
        <v>2.58</v>
      </c>
      <c r="J1188" s="10">
        <v>0</v>
      </c>
      <c r="K1188" s="10">
        <v>0</v>
      </c>
      <c r="L1188" s="10">
        <v>0</v>
      </c>
      <c r="M1188" s="15"/>
    </row>
    <row r="1189" spans="1:13" ht="26.1" customHeight="1">
      <c r="A1189" s="8" t="s">
        <v>314</v>
      </c>
      <c r="B1189" s="8" t="s">
        <v>2200</v>
      </c>
      <c r="C1189" s="8" t="s">
        <v>295</v>
      </c>
      <c r="D1189" s="9" t="s">
        <v>2665</v>
      </c>
      <c r="E1189" s="9" t="s">
        <v>2666</v>
      </c>
      <c r="F1189" s="10">
        <v>0.42</v>
      </c>
      <c r="G1189" s="10">
        <v>0.42</v>
      </c>
      <c r="H1189" s="10">
        <v>0</v>
      </c>
      <c r="I1189" s="10">
        <v>0.42</v>
      </c>
      <c r="J1189" s="10">
        <v>0</v>
      </c>
      <c r="K1189" s="10">
        <v>0</v>
      </c>
      <c r="L1189" s="10">
        <v>0</v>
      </c>
      <c r="M1189" s="15"/>
    </row>
    <row r="1190" spans="1:13" ht="26.1" customHeight="1">
      <c r="A1190" s="8" t="s">
        <v>314</v>
      </c>
      <c r="B1190" s="8" t="s">
        <v>2200</v>
      </c>
      <c r="C1190" s="8" t="s">
        <v>327</v>
      </c>
      <c r="D1190" s="9" t="s">
        <v>2667</v>
      </c>
      <c r="E1190" s="9" t="s">
        <v>2668</v>
      </c>
      <c r="F1190" s="10">
        <v>0.25</v>
      </c>
      <c r="G1190" s="10">
        <v>0.25</v>
      </c>
      <c r="H1190" s="10">
        <v>0</v>
      </c>
      <c r="I1190" s="10">
        <v>0.25</v>
      </c>
      <c r="J1190" s="10">
        <v>0</v>
      </c>
      <c r="K1190" s="10">
        <v>0</v>
      </c>
      <c r="L1190" s="10">
        <v>0</v>
      </c>
      <c r="M1190" s="15"/>
    </row>
    <row r="1191" spans="1:13" ht="26.1" customHeight="1">
      <c r="A1191" s="8" t="s">
        <v>1165</v>
      </c>
      <c r="B1191" s="8" t="s">
        <v>295</v>
      </c>
      <c r="C1191" s="8" t="s">
        <v>327</v>
      </c>
      <c r="D1191" s="9" t="s">
        <v>2669</v>
      </c>
      <c r="E1191" s="9" t="s">
        <v>2669</v>
      </c>
      <c r="F1191" s="10">
        <v>5.03</v>
      </c>
      <c r="G1191" s="10">
        <v>5.03</v>
      </c>
      <c r="H1191" s="10">
        <v>0</v>
      </c>
      <c r="I1191" s="10">
        <v>0</v>
      </c>
      <c r="J1191" s="10">
        <v>0</v>
      </c>
      <c r="K1191" s="10">
        <v>0</v>
      </c>
      <c r="L1191" s="10">
        <v>5.03</v>
      </c>
      <c r="M1191" s="15"/>
    </row>
    <row r="1192" spans="1:13" ht="26.1" customHeight="1">
      <c r="A1192" s="8" t="s">
        <v>314</v>
      </c>
      <c r="B1192" s="8" t="s">
        <v>2163</v>
      </c>
      <c r="C1192" s="8" t="s">
        <v>302</v>
      </c>
      <c r="D1192" s="9" t="s">
        <v>2670</v>
      </c>
      <c r="E1192" s="9" t="s">
        <v>2671</v>
      </c>
      <c r="F1192" s="10">
        <v>0.37</v>
      </c>
      <c r="G1192" s="10">
        <v>0.37</v>
      </c>
      <c r="H1192" s="10">
        <v>0</v>
      </c>
      <c r="I1192" s="10">
        <v>0.37</v>
      </c>
      <c r="J1192" s="10">
        <v>0</v>
      </c>
      <c r="K1192" s="10">
        <v>0</v>
      </c>
      <c r="L1192" s="10">
        <v>0</v>
      </c>
      <c r="M1192" s="15"/>
    </row>
    <row r="1193" spans="1:13" ht="26.1" customHeight="1">
      <c r="A1193" s="8" t="s">
        <v>314</v>
      </c>
      <c r="B1193" s="8" t="s">
        <v>2161</v>
      </c>
      <c r="C1193" s="8" t="s">
        <v>296</v>
      </c>
      <c r="D1193" s="9" t="s">
        <v>2943</v>
      </c>
      <c r="E1193" s="9" t="s">
        <v>2672</v>
      </c>
      <c r="F1193" s="10">
        <v>9.4499999999999993</v>
      </c>
      <c r="G1193" s="10">
        <v>9.4499999999999993</v>
      </c>
      <c r="H1193" s="10">
        <v>0</v>
      </c>
      <c r="I1193" s="10">
        <v>9.4499999999999993</v>
      </c>
      <c r="J1193" s="10">
        <v>0</v>
      </c>
      <c r="K1193" s="10">
        <v>0</v>
      </c>
      <c r="L1193" s="10">
        <v>0</v>
      </c>
      <c r="M1193" s="15"/>
    </row>
    <row r="1194" spans="1:13" ht="26.1" customHeight="1">
      <c r="A1194" s="8" t="s">
        <v>314</v>
      </c>
      <c r="B1194" s="8" t="s">
        <v>2161</v>
      </c>
      <c r="C1194" s="8" t="s">
        <v>296</v>
      </c>
      <c r="D1194" s="9" t="s">
        <v>2943</v>
      </c>
      <c r="E1194" s="9" t="s">
        <v>2673</v>
      </c>
      <c r="F1194" s="10">
        <v>0.3</v>
      </c>
      <c r="G1194" s="10">
        <v>0.3</v>
      </c>
      <c r="H1194" s="10">
        <v>0</v>
      </c>
      <c r="I1194" s="10">
        <v>0.3</v>
      </c>
      <c r="J1194" s="10">
        <v>0</v>
      </c>
      <c r="K1194" s="10">
        <v>0</v>
      </c>
      <c r="L1194" s="10">
        <v>0</v>
      </c>
      <c r="M1194" s="15"/>
    </row>
    <row r="1195" spans="1:13" ht="26.1" customHeight="1">
      <c r="A1195" s="8" t="s">
        <v>314</v>
      </c>
      <c r="B1195" s="8" t="s">
        <v>2161</v>
      </c>
      <c r="C1195" s="8" t="s">
        <v>296</v>
      </c>
      <c r="D1195" s="9" t="s">
        <v>2943</v>
      </c>
      <c r="E1195" s="9" t="s">
        <v>2674</v>
      </c>
      <c r="F1195" s="10">
        <v>4.4400000000000004</v>
      </c>
      <c r="G1195" s="10">
        <v>4.4400000000000004</v>
      </c>
      <c r="H1195" s="10">
        <v>0</v>
      </c>
      <c r="I1195" s="10">
        <v>4.4400000000000004</v>
      </c>
      <c r="J1195" s="10">
        <v>0</v>
      </c>
      <c r="K1195" s="10">
        <v>0</v>
      </c>
      <c r="L1195" s="10">
        <v>0</v>
      </c>
      <c r="M1195" s="15"/>
    </row>
    <row r="1196" spans="1:13" ht="26.1" customHeight="1">
      <c r="A1196" s="8" t="s">
        <v>314</v>
      </c>
      <c r="B1196" s="8" t="s">
        <v>296</v>
      </c>
      <c r="C1196" s="8" t="s">
        <v>295</v>
      </c>
      <c r="D1196" s="9" t="s">
        <v>2744</v>
      </c>
      <c r="E1196" s="9" t="s">
        <v>2677</v>
      </c>
      <c r="F1196" s="10">
        <v>8.14</v>
      </c>
      <c r="G1196" s="10">
        <v>8.14</v>
      </c>
      <c r="H1196" s="10">
        <v>0</v>
      </c>
      <c r="I1196" s="10">
        <v>0</v>
      </c>
      <c r="J1196" s="10">
        <v>0</v>
      </c>
      <c r="K1196" s="10">
        <v>8.14</v>
      </c>
      <c r="L1196" s="10">
        <v>0</v>
      </c>
      <c r="M1196" s="15"/>
    </row>
    <row r="1197" spans="1:13" ht="26.1" customHeight="1">
      <c r="A1197" s="8"/>
      <c r="B1197" s="8"/>
      <c r="C1197" s="8"/>
      <c r="D1197" s="9" t="s">
        <v>2680</v>
      </c>
      <c r="E1197" s="9" t="s">
        <v>2681</v>
      </c>
      <c r="F1197" s="10">
        <v>30</v>
      </c>
      <c r="G1197" s="10">
        <v>30</v>
      </c>
      <c r="H1197" s="10">
        <v>0</v>
      </c>
      <c r="I1197" s="10">
        <v>30</v>
      </c>
      <c r="J1197" s="10">
        <v>0</v>
      </c>
      <c r="K1197" s="10">
        <v>0</v>
      </c>
      <c r="L1197" s="10">
        <v>0</v>
      </c>
      <c r="M1197" s="15"/>
    </row>
    <row r="1198" spans="1:13" ht="26.1" customHeight="1">
      <c r="A1198" s="8" t="s">
        <v>314</v>
      </c>
      <c r="B1198" s="8" t="s">
        <v>2161</v>
      </c>
      <c r="C1198" s="8" t="s">
        <v>302</v>
      </c>
      <c r="D1198" s="9" t="s">
        <v>2944</v>
      </c>
      <c r="E1198" s="9" t="s">
        <v>2945</v>
      </c>
      <c r="F1198" s="10">
        <v>30</v>
      </c>
      <c r="G1198" s="10">
        <v>30</v>
      </c>
      <c r="H1198" s="10">
        <v>0</v>
      </c>
      <c r="I1198" s="10">
        <v>30</v>
      </c>
      <c r="J1198" s="10">
        <v>0</v>
      </c>
      <c r="K1198" s="10">
        <v>0</v>
      </c>
      <c r="L1198" s="10">
        <v>0</v>
      </c>
      <c r="M1198" s="15"/>
    </row>
    <row r="1199" spans="1:13" ht="26.1" customHeight="1">
      <c r="A1199" s="8"/>
      <c r="B1199" s="8"/>
      <c r="C1199" s="8"/>
      <c r="D1199" s="9" t="s">
        <v>1493</v>
      </c>
      <c r="E1199" s="9" t="s">
        <v>1494</v>
      </c>
      <c r="F1199" s="10">
        <v>783.43</v>
      </c>
      <c r="G1199" s="10">
        <v>783.43</v>
      </c>
      <c r="H1199" s="10">
        <v>0</v>
      </c>
      <c r="I1199" s="10">
        <v>281.5</v>
      </c>
      <c r="J1199" s="10">
        <v>0</v>
      </c>
      <c r="K1199" s="10">
        <v>302.83</v>
      </c>
      <c r="L1199" s="10">
        <v>199.1</v>
      </c>
      <c r="M1199" s="15"/>
    </row>
    <row r="1200" spans="1:13" ht="26.1" customHeight="1">
      <c r="A1200" s="8"/>
      <c r="B1200" s="8"/>
      <c r="C1200" s="8"/>
      <c r="D1200" s="9" t="s">
        <v>2653</v>
      </c>
      <c r="E1200" s="9" t="s">
        <v>2654</v>
      </c>
      <c r="F1200" s="10">
        <v>365.43</v>
      </c>
      <c r="G1200" s="10">
        <v>365.43</v>
      </c>
      <c r="H1200" s="10">
        <v>0</v>
      </c>
      <c r="I1200" s="10">
        <v>103.5</v>
      </c>
      <c r="J1200" s="10">
        <v>0</v>
      </c>
      <c r="K1200" s="10">
        <v>62.83</v>
      </c>
      <c r="L1200" s="10">
        <v>199.1</v>
      </c>
      <c r="M1200" s="15"/>
    </row>
    <row r="1201" spans="1:13" ht="26.1" customHeight="1">
      <c r="A1201" s="8" t="s">
        <v>314</v>
      </c>
      <c r="B1201" s="8" t="s">
        <v>2163</v>
      </c>
      <c r="C1201" s="8" t="s">
        <v>327</v>
      </c>
      <c r="D1201" s="9" t="s">
        <v>2655</v>
      </c>
      <c r="E1201" s="9" t="s">
        <v>2656</v>
      </c>
      <c r="F1201" s="10">
        <v>176.8</v>
      </c>
      <c r="G1201" s="10">
        <v>176.8</v>
      </c>
      <c r="H1201" s="10">
        <v>0</v>
      </c>
      <c r="I1201" s="10">
        <v>0</v>
      </c>
      <c r="J1201" s="10">
        <v>0</v>
      </c>
      <c r="K1201" s="10">
        <v>0</v>
      </c>
      <c r="L1201" s="10">
        <v>176.8</v>
      </c>
      <c r="M1201" s="15"/>
    </row>
    <row r="1202" spans="1:13" ht="26.1" customHeight="1">
      <c r="A1202" s="8" t="s">
        <v>314</v>
      </c>
      <c r="B1202" s="8" t="s">
        <v>2163</v>
      </c>
      <c r="C1202" s="8" t="s">
        <v>327</v>
      </c>
      <c r="D1202" s="9" t="s">
        <v>2655</v>
      </c>
      <c r="E1202" s="9" t="s">
        <v>2657</v>
      </c>
      <c r="F1202" s="10">
        <v>2.25</v>
      </c>
      <c r="G1202" s="10">
        <v>2.25</v>
      </c>
      <c r="H1202" s="10">
        <v>0</v>
      </c>
      <c r="I1202" s="10">
        <v>0</v>
      </c>
      <c r="J1202" s="10">
        <v>0</v>
      </c>
      <c r="K1202" s="10">
        <v>2.25</v>
      </c>
      <c r="L1202" s="10">
        <v>0</v>
      </c>
      <c r="M1202" s="15"/>
    </row>
    <row r="1203" spans="1:13" ht="26.1" customHeight="1">
      <c r="A1203" s="8" t="s">
        <v>314</v>
      </c>
      <c r="B1203" s="8" t="s">
        <v>2163</v>
      </c>
      <c r="C1203" s="8" t="s">
        <v>327</v>
      </c>
      <c r="D1203" s="9" t="s">
        <v>2655</v>
      </c>
      <c r="E1203" s="9" t="s">
        <v>2658</v>
      </c>
      <c r="F1203" s="10">
        <v>46.4</v>
      </c>
      <c r="G1203" s="10">
        <v>46.4</v>
      </c>
      <c r="H1203" s="10">
        <v>0</v>
      </c>
      <c r="I1203" s="10">
        <v>0</v>
      </c>
      <c r="J1203" s="10">
        <v>0</v>
      </c>
      <c r="K1203" s="10">
        <v>46.4</v>
      </c>
      <c r="L1203" s="10">
        <v>0</v>
      </c>
      <c r="M1203" s="15"/>
    </row>
    <row r="1204" spans="1:13" ht="26.1" customHeight="1">
      <c r="A1204" s="8" t="s">
        <v>314</v>
      </c>
      <c r="B1204" s="8" t="s">
        <v>296</v>
      </c>
      <c r="C1204" s="8" t="s">
        <v>296</v>
      </c>
      <c r="D1204" s="9" t="s">
        <v>2659</v>
      </c>
      <c r="E1204" s="9" t="s">
        <v>2660</v>
      </c>
      <c r="F1204" s="10">
        <v>28.65</v>
      </c>
      <c r="G1204" s="10">
        <v>28.65</v>
      </c>
      <c r="H1204" s="10">
        <v>0</v>
      </c>
      <c r="I1204" s="10">
        <v>28.65</v>
      </c>
      <c r="J1204" s="10">
        <v>0</v>
      </c>
      <c r="K1204" s="10">
        <v>0</v>
      </c>
      <c r="L1204" s="10">
        <v>0</v>
      </c>
      <c r="M1204" s="15"/>
    </row>
    <row r="1205" spans="1:13" ht="26.1" customHeight="1">
      <c r="A1205" s="8" t="s">
        <v>318</v>
      </c>
      <c r="B1205" s="8" t="s">
        <v>2163</v>
      </c>
      <c r="C1205" s="8" t="s">
        <v>337</v>
      </c>
      <c r="D1205" s="9" t="s">
        <v>2661</v>
      </c>
      <c r="E1205" s="9" t="s">
        <v>2662</v>
      </c>
      <c r="F1205" s="10">
        <v>1.08</v>
      </c>
      <c r="G1205" s="10">
        <v>1.08</v>
      </c>
      <c r="H1205" s="10">
        <v>0</v>
      </c>
      <c r="I1205" s="10">
        <v>0</v>
      </c>
      <c r="J1205" s="10">
        <v>0</v>
      </c>
      <c r="K1205" s="10">
        <v>0</v>
      </c>
      <c r="L1205" s="10">
        <v>1.08</v>
      </c>
      <c r="M1205" s="15"/>
    </row>
    <row r="1206" spans="1:13" ht="26.1" customHeight="1">
      <c r="A1206" s="8" t="s">
        <v>318</v>
      </c>
      <c r="B1206" s="8" t="s">
        <v>2163</v>
      </c>
      <c r="C1206" s="8" t="s">
        <v>295</v>
      </c>
      <c r="D1206" s="9" t="s">
        <v>2725</v>
      </c>
      <c r="E1206" s="9" t="s">
        <v>2664</v>
      </c>
      <c r="F1206" s="10">
        <v>10.93</v>
      </c>
      <c r="G1206" s="10">
        <v>10.93</v>
      </c>
      <c r="H1206" s="10">
        <v>0</v>
      </c>
      <c r="I1206" s="10">
        <v>10.93</v>
      </c>
      <c r="J1206" s="10">
        <v>0</v>
      </c>
      <c r="K1206" s="10">
        <v>0</v>
      </c>
      <c r="L1206" s="10">
        <v>0</v>
      </c>
      <c r="M1206" s="15"/>
    </row>
    <row r="1207" spans="1:13" ht="26.1" customHeight="1">
      <c r="A1207" s="8" t="s">
        <v>314</v>
      </c>
      <c r="B1207" s="8" t="s">
        <v>2200</v>
      </c>
      <c r="C1207" s="8" t="s">
        <v>295</v>
      </c>
      <c r="D1207" s="9" t="s">
        <v>2665</v>
      </c>
      <c r="E1207" s="9" t="s">
        <v>2666</v>
      </c>
      <c r="F1207" s="10">
        <v>1.77</v>
      </c>
      <c r="G1207" s="10">
        <v>1.77</v>
      </c>
      <c r="H1207" s="10">
        <v>0</v>
      </c>
      <c r="I1207" s="10">
        <v>1.77</v>
      </c>
      <c r="J1207" s="10">
        <v>0</v>
      </c>
      <c r="K1207" s="10">
        <v>0</v>
      </c>
      <c r="L1207" s="10">
        <v>0</v>
      </c>
      <c r="M1207" s="15"/>
    </row>
    <row r="1208" spans="1:13" ht="26.1" customHeight="1">
      <c r="A1208" s="8" t="s">
        <v>314</v>
      </c>
      <c r="B1208" s="8" t="s">
        <v>2200</v>
      </c>
      <c r="C1208" s="8" t="s">
        <v>327</v>
      </c>
      <c r="D1208" s="9" t="s">
        <v>2667</v>
      </c>
      <c r="E1208" s="9" t="s">
        <v>2668</v>
      </c>
      <c r="F1208" s="10">
        <v>0.8</v>
      </c>
      <c r="G1208" s="10">
        <v>0.8</v>
      </c>
      <c r="H1208" s="10">
        <v>0</v>
      </c>
      <c r="I1208" s="10">
        <v>0.8</v>
      </c>
      <c r="J1208" s="10">
        <v>0</v>
      </c>
      <c r="K1208" s="10">
        <v>0</v>
      </c>
      <c r="L1208" s="10">
        <v>0</v>
      </c>
      <c r="M1208" s="15"/>
    </row>
    <row r="1209" spans="1:13" ht="26.1" customHeight="1">
      <c r="A1209" s="8" t="s">
        <v>1165</v>
      </c>
      <c r="B1209" s="8" t="s">
        <v>295</v>
      </c>
      <c r="C1209" s="8" t="s">
        <v>327</v>
      </c>
      <c r="D1209" s="9" t="s">
        <v>2669</v>
      </c>
      <c r="E1209" s="9" t="s">
        <v>2669</v>
      </c>
      <c r="F1209" s="10">
        <v>21.22</v>
      </c>
      <c r="G1209" s="10">
        <v>21.22</v>
      </c>
      <c r="H1209" s="10">
        <v>0</v>
      </c>
      <c r="I1209" s="10">
        <v>0</v>
      </c>
      <c r="J1209" s="10">
        <v>0</v>
      </c>
      <c r="K1209" s="10">
        <v>0</v>
      </c>
      <c r="L1209" s="10">
        <v>21.22</v>
      </c>
      <c r="M1209" s="15"/>
    </row>
    <row r="1210" spans="1:13" ht="26.1" customHeight="1">
      <c r="A1210" s="8" t="s">
        <v>314</v>
      </c>
      <c r="B1210" s="8" t="s">
        <v>2163</v>
      </c>
      <c r="C1210" s="8" t="s">
        <v>302</v>
      </c>
      <c r="D1210" s="9" t="s">
        <v>2670</v>
      </c>
      <c r="E1210" s="9" t="s">
        <v>2671</v>
      </c>
      <c r="F1210" s="10">
        <v>1.6</v>
      </c>
      <c r="G1210" s="10">
        <v>1.6</v>
      </c>
      <c r="H1210" s="10">
        <v>0</v>
      </c>
      <c r="I1210" s="10">
        <v>1.6</v>
      </c>
      <c r="J1210" s="10">
        <v>0</v>
      </c>
      <c r="K1210" s="10">
        <v>0</v>
      </c>
      <c r="L1210" s="10">
        <v>0</v>
      </c>
      <c r="M1210" s="15"/>
    </row>
    <row r="1211" spans="1:13" ht="26.1" customHeight="1">
      <c r="A1211" s="8" t="s">
        <v>314</v>
      </c>
      <c r="B1211" s="8" t="s">
        <v>2163</v>
      </c>
      <c r="C1211" s="8" t="s">
        <v>327</v>
      </c>
      <c r="D1211" s="9" t="s">
        <v>2655</v>
      </c>
      <c r="E1211" s="9" t="s">
        <v>2672</v>
      </c>
      <c r="F1211" s="10">
        <v>39.15</v>
      </c>
      <c r="G1211" s="10">
        <v>39.15</v>
      </c>
      <c r="H1211" s="10">
        <v>0</v>
      </c>
      <c r="I1211" s="10">
        <v>39.15</v>
      </c>
      <c r="J1211" s="10">
        <v>0</v>
      </c>
      <c r="K1211" s="10">
        <v>0</v>
      </c>
      <c r="L1211" s="10">
        <v>0</v>
      </c>
      <c r="M1211" s="15"/>
    </row>
    <row r="1212" spans="1:13" ht="26.1" customHeight="1">
      <c r="A1212" s="8" t="s">
        <v>314</v>
      </c>
      <c r="B1212" s="8" t="s">
        <v>2163</v>
      </c>
      <c r="C1212" s="8" t="s">
        <v>327</v>
      </c>
      <c r="D1212" s="9" t="s">
        <v>2655</v>
      </c>
      <c r="E1212" s="9" t="s">
        <v>2673</v>
      </c>
      <c r="F1212" s="10">
        <v>1.28</v>
      </c>
      <c r="G1212" s="10">
        <v>1.28</v>
      </c>
      <c r="H1212" s="10">
        <v>0</v>
      </c>
      <c r="I1212" s="10">
        <v>1.28</v>
      </c>
      <c r="J1212" s="10">
        <v>0</v>
      </c>
      <c r="K1212" s="10">
        <v>0</v>
      </c>
      <c r="L1212" s="10">
        <v>0</v>
      </c>
      <c r="M1212" s="15"/>
    </row>
    <row r="1213" spans="1:13" ht="26.1" customHeight="1">
      <c r="A1213" s="8" t="s">
        <v>314</v>
      </c>
      <c r="B1213" s="8" t="s">
        <v>2163</v>
      </c>
      <c r="C1213" s="8" t="s">
        <v>327</v>
      </c>
      <c r="D1213" s="9" t="s">
        <v>2655</v>
      </c>
      <c r="E1213" s="9" t="s">
        <v>2674</v>
      </c>
      <c r="F1213" s="10">
        <v>19.32</v>
      </c>
      <c r="G1213" s="10">
        <v>19.32</v>
      </c>
      <c r="H1213" s="10">
        <v>0</v>
      </c>
      <c r="I1213" s="10">
        <v>19.32</v>
      </c>
      <c r="J1213" s="10">
        <v>0</v>
      </c>
      <c r="K1213" s="10">
        <v>0</v>
      </c>
      <c r="L1213" s="10">
        <v>0</v>
      </c>
      <c r="M1213" s="15"/>
    </row>
    <row r="1214" spans="1:13" ht="26.1" customHeight="1">
      <c r="A1214" s="8" t="s">
        <v>314</v>
      </c>
      <c r="B1214" s="8" t="s">
        <v>296</v>
      </c>
      <c r="C1214" s="8" t="s">
        <v>295</v>
      </c>
      <c r="D1214" s="9" t="s">
        <v>2744</v>
      </c>
      <c r="E1214" s="9" t="s">
        <v>2677</v>
      </c>
      <c r="F1214" s="10">
        <v>14.18</v>
      </c>
      <c r="G1214" s="10">
        <v>14.18</v>
      </c>
      <c r="H1214" s="10">
        <v>0</v>
      </c>
      <c r="I1214" s="10">
        <v>0</v>
      </c>
      <c r="J1214" s="10">
        <v>0</v>
      </c>
      <c r="K1214" s="10">
        <v>14.18</v>
      </c>
      <c r="L1214" s="10">
        <v>0</v>
      </c>
      <c r="M1214" s="15"/>
    </row>
    <row r="1215" spans="1:13" ht="26.1" customHeight="1">
      <c r="A1215" s="8"/>
      <c r="B1215" s="8"/>
      <c r="C1215" s="8"/>
      <c r="D1215" s="9" t="s">
        <v>2680</v>
      </c>
      <c r="E1215" s="9" t="s">
        <v>2681</v>
      </c>
      <c r="F1215" s="10">
        <v>418</v>
      </c>
      <c r="G1215" s="10">
        <v>418</v>
      </c>
      <c r="H1215" s="10">
        <v>0</v>
      </c>
      <c r="I1215" s="10">
        <v>178</v>
      </c>
      <c r="J1215" s="10">
        <v>0</v>
      </c>
      <c r="K1215" s="10">
        <v>240</v>
      </c>
      <c r="L1215" s="10">
        <v>0</v>
      </c>
      <c r="M1215" s="15"/>
    </row>
    <row r="1216" spans="1:13" ht="26.1" customHeight="1">
      <c r="A1216" s="8" t="s">
        <v>314</v>
      </c>
      <c r="B1216" s="8" t="s">
        <v>2188</v>
      </c>
      <c r="C1216" s="8" t="s">
        <v>295</v>
      </c>
      <c r="D1216" s="9" t="s">
        <v>2684</v>
      </c>
      <c r="E1216" s="9" t="s">
        <v>2946</v>
      </c>
      <c r="F1216" s="10">
        <v>5</v>
      </c>
      <c r="G1216" s="10">
        <v>5</v>
      </c>
      <c r="H1216" s="10">
        <v>0</v>
      </c>
      <c r="I1216" s="10">
        <v>5</v>
      </c>
      <c r="J1216" s="10">
        <v>0</v>
      </c>
      <c r="K1216" s="10">
        <v>0</v>
      </c>
      <c r="L1216" s="10">
        <v>0</v>
      </c>
      <c r="M1216" s="15"/>
    </row>
    <row r="1217" spans="1:13" ht="26.1" customHeight="1">
      <c r="A1217" s="8" t="s">
        <v>314</v>
      </c>
      <c r="B1217" s="8" t="s">
        <v>2163</v>
      </c>
      <c r="C1217" s="8" t="s">
        <v>295</v>
      </c>
      <c r="D1217" s="9" t="s">
        <v>2684</v>
      </c>
      <c r="E1217" s="9" t="s">
        <v>2947</v>
      </c>
      <c r="F1217" s="10">
        <v>24</v>
      </c>
      <c r="G1217" s="10">
        <v>24</v>
      </c>
      <c r="H1217" s="10">
        <v>0</v>
      </c>
      <c r="I1217" s="10">
        <v>24</v>
      </c>
      <c r="J1217" s="10">
        <v>0</v>
      </c>
      <c r="K1217" s="10">
        <v>0</v>
      </c>
      <c r="L1217" s="10">
        <v>0</v>
      </c>
      <c r="M1217" s="15"/>
    </row>
    <row r="1218" spans="1:13" ht="26.1" customHeight="1">
      <c r="A1218" s="8" t="s">
        <v>314</v>
      </c>
      <c r="B1218" s="8" t="s">
        <v>2163</v>
      </c>
      <c r="C1218" s="8" t="s">
        <v>295</v>
      </c>
      <c r="D1218" s="9" t="s">
        <v>2684</v>
      </c>
      <c r="E1218" s="9" t="s">
        <v>2727</v>
      </c>
      <c r="F1218" s="10">
        <v>20</v>
      </c>
      <c r="G1218" s="10">
        <v>20</v>
      </c>
      <c r="H1218" s="10">
        <v>0</v>
      </c>
      <c r="I1218" s="10">
        <v>20</v>
      </c>
      <c r="J1218" s="10">
        <v>0</v>
      </c>
      <c r="K1218" s="10">
        <v>0</v>
      </c>
      <c r="L1218" s="10">
        <v>0</v>
      </c>
      <c r="M1218" s="15"/>
    </row>
    <row r="1219" spans="1:13" ht="26.1" customHeight="1">
      <c r="A1219" s="8" t="s">
        <v>314</v>
      </c>
      <c r="B1219" s="8" t="s">
        <v>2163</v>
      </c>
      <c r="C1219" s="8" t="s">
        <v>319</v>
      </c>
      <c r="D1219" s="9" t="s">
        <v>2948</v>
      </c>
      <c r="E1219" s="9" t="s">
        <v>2949</v>
      </c>
      <c r="F1219" s="10">
        <v>86</v>
      </c>
      <c r="G1219" s="10">
        <v>86</v>
      </c>
      <c r="H1219" s="10">
        <v>0</v>
      </c>
      <c r="I1219" s="10">
        <v>86</v>
      </c>
      <c r="J1219" s="10">
        <v>0</v>
      </c>
      <c r="K1219" s="10">
        <v>0</v>
      </c>
      <c r="L1219" s="10">
        <v>0</v>
      </c>
      <c r="M1219" s="15" t="s">
        <v>2950</v>
      </c>
    </row>
    <row r="1220" spans="1:13" ht="26.1" customHeight="1">
      <c r="A1220" s="8" t="s">
        <v>314</v>
      </c>
      <c r="B1220" s="8" t="s">
        <v>2163</v>
      </c>
      <c r="C1220" s="8" t="s">
        <v>295</v>
      </c>
      <c r="D1220" s="9" t="s">
        <v>2684</v>
      </c>
      <c r="E1220" s="9" t="s">
        <v>2951</v>
      </c>
      <c r="F1220" s="10">
        <v>4</v>
      </c>
      <c r="G1220" s="10">
        <v>4</v>
      </c>
      <c r="H1220" s="10">
        <v>0</v>
      </c>
      <c r="I1220" s="10">
        <v>4</v>
      </c>
      <c r="J1220" s="10">
        <v>0</v>
      </c>
      <c r="K1220" s="10">
        <v>0</v>
      </c>
      <c r="L1220" s="10">
        <v>0</v>
      </c>
      <c r="M1220" s="15"/>
    </row>
    <row r="1221" spans="1:13" ht="40.5" customHeight="1">
      <c r="A1221" s="8" t="s">
        <v>314</v>
      </c>
      <c r="B1221" s="8" t="s">
        <v>2163</v>
      </c>
      <c r="C1221" s="8" t="s">
        <v>354</v>
      </c>
      <c r="D1221" s="9" t="s">
        <v>2952</v>
      </c>
      <c r="E1221" s="9" t="s">
        <v>2953</v>
      </c>
      <c r="F1221" s="10">
        <v>240</v>
      </c>
      <c r="G1221" s="10">
        <v>240</v>
      </c>
      <c r="H1221" s="10">
        <v>0</v>
      </c>
      <c r="I1221" s="10">
        <v>0</v>
      </c>
      <c r="J1221" s="10">
        <v>0</v>
      </c>
      <c r="K1221" s="10">
        <v>240</v>
      </c>
      <c r="L1221" s="10">
        <v>0</v>
      </c>
      <c r="M1221" s="15" t="s">
        <v>2954</v>
      </c>
    </row>
    <row r="1222" spans="1:13" ht="26.1" customHeight="1">
      <c r="A1222" s="8" t="s">
        <v>314</v>
      </c>
      <c r="B1222" s="8" t="s">
        <v>2163</v>
      </c>
      <c r="C1222" s="8" t="s">
        <v>302</v>
      </c>
      <c r="D1222" s="9" t="s">
        <v>2670</v>
      </c>
      <c r="E1222" s="9" t="s">
        <v>2955</v>
      </c>
      <c r="F1222" s="10">
        <v>39</v>
      </c>
      <c r="G1222" s="10">
        <v>39</v>
      </c>
      <c r="H1222" s="10">
        <v>0</v>
      </c>
      <c r="I1222" s="10">
        <v>39</v>
      </c>
      <c r="J1222" s="10">
        <v>0</v>
      </c>
      <c r="K1222" s="10">
        <v>0</v>
      </c>
      <c r="L1222" s="10">
        <v>0</v>
      </c>
      <c r="M1222" s="15"/>
    </row>
    <row r="1223" spans="1:13" ht="26.1" customHeight="1">
      <c r="A1223" s="8"/>
      <c r="B1223" s="8"/>
      <c r="C1223" s="8"/>
      <c r="D1223" s="9" t="s">
        <v>1504</v>
      </c>
      <c r="E1223" s="9" t="s">
        <v>1505</v>
      </c>
      <c r="F1223" s="10">
        <v>4883.8999999999996</v>
      </c>
      <c r="G1223" s="10">
        <v>4883.8999999999996</v>
      </c>
      <c r="H1223" s="10">
        <v>0</v>
      </c>
      <c r="I1223" s="10">
        <v>338.58</v>
      </c>
      <c r="J1223" s="10">
        <v>0</v>
      </c>
      <c r="K1223" s="10">
        <v>4136.3999999999996</v>
      </c>
      <c r="L1223" s="10">
        <v>408.92</v>
      </c>
      <c r="M1223" s="15"/>
    </row>
    <row r="1224" spans="1:13" ht="26.1" customHeight="1">
      <c r="A1224" s="8"/>
      <c r="B1224" s="8"/>
      <c r="C1224" s="8"/>
      <c r="D1224" s="9" t="s">
        <v>2653</v>
      </c>
      <c r="E1224" s="9" t="s">
        <v>2654</v>
      </c>
      <c r="F1224" s="10">
        <v>2106.9</v>
      </c>
      <c r="G1224" s="10">
        <v>2106.9</v>
      </c>
      <c r="H1224" s="10">
        <v>0</v>
      </c>
      <c r="I1224" s="10">
        <v>207.58</v>
      </c>
      <c r="J1224" s="10">
        <v>0</v>
      </c>
      <c r="K1224" s="10">
        <v>1490.4</v>
      </c>
      <c r="L1224" s="10">
        <v>408.92</v>
      </c>
      <c r="M1224" s="15"/>
    </row>
    <row r="1225" spans="1:13" ht="26.1" customHeight="1">
      <c r="A1225" s="8" t="s">
        <v>318</v>
      </c>
      <c r="B1225" s="8" t="s">
        <v>327</v>
      </c>
      <c r="C1225" s="8" t="s">
        <v>327</v>
      </c>
      <c r="D1225" s="9" t="s">
        <v>2655</v>
      </c>
      <c r="E1225" s="9" t="s">
        <v>2656</v>
      </c>
      <c r="F1225" s="10">
        <v>357.08</v>
      </c>
      <c r="G1225" s="10">
        <v>357.08</v>
      </c>
      <c r="H1225" s="10">
        <v>0</v>
      </c>
      <c r="I1225" s="10">
        <v>0</v>
      </c>
      <c r="J1225" s="10">
        <v>0</v>
      </c>
      <c r="K1225" s="10">
        <v>0</v>
      </c>
      <c r="L1225" s="10">
        <v>357.08</v>
      </c>
      <c r="M1225" s="15"/>
    </row>
    <row r="1226" spans="1:13" ht="26.1" customHeight="1">
      <c r="A1226" s="8" t="s">
        <v>318</v>
      </c>
      <c r="B1226" s="8" t="s">
        <v>327</v>
      </c>
      <c r="C1226" s="8" t="s">
        <v>327</v>
      </c>
      <c r="D1226" s="9" t="s">
        <v>2655</v>
      </c>
      <c r="E1226" s="9" t="s">
        <v>2657</v>
      </c>
      <c r="F1226" s="10">
        <v>18.72</v>
      </c>
      <c r="G1226" s="10">
        <v>18.72</v>
      </c>
      <c r="H1226" s="10">
        <v>0</v>
      </c>
      <c r="I1226" s="10">
        <v>0</v>
      </c>
      <c r="J1226" s="10">
        <v>0</v>
      </c>
      <c r="K1226" s="10">
        <v>18.72</v>
      </c>
      <c r="L1226" s="10">
        <v>0</v>
      </c>
      <c r="M1226" s="15"/>
    </row>
    <row r="1227" spans="1:13" ht="26.1" customHeight="1">
      <c r="A1227" s="8" t="s">
        <v>318</v>
      </c>
      <c r="B1227" s="8" t="s">
        <v>327</v>
      </c>
      <c r="C1227" s="8" t="s">
        <v>327</v>
      </c>
      <c r="D1227" s="9" t="s">
        <v>2655</v>
      </c>
      <c r="E1227" s="9" t="s">
        <v>2658</v>
      </c>
      <c r="F1227" s="10">
        <v>88</v>
      </c>
      <c r="G1227" s="10">
        <v>88</v>
      </c>
      <c r="H1227" s="10">
        <v>0</v>
      </c>
      <c r="I1227" s="10">
        <v>0</v>
      </c>
      <c r="J1227" s="10">
        <v>0</v>
      </c>
      <c r="K1227" s="10">
        <v>88</v>
      </c>
      <c r="L1227" s="10">
        <v>0</v>
      </c>
      <c r="M1227" s="15"/>
    </row>
    <row r="1228" spans="1:13" ht="26.1" customHeight="1">
      <c r="A1228" s="8" t="s">
        <v>314</v>
      </c>
      <c r="B1228" s="8" t="s">
        <v>296</v>
      </c>
      <c r="C1228" s="8" t="s">
        <v>296</v>
      </c>
      <c r="D1228" s="9" t="s">
        <v>2659</v>
      </c>
      <c r="E1228" s="9" t="s">
        <v>2660</v>
      </c>
      <c r="F1228" s="10">
        <v>60.13</v>
      </c>
      <c r="G1228" s="10">
        <v>60.13</v>
      </c>
      <c r="H1228" s="10">
        <v>0</v>
      </c>
      <c r="I1228" s="10">
        <v>60.13</v>
      </c>
      <c r="J1228" s="10">
        <v>0</v>
      </c>
      <c r="K1228" s="10">
        <v>0</v>
      </c>
      <c r="L1228" s="10">
        <v>0</v>
      </c>
      <c r="M1228" s="15"/>
    </row>
    <row r="1229" spans="1:13" ht="26.1" customHeight="1">
      <c r="A1229" s="8" t="s">
        <v>318</v>
      </c>
      <c r="B1229" s="8" t="s">
        <v>2163</v>
      </c>
      <c r="C1229" s="8" t="s">
        <v>337</v>
      </c>
      <c r="D1229" s="9" t="s">
        <v>2661</v>
      </c>
      <c r="E1229" s="9" t="s">
        <v>2662</v>
      </c>
      <c r="F1229" s="10">
        <v>8.99</v>
      </c>
      <c r="G1229" s="10">
        <v>8.99</v>
      </c>
      <c r="H1229" s="10">
        <v>0</v>
      </c>
      <c r="I1229" s="10">
        <v>0</v>
      </c>
      <c r="J1229" s="10">
        <v>0</v>
      </c>
      <c r="K1229" s="10">
        <v>0</v>
      </c>
      <c r="L1229" s="10">
        <v>8.99</v>
      </c>
      <c r="M1229" s="15"/>
    </row>
    <row r="1230" spans="1:13" ht="26.1" customHeight="1">
      <c r="A1230" s="8" t="s">
        <v>318</v>
      </c>
      <c r="B1230" s="8" t="s">
        <v>2163</v>
      </c>
      <c r="C1230" s="8" t="s">
        <v>327</v>
      </c>
      <c r="D1230" s="9" t="s">
        <v>2663</v>
      </c>
      <c r="E1230" s="9" t="s">
        <v>2664</v>
      </c>
      <c r="F1230" s="10">
        <v>22.4</v>
      </c>
      <c r="G1230" s="10">
        <v>22.4</v>
      </c>
      <c r="H1230" s="10">
        <v>0</v>
      </c>
      <c r="I1230" s="10">
        <v>22.4</v>
      </c>
      <c r="J1230" s="10">
        <v>0</v>
      </c>
      <c r="K1230" s="10">
        <v>0</v>
      </c>
      <c r="L1230" s="10">
        <v>0</v>
      </c>
      <c r="M1230" s="15"/>
    </row>
    <row r="1231" spans="1:13" ht="26.1" customHeight="1">
      <c r="A1231" s="8" t="s">
        <v>314</v>
      </c>
      <c r="B1231" s="8" t="s">
        <v>2200</v>
      </c>
      <c r="C1231" s="8" t="s">
        <v>295</v>
      </c>
      <c r="D1231" s="9" t="s">
        <v>2665</v>
      </c>
      <c r="E1231" s="9" t="s">
        <v>2666</v>
      </c>
      <c r="F1231" s="10">
        <v>3.57</v>
      </c>
      <c r="G1231" s="10">
        <v>3.57</v>
      </c>
      <c r="H1231" s="10">
        <v>0</v>
      </c>
      <c r="I1231" s="10">
        <v>3.57</v>
      </c>
      <c r="J1231" s="10">
        <v>0</v>
      </c>
      <c r="K1231" s="10">
        <v>0</v>
      </c>
      <c r="L1231" s="10">
        <v>0</v>
      </c>
      <c r="M1231" s="15"/>
    </row>
    <row r="1232" spans="1:13" ht="26.1" customHeight="1">
      <c r="A1232" s="8" t="s">
        <v>1165</v>
      </c>
      <c r="B1232" s="8" t="s">
        <v>295</v>
      </c>
      <c r="C1232" s="8" t="s">
        <v>327</v>
      </c>
      <c r="D1232" s="9" t="s">
        <v>2669</v>
      </c>
      <c r="E1232" s="9" t="s">
        <v>2669</v>
      </c>
      <c r="F1232" s="10">
        <v>42.85</v>
      </c>
      <c r="G1232" s="10">
        <v>42.85</v>
      </c>
      <c r="H1232" s="10">
        <v>0</v>
      </c>
      <c r="I1232" s="10">
        <v>0</v>
      </c>
      <c r="J1232" s="10">
        <v>0</v>
      </c>
      <c r="K1232" s="10">
        <v>0</v>
      </c>
      <c r="L1232" s="10">
        <v>42.85</v>
      </c>
      <c r="M1232" s="15"/>
    </row>
    <row r="1233" spans="1:13" ht="26.1" customHeight="1">
      <c r="A1233" s="8" t="s">
        <v>314</v>
      </c>
      <c r="B1233" s="8" t="s">
        <v>2163</v>
      </c>
      <c r="C1233" s="8" t="s">
        <v>302</v>
      </c>
      <c r="D1233" s="9" t="s">
        <v>2670</v>
      </c>
      <c r="E1233" s="9" t="s">
        <v>2671</v>
      </c>
      <c r="F1233" s="10">
        <v>3.37</v>
      </c>
      <c r="G1233" s="10">
        <v>3.37</v>
      </c>
      <c r="H1233" s="10">
        <v>0</v>
      </c>
      <c r="I1233" s="10">
        <v>3.37</v>
      </c>
      <c r="J1233" s="10">
        <v>0</v>
      </c>
      <c r="K1233" s="10">
        <v>0</v>
      </c>
      <c r="L1233" s="10">
        <v>0</v>
      </c>
      <c r="M1233" s="15"/>
    </row>
    <row r="1234" spans="1:13" ht="26.1" customHeight="1">
      <c r="A1234" s="8" t="s">
        <v>318</v>
      </c>
      <c r="B1234" s="8" t="s">
        <v>337</v>
      </c>
      <c r="C1234" s="8" t="s">
        <v>327</v>
      </c>
      <c r="D1234" s="9" t="s">
        <v>2956</v>
      </c>
      <c r="E1234" s="9" t="s">
        <v>2957</v>
      </c>
      <c r="F1234" s="10">
        <v>1000</v>
      </c>
      <c r="G1234" s="10">
        <v>1000</v>
      </c>
      <c r="H1234" s="10">
        <v>0</v>
      </c>
      <c r="I1234" s="10">
        <v>0</v>
      </c>
      <c r="J1234" s="10">
        <v>0</v>
      </c>
      <c r="K1234" s="10">
        <v>1000</v>
      </c>
      <c r="L1234" s="10">
        <v>0</v>
      </c>
      <c r="M1234" s="15" t="s">
        <v>2958</v>
      </c>
    </row>
    <row r="1235" spans="1:13" ht="26.1" customHeight="1">
      <c r="A1235" s="8" t="s">
        <v>318</v>
      </c>
      <c r="B1235" s="8" t="s">
        <v>327</v>
      </c>
      <c r="C1235" s="8" t="s">
        <v>327</v>
      </c>
      <c r="D1235" s="9" t="s">
        <v>2655</v>
      </c>
      <c r="E1235" s="9" t="s">
        <v>2672</v>
      </c>
      <c r="F1235" s="10">
        <v>74.25</v>
      </c>
      <c r="G1235" s="10">
        <v>74.25</v>
      </c>
      <c r="H1235" s="10">
        <v>0</v>
      </c>
      <c r="I1235" s="10">
        <v>74.25</v>
      </c>
      <c r="J1235" s="10">
        <v>0</v>
      </c>
      <c r="K1235" s="10">
        <v>0</v>
      </c>
      <c r="L1235" s="10">
        <v>0</v>
      </c>
      <c r="M1235" s="15"/>
    </row>
    <row r="1236" spans="1:13" ht="26.1" customHeight="1">
      <c r="A1236" s="8" t="s">
        <v>318</v>
      </c>
      <c r="B1236" s="8" t="s">
        <v>327</v>
      </c>
      <c r="C1236" s="8" t="s">
        <v>327</v>
      </c>
      <c r="D1236" s="9" t="s">
        <v>2655</v>
      </c>
      <c r="E1236" s="9" t="s">
        <v>2673</v>
      </c>
      <c r="F1236" s="10">
        <v>2.7</v>
      </c>
      <c r="G1236" s="10">
        <v>2.7</v>
      </c>
      <c r="H1236" s="10">
        <v>0</v>
      </c>
      <c r="I1236" s="10">
        <v>2.7</v>
      </c>
      <c r="J1236" s="10">
        <v>0</v>
      </c>
      <c r="K1236" s="10">
        <v>0</v>
      </c>
      <c r="L1236" s="10">
        <v>0</v>
      </c>
      <c r="M1236" s="15"/>
    </row>
    <row r="1237" spans="1:13" ht="26.1" customHeight="1">
      <c r="A1237" s="8" t="s">
        <v>318</v>
      </c>
      <c r="B1237" s="8" t="s">
        <v>327</v>
      </c>
      <c r="C1237" s="8" t="s">
        <v>327</v>
      </c>
      <c r="D1237" s="9" t="s">
        <v>2655</v>
      </c>
      <c r="E1237" s="9" t="s">
        <v>2674</v>
      </c>
      <c r="F1237" s="10">
        <v>41.16</v>
      </c>
      <c r="G1237" s="10">
        <v>41.16</v>
      </c>
      <c r="H1237" s="10">
        <v>0</v>
      </c>
      <c r="I1237" s="10">
        <v>41.16</v>
      </c>
      <c r="J1237" s="10">
        <v>0</v>
      </c>
      <c r="K1237" s="10">
        <v>0</v>
      </c>
      <c r="L1237" s="10">
        <v>0</v>
      </c>
      <c r="M1237" s="15"/>
    </row>
    <row r="1238" spans="1:13" ht="26.1" customHeight="1">
      <c r="A1238" s="8" t="s">
        <v>314</v>
      </c>
      <c r="B1238" s="8" t="s">
        <v>296</v>
      </c>
      <c r="C1238" s="8" t="s">
        <v>327</v>
      </c>
      <c r="D1238" s="9" t="s">
        <v>2675</v>
      </c>
      <c r="E1238" s="9" t="s">
        <v>2676</v>
      </c>
      <c r="F1238" s="10">
        <v>1.73</v>
      </c>
      <c r="G1238" s="10">
        <v>1.73</v>
      </c>
      <c r="H1238" s="10">
        <v>0</v>
      </c>
      <c r="I1238" s="10">
        <v>0</v>
      </c>
      <c r="J1238" s="10">
        <v>0</v>
      </c>
      <c r="K1238" s="10">
        <v>1.73</v>
      </c>
      <c r="L1238" s="10">
        <v>0</v>
      </c>
      <c r="M1238" s="15"/>
    </row>
    <row r="1239" spans="1:13" ht="26.1" customHeight="1">
      <c r="A1239" s="8" t="s">
        <v>314</v>
      </c>
      <c r="B1239" s="8" t="s">
        <v>296</v>
      </c>
      <c r="C1239" s="8" t="s">
        <v>327</v>
      </c>
      <c r="D1239" s="9" t="s">
        <v>2675</v>
      </c>
      <c r="E1239" s="9" t="s">
        <v>2677</v>
      </c>
      <c r="F1239" s="10">
        <v>66.95</v>
      </c>
      <c r="G1239" s="10">
        <v>66.95</v>
      </c>
      <c r="H1239" s="10">
        <v>0</v>
      </c>
      <c r="I1239" s="10">
        <v>0</v>
      </c>
      <c r="J1239" s="10">
        <v>0</v>
      </c>
      <c r="K1239" s="10">
        <v>66.95</v>
      </c>
      <c r="L1239" s="10">
        <v>0</v>
      </c>
      <c r="M1239" s="15"/>
    </row>
    <row r="1240" spans="1:13" ht="26.1" customHeight="1">
      <c r="A1240" s="8" t="s">
        <v>318</v>
      </c>
      <c r="B1240" s="8" t="s">
        <v>295</v>
      </c>
      <c r="C1240" s="8" t="s">
        <v>301</v>
      </c>
      <c r="D1240" s="9" t="s">
        <v>2959</v>
      </c>
      <c r="E1240" s="9" t="s">
        <v>2960</v>
      </c>
      <c r="F1240" s="10">
        <v>42</v>
      </c>
      <c r="G1240" s="10">
        <v>42</v>
      </c>
      <c r="H1240" s="10">
        <v>0</v>
      </c>
      <c r="I1240" s="10">
        <v>0</v>
      </c>
      <c r="J1240" s="10">
        <v>0</v>
      </c>
      <c r="K1240" s="10">
        <v>42</v>
      </c>
      <c r="L1240" s="10">
        <v>0</v>
      </c>
      <c r="M1240" s="15"/>
    </row>
    <row r="1241" spans="1:13" ht="26.1" customHeight="1">
      <c r="A1241" s="8" t="s">
        <v>318</v>
      </c>
      <c r="B1241" s="8" t="s">
        <v>337</v>
      </c>
      <c r="C1241" s="8" t="s">
        <v>327</v>
      </c>
      <c r="D1241" s="9" t="s">
        <v>2956</v>
      </c>
      <c r="E1241" s="9" t="s">
        <v>2961</v>
      </c>
      <c r="F1241" s="10">
        <v>157</v>
      </c>
      <c r="G1241" s="10">
        <v>157</v>
      </c>
      <c r="H1241" s="10">
        <v>0</v>
      </c>
      <c r="I1241" s="10">
        <v>0</v>
      </c>
      <c r="J1241" s="10">
        <v>0</v>
      </c>
      <c r="K1241" s="10">
        <v>157</v>
      </c>
      <c r="L1241" s="10">
        <v>0</v>
      </c>
      <c r="M1241" s="15"/>
    </row>
    <row r="1242" spans="1:13" ht="26.1" customHeight="1">
      <c r="A1242" s="8" t="s">
        <v>318</v>
      </c>
      <c r="B1242" s="8" t="s">
        <v>295</v>
      </c>
      <c r="C1242" s="8" t="s">
        <v>327</v>
      </c>
      <c r="D1242" s="9" t="s">
        <v>2962</v>
      </c>
      <c r="E1242" s="9" t="s">
        <v>2963</v>
      </c>
      <c r="F1242" s="10">
        <v>116</v>
      </c>
      <c r="G1242" s="10">
        <v>116</v>
      </c>
      <c r="H1242" s="10">
        <v>0</v>
      </c>
      <c r="I1242" s="10">
        <v>0</v>
      </c>
      <c r="J1242" s="10">
        <v>0</v>
      </c>
      <c r="K1242" s="10">
        <v>116</v>
      </c>
      <c r="L1242" s="10">
        <v>0</v>
      </c>
      <c r="M1242" s="15"/>
    </row>
    <row r="1243" spans="1:13" ht="26.1" customHeight="1">
      <c r="A1243" s="8"/>
      <c r="B1243" s="8"/>
      <c r="C1243" s="8"/>
      <c r="D1243" s="9" t="s">
        <v>2680</v>
      </c>
      <c r="E1243" s="9" t="s">
        <v>2681</v>
      </c>
      <c r="F1243" s="10">
        <v>2777</v>
      </c>
      <c r="G1243" s="10">
        <v>2777</v>
      </c>
      <c r="H1243" s="10">
        <v>0</v>
      </c>
      <c r="I1243" s="10">
        <v>131</v>
      </c>
      <c r="J1243" s="10">
        <v>0</v>
      </c>
      <c r="K1243" s="10">
        <v>2646</v>
      </c>
      <c r="L1243" s="10">
        <v>0</v>
      </c>
      <c r="M1243" s="15"/>
    </row>
    <row r="1244" spans="1:13" ht="48" customHeight="1">
      <c r="A1244" s="8" t="s">
        <v>318</v>
      </c>
      <c r="B1244" s="8" t="s">
        <v>327</v>
      </c>
      <c r="C1244" s="8" t="s">
        <v>295</v>
      </c>
      <c r="D1244" s="9" t="s">
        <v>2684</v>
      </c>
      <c r="E1244" s="9" t="s">
        <v>2964</v>
      </c>
      <c r="F1244" s="10">
        <v>20</v>
      </c>
      <c r="G1244" s="10">
        <v>20</v>
      </c>
      <c r="H1244" s="10">
        <v>0</v>
      </c>
      <c r="I1244" s="10">
        <v>20</v>
      </c>
      <c r="J1244" s="10">
        <v>0</v>
      </c>
      <c r="K1244" s="10">
        <v>0</v>
      </c>
      <c r="L1244" s="10">
        <v>0</v>
      </c>
      <c r="M1244" s="15" t="s">
        <v>2965</v>
      </c>
    </row>
    <row r="1245" spans="1:13" ht="26.1" customHeight="1">
      <c r="A1245" s="8" t="s">
        <v>318</v>
      </c>
      <c r="B1245" s="8" t="s">
        <v>337</v>
      </c>
      <c r="C1245" s="8" t="s">
        <v>327</v>
      </c>
      <c r="D1245" s="9" t="s">
        <v>2956</v>
      </c>
      <c r="E1245" s="9" t="s">
        <v>2966</v>
      </c>
      <c r="F1245" s="10">
        <v>25</v>
      </c>
      <c r="G1245" s="10">
        <v>25</v>
      </c>
      <c r="H1245" s="10">
        <v>0</v>
      </c>
      <c r="I1245" s="10">
        <v>0</v>
      </c>
      <c r="J1245" s="10">
        <v>0</v>
      </c>
      <c r="K1245" s="10">
        <v>25</v>
      </c>
      <c r="L1245" s="10">
        <v>0</v>
      </c>
      <c r="M1245" s="15"/>
    </row>
    <row r="1246" spans="1:13" ht="26.1" customHeight="1">
      <c r="A1246" s="8" t="s">
        <v>318</v>
      </c>
      <c r="B1246" s="8" t="s">
        <v>295</v>
      </c>
      <c r="C1246" s="8" t="s">
        <v>301</v>
      </c>
      <c r="D1246" s="9" t="s">
        <v>2959</v>
      </c>
      <c r="E1246" s="9" t="s">
        <v>2967</v>
      </c>
      <c r="F1246" s="10">
        <v>16</v>
      </c>
      <c r="G1246" s="10">
        <v>16</v>
      </c>
      <c r="H1246" s="10">
        <v>0</v>
      </c>
      <c r="I1246" s="10">
        <v>0</v>
      </c>
      <c r="J1246" s="10">
        <v>0</v>
      </c>
      <c r="K1246" s="10">
        <v>16</v>
      </c>
      <c r="L1246" s="10">
        <v>0</v>
      </c>
      <c r="M1246" s="15" t="s">
        <v>2968</v>
      </c>
    </row>
    <row r="1247" spans="1:13" ht="26.1" customHeight="1">
      <c r="A1247" s="8" t="s">
        <v>318</v>
      </c>
      <c r="B1247" s="8" t="s">
        <v>327</v>
      </c>
      <c r="C1247" s="8" t="s">
        <v>295</v>
      </c>
      <c r="D1247" s="9" t="s">
        <v>2684</v>
      </c>
      <c r="E1247" s="9" t="s">
        <v>2969</v>
      </c>
      <c r="F1247" s="10">
        <v>9</v>
      </c>
      <c r="G1247" s="10">
        <v>9</v>
      </c>
      <c r="H1247" s="10">
        <v>0</v>
      </c>
      <c r="I1247" s="10">
        <v>9</v>
      </c>
      <c r="J1247" s="10">
        <v>0</v>
      </c>
      <c r="K1247" s="10">
        <v>0</v>
      </c>
      <c r="L1247" s="10">
        <v>0</v>
      </c>
      <c r="M1247" s="15"/>
    </row>
    <row r="1248" spans="1:13" ht="61.5" customHeight="1">
      <c r="A1248" s="8" t="s">
        <v>318</v>
      </c>
      <c r="B1248" s="8" t="s">
        <v>327</v>
      </c>
      <c r="C1248" s="8" t="s">
        <v>295</v>
      </c>
      <c r="D1248" s="9" t="s">
        <v>2684</v>
      </c>
      <c r="E1248" s="9" t="s">
        <v>2970</v>
      </c>
      <c r="F1248" s="10">
        <v>40</v>
      </c>
      <c r="G1248" s="10">
        <v>40</v>
      </c>
      <c r="H1248" s="10">
        <v>0</v>
      </c>
      <c r="I1248" s="10">
        <v>40</v>
      </c>
      <c r="J1248" s="10">
        <v>0</v>
      </c>
      <c r="K1248" s="10">
        <v>0</v>
      </c>
      <c r="L1248" s="10">
        <v>0</v>
      </c>
      <c r="M1248" s="15" t="s">
        <v>2971</v>
      </c>
    </row>
    <row r="1249" spans="1:13" ht="54" customHeight="1">
      <c r="A1249" s="8" t="s">
        <v>318</v>
      </c>
      <c r="B1249" s="8" t="s">
        <v>295</v>
      </c>
      <c r="C1249" s="8" t="s">
        <v>327</v>
      </c>
      <c r="D1249" s="9" t="s">
        <v>2962</v>
      </c>
      <c r="E1249" s="9" t="s">
        <v>2972</v>
      </c>
      <c r="F1249" s="10">
        <v>240</v>
      </c>
      <c r="G1249" s="10">
        <v>240</v>
      </c>
      <c r="H1249" s="10">
        <v>0</v>
      </c>
      <c r="I1249" s="10">
        <v>0</v>
      </c>
      <c r="J1249" s="10">
        <v>0</v>
      </c>
      <c r="K1249" s="10">
        <v>240</v>
      </c>
      <c r="L1249" s="10">
        <v>0</v>
      </c>
      <c r="M1249" s="15" t="s">
        <v>2973</v>
      </c>
    </row>
    <row r="1250" spans="1:13" ht="26.1" customHeight="1">
      <c r="A1250" s="8" t="s">
        <v>318</v>
      </c>
      <c r="B1250" s="8" t="s">
        <v>327</v>
      </c>
      <c r="C1250" s="8" t="s">
        <v>295</v>
      </c>
      <c r="D1250" s="9" t="s">
        <v>2684</v>
      </c>
      <c r="E1250" s="9" t="s">
        <v>2974</v>
      </c>
      <c r="F1250" s="10">
        <v>9</v>
      </c>
      <c r="G1250" s="10">
        <v>9</v>
      </c>
      <c r="H1250" s="10">
        <v>0</v>
      </c>
      <c r="I1250" s="10">
        <v>9</v>
      </c>
      <c r="J1250" s="10">
        <v>0</v>
      </c>
      <c r="K1250" s="10">
        <v>0</v>
      </c>
      <c r="L1250" s="10">
        <v>0</v>
      </c>
      <c r="M1250" s="15" t="s">
        <v>2975</v>
      </c>
    </row>
    <row r="1251" spans="1:13" ht="26.1" customHeight="1">
      <c r="A1251" s="8" t="s">
        <v>318</v>
      </c>
      <c r="B1251" s="8" t="s">
        <v>327</v>
      </c>
      <c r="C1251" s="8" t="s">
        <v>295</v>
      </c>
      <c r="D1251" s="9" t="s">
        <v>2684</v>
      </c>
      <c r="E1251" s="9" t="s">
        <v>2727</v>
      </c>
      <c r="F1251" s="10">
        <v>53</v>
      </c>
      <c r="G1251" s="10">
        <v>53</v>
      </c>
      <c r="H1251" s="10">
        <v>0</v>
      </c>
      <c r="I1251" s="10">
        <v>53</v>
      </c>
      <c r="J1251" s="10">
        <v>0</v>
      </c>
      <c r="K1251" s="10">
        <v>0</v>
      </c>
      <c r="L1251" s="10">
        <v>0</v>
      </c>
      <c r="M1251" s="15"/>
    </row>
    <row r="1252" spans="1:13" ht="69" customHeight="1">
      <c r="A1252" s="8" t="s">
        <v>318</v>
      </c>
      <c r="B1252" s="8" t="s">
        <v>337</v>
      </c>
      <c r="C1252" s="8" t="s">
        <v>327</v>
      </c>
      <c r="D1252" s="9" t="s">
        <v>2956</v>
      </c>
      <c r="E1252" s="9" t="s">
        <v>2976</v>
      </c>
      <c r="F1252" s="10">
        <v>470</v>
      </c>
      <c r="G1252" s="10">
        <v>470</v>
      </c>
      <c r="H1252" s="10">
        <v>0</v>
      </c>
      <c r="I1252" s="10">
        <v>0</v>
      </c>
      <c r="J1252" s="10">
        <v>0</v>
      </c>
      <c r="K1252" s="10">
        <v>470</v>
      </c>
      <c r="L1252" s="10">
        <v>0</v>
      </c>
      <c r="M1252" s="15" t="s">
        <v>2977</v>
      </c>
    </row>
    <row r="1253" spans="1:13" ht="170.25" customHeight="1">
      <c r="A1253" s="8" t="s">
        <v>318</v>
      </c>
      <c r="B1253" s="8" t="s">
        <v>327</v>
      </c>
      <c r="C1253" s="8" t="s">
        <v>302</v>
      </c>
      <c r="D1253" s="9" t="s">
        <v>2978</v>
      </c>
      <c r="E1253" s="9" t="s">
        <v>2979</v>
      </c>
      <c r="F1253" s="10">
        <v>636</v>
      </c>
      <c r="G1253" s="10">
        <v>636</v>
      </c>
      <c r="H1253" s="10">
        <v>0</v>
      </c>
      <c r="I1253" s="10">
        <v>0</v>
      </c>
      <c r="J1253" s="10">
        <v>0</v>
      </c>
      <c r="K1253" s="10">
        <v>636</v>
      </c>
      <c r="L1253" s="10">
        <v>0</v>
      </c>
      <c r="M1253" s="15" t="s">
        <v>2980</v>
      </c>
    </row>
    <row r="1254" spans="1:13" ht="66" customHeight="1">
      <c r="A1254" s="8" t="s">
        <v>318</v>
      </c>
      <c r="B1254" s="8" t="s">
        <v>327</v>
      </c>
      <c r="C1254" s="8" t="s">
        <v>302</v>
      </c>
      <c r="D1254" s="9" t="s">
        <v>2978</v>
      </c>
      <c r="E1254" s="9" t="s">
        <v>2981</v>
      </c>
      <c r="F1254" s="10">
        <v>400</v>
      </c>
      <c r="G1254" s="10">
        <v>400</v>
      </c>
      <c r="H1254" s="10">
        <v>0</v>
      </c>
      <c r="I1254" s="10">
        <v>0</v>
      </c>
      <c r="J1254" s="10">
        <v>0</v>
      </c>
      <c r="K1254" s="10">
        <v>400</v>
      </c>
      <c r="L1254" s="10">
        <v>0</v>
      </c>
      <c r="M1254" s="15" t="s">
        <v>2982</v>
      </c>
    </row>
    <row r="1255" spans="1:13" ht="88.5" customHeight="1">
      <c r="A1255" s="8" t="s">
        <v>318</v>
      </c>
      <c r="B1255" s="8" t="s">
        <v>327</v>
      </c>
      <c r="C1255" s="8" t="s">
        <v>302</v>
      </c>
      <c r="D1255" s="9" t="s">
        <v>2978</v>
      </c>
      <c r="E1255" s="9" t="s">
        <v>2983</v>
      </c>
      <c r="F1255" s="10">
        <v>359</v>
      </c>
      <c r="G1255" s="10">
        <v>359</v>
      </c>
      <c r="H1255" s="10">
        <v>0</v>
      </c>
      <c r="I1255" s="10">
        <v>0</v>
      </c>
      <c r="J1255" s="10">
        <v>0</v>
      </c>
      <c r="K1255" s="10">
        <v>359</v>
      </c>
      <c r="L1255" s="10">
        <v>0</v>
      </c>
      <c r="M1255" s="15" t="s">
        <v>2984</v>
      </c>
    </row>
    <row r="1256" spans="1:13" ht="26.1" customHeight="1">
      <c r="A1256" s="8" t="s">
        <v>318</v>
      </c>
      <c r="B1256" s="8" t="s">
        <v>327</v>
      </c>
      <c r="C1256" s="8" t="s">
        <v>302</v>
      </c>
      <c r="D1256" s="9" t="s">
        <v>2978</v>
      </c>
      <c r="E1256" s="9" t="s">
        <v>2985</v>
      </c>
      <c r="F1256" s="10">
        <v>300</v>
      </c>
      <c r="G1256" s="10">
        <v>300</v>
      </c>
      <c r="H1256" s="10">
        <v>0</v>
      </c>
      <c r="I1256" s="10">
        <v>0</v>
      </c>
      <c r="J1256" s="10">
        <v>0</v>
      </c>
      <c r="K1256" s="10">
        <v>300</v>
      </c>
      <c r="L1256" s="10">
        <v>0</v>
      </c>
      <c r="M1256" s="15"/>
    </row>
    <row r="1257" spans="1:13" ht="26.1" customHeight="1">
      <c r="A1257" s="8" t="s">
        <v>318</v>
      </c>
      <c r="B1257" s="8" t="s">
        <v>337</v>
      </c>
      <c r="C1257" s="8" t="s">
        <v>327</v>
      </c>
      <c r="D1257" s="9" t="s">
        <v>2956</v>
      </c>
      <c r="E1257" s="9" t="s">
        <v>2986</v>
      </c>
      <c r="F1257" s="10">
        <v>200</v>
      </c>
      <c r="G1257" s="10">
        <v>200</v>
      </c>
      <c r="H1257" s="10">
        <v>0</v>
      </c>
      <c r="I1257" s="10">
        <v>0</v>
      </c>
      <c r="J1257" s="10">
        <v>0</v>
      </c>
      <c r="K1257" s="10">
        <v>200</v>
      </c>
      <c r="L1257" s="10">
        <v>0</v>
      </c>
      <c r="M1257" s="15" t="s">
        <v>2987</v>
      </c>
    </row>
    <row r="1258" spans="1:13" ht="26.1" customHeight="1">
      <c r="A1258" s="8"/>
      <c r="B1258" s="8"/>
      <c r="C1258" s="8"/>
      <c r="D1258" s="9" t="s">
        <v>1496</v>
      </c>
      <c r="E1258" s="9" t="s">
        <v>1497</v>
      </c>
      <c r="F1258" s="10">
        <v>201.52</v>
      </c>
      <c r="G1258" s="10">
        <v>201.52</v>
      </c>
      <c r="H1258" s="10">
        <v>0</v>
      </c>
      <c r="I1258" s="10">
        <v>84.01</v>
      </c>
      <c r="J1258" s="10">
        <v>0</v>
      </c>
      <c r="K1258" s="10">
        <v>20.8</v>
      </c>
      <c r="L1258" s="10">
        <v>96.71</v>
      </c>
      <c r="M1258" s="15"/>
    </row>
    <row r="1259" spans="1:13" ht="26.1" customHeight="1">
      <c r="A1259" s="8"/>
      <c r="B1259" s="8"/>
      <c r="C1259" s="8"/>
      <c r="D1259" s="9" t="s">
        <v>2653</v>
      </c>
      <c r="E1259" s="9" t="s">
        <v>2654</v>
      </c>
      <c r="F1259" s="10">
        <v>165.52</v>
      </c>
      <c r="G1259" s="10">
        <v>165.52</v>
      </c>
      <c r="H1259" s="10">
        <v>0</v>
      </c>
      <c r="I1259" s="10">
        <v>48.01</v>
      </c>
      <c r="J1259" s="10">
        <v>0</v>
      </c>
      <c r="K1259" s="10">
        <v>20.8</v>
      </c>
      <c r="L1259" s="10">
        <v>96.71</v>
      </c>
      <c r="M1259" s="15"/>
    </row>
    <row r="1260" spans="1:13" ht="26.1" customHeight="1">
      <c r="A1260" s="8" t="s">
        <v>318</v>
      </c>
      <c r="B1260" s="8" t="s">
        <v>319</v>
      </c>
      <c r="C1260" s="8" t="s">
        <v>302</v>
      </c>
      <c r="D1260" s="9" t="s">
        <v>320</v>
      </c>
      <c r="E1260" s="9" t="s">
        <v>2656</v>
      </c>
      <c r="F1260" s="10">
        <v>86.35</v>
      </c>
      <c r="G1260" s="10">
        <v>86.35</v>
      </c>
      <c r="H1260" s="10">
        <v>0</v>
      </c>
      <c r="I1260" s="10">
        <v>0</v>
      </c>
      <c r="J1260" s="10">
        <v>0</v>
      </c>
      <c r="K1260" s="10">
        <v>0</v>
      </c>
      <c r="L1260" s="10">
        <v>86.35</v>
      </c>
      <c r="M1260" s="15"/>
    </row>
    <row r="1261" spans="1:13" ht="26.1" customHeight="1">
      <c r="A1261" s="8" t="s">
        <v>318</v>
      </c>
      <c r="B1261" s="8" t="s">
        <v>319</v>
      </c>
      <c r="C1261" s="8" t="s">
        <v>302</v>
      </c>
      <c r="D1261" s="9" t="s">
        <v>320</v>
      </c>
      <c r="E1261" s="9" t="s">
        <v>2658</v>
      </c>
      <c r="F1261" s="10">
        <v>20.8</v>
      </c>
      <c r="G1261" s="10">
        <v>20.8</v>
      </c>
      <c r="H1261" s="10">
        <v>0</v>
      </c>
      <c r="I1261" s="10">
        <v>0</v>
      </c>
      <c r="J1261" s="10">
        <v>0</v>
      </c>
      <c r="K1261" s="10">
        <v>20.8</v>
      </c>
      <c r="L1261" s="10">
        <v>0</v>
      </c>
      <c r="M1261" s="15"/>
    </row>
    <row r="1262" spans="1:13" ht="26.1" customHeight="1">
      <c r="A1262" s="8" t="s">
        <v>314</v>
      </c>
      <c r="B1262" s="8" t="s">
        <v>296</v>
      </c>
      <c r="C1262" s="8" t="s">
        <v>296</v>
      </c>
      <c r="D1262" s="9" t="s">
        <v>2659</v>
      </c>
      <c r="E1262" s="9" t="s">
        <v>2660</v>
      </c>
      <c r="F1262" s="10">
        <v>13.82</v>
      </c>
      <c r="G1262" s="10">
        <v>13.82</v>
      </c>
      <c r="H1262" s="10">
        <v>0</v>
      </c>
      <c r="I1262" s="10">
        <v>13.82</v>
      </c>
      <c r="J1262" s="10">
        <v>0</v>
      </c>
      <c r="K1262" s="10">
        <v>0</v>
      </c>
      <c r="L1262" s="10">
        <v>0</v>
      </c>
      <c r="M1262" s="15"/>
    </row>
    <row r="1263" spans="1:13" ht="26.1" customHeight="1">
      <c r="A1263" s="8" t="s">
        <v>318</v>
      </c>
      <c r="B1263" s="8" t="s">
        <v>2163</v>
      </c>
      <c r="C1263" s="8" t="s">
        <v>295</v>
      </c>
      <c r="D1263" s="9" t="s">
        <v>2725</v>
      </c>
      <c r="E1263" s="9" t="s">
        <v>2664</v>
      </c>
      <c r="F1263" s="10">
        <v>5.3</v>
      </c>
      <c r="G1263" s="10">
        <v>5.3</v>
      </c>
      <c r="H1263" s="10">
        <v>0</v>
      </c>
      <c r="I1263" s="10">
        <v>5.3</v>
      </c>
      <c r="J1263" s="10">
        <v>0</v>
      </c>
      <c r="K1263" s="10">
        <v>0</v>
      </c>
      <c r="L1263" s="10">
        <v>0</v>
      </c>
      <c r="M1263" s="15"/>
    </row>
    <row r="1264" spans="1:13" ht="26.1" customHeight="1">
      <c r="A1264" s="8" t="s">
        <v>314</v>
      </c>
      <c r="B1264" s="8" t="s">
        <v>2200</v>
      </c>
      <c r="C1264" s="8" t="s">
        <v>295</v>
      </c>
      <c r="D1264" s="9" t="s">
        <v>2665</v>
      </c>
      <c r="E1264" s="9" t="s">
        <v>2666</v>
      </c>
      <c r="F1264" s="10">
        <v>0.86</v>
      </c>
      <c r="G1264" s="10">
        <v>0.86</v>
      </c>
      <c r="H1264" s="10">
        <v>0</v>
      </c>
      <c r="I1264" s="10">
        <v>0.86</v>
      </c>
      <c r="J1264" s="10">
        <v>0</v>
      </c>
      <c r="K1264" s="10">
        <v>0</v>
      </c>
      <c r="L1264" s="10">
        <v>0</v>
      </c>
      <c r="M1264" s="15"/>
    </row>
    <row r="1265" spans="1:13" ht="26.1" customHeight="1">
      <c r="A1265" s="8" t="s">
        <v>314</v>
      </c>
      <c r="B1265" s="8" t="s">
        <v>2200</v>
      </c>
      <c r="C1265" s="8" t="s">
        <v>327</v>
      </c>
      <c r="D1265" s="9" t="s">
        <v>2667</v>
      </c>
      <c r="E1265" s="9" t="s">
        <v>2668</v>
      </c>
      <c r="F1265" s="10">
        <v>0.51</v>
      </c>
      <c r="G1265" s="10">
        <v>0.51</v>
      </c>
      <c r="H1265" s="10">
        <v>0</v>
      </c>
      <c r="I1265" s="10">
        <v>0.51</v>
      </c>
      <c r="J1265" s="10">
        <v>0</v>
      </c>
      <c r="K1265" s="10">
        <v>0</v>
      </c>
      <c r="L1265" s="10">
        <v>0</v>
      </c>
      <c r="M1265" s="15"/>
    </row>
    <row r="1266" spans="1:13" ht="26.1" customHeight="1">
      <c r="A1266" s="8" t="s">
        <v>1165</v>
      </c>
      <c r="B1266" s="8" t="s">
        <v>295</v>
      </c>
      <c r="C1266" s="8" t="s">
        <v>327</v>
      </c>
      <c r="D1266" s="9" t="s">
        <v>2669</v>
      </c>
      <c r="E1266" s="9" t="s">
        <v>2669</v>
      </c>
      <c r="F1266" s="10">
        <v>10.36</v>
      </c>
      <c r="G1266" s="10">
        <v>10.36</v>
      </c>
      <c r="H1266" s="10">
        <v>0</v>
      </c>
      <c r="I1266" s="10">
        <v>0</v>
      </c>
      <c r="J1266" s="10">
        <v>0</v>
      </c>
      <c r="K1266" s="10">
        <v>0</v>
      </c>
      <c r="L1266" s="10">
        <v>10.36</v>
      </c>
      <c r="M1266" s="15"/>
    </row>
    <row r="1267" spans="1:13" ht="26.1" customHeight="1">
      <c r="A1267" s="8" t="s">
        <v>314</v>
      </c>
      <c r="B1267" s="8" t="s">
        <v>2163</v>
      </c>
      <c r="C1267" s="8" t="s">
        <v>302</v>
      </c>
      <c r="D1267" s="9" t="s">
        <v>2670</v>
      </c>
      <c r="E1267" s="9" t="s">
        <v>2671</v>
      </c>
      <c r="F1267" s="10">
        <v>0.77</v>
      </c>
      <c r="G1267" s="10">
        <v>0.77</v>
      </c>
      <c r="H1267" s="10">
        <v>0</v>
      </c>
      <c r="I1267" s="10">
        <v>0.77</v>
      </c>
      <c r="J1267" s="10">
        <v>0</v>
      </c>
      <c r="K1267" s="10">
        <v>0</v>
      </c>
      <c r="L1267" s="10">
        <v>0</v>
      </c>
      <c r="M1267" s="15"/>
    </row>
    <row r="1268" spans="1:13" ht="26.1" customHeight="1">
      <c r="A1268" s="8" t="s">
        <v>318</v>
      </c>
      <c r="B1268" s="8" t="s">
        <v>319</v>
      </c>
      <c r="C1268" s="8" t="s">
        <v>302</v>
      </c>
      <c r="D1268" s="9" t="s">
        <v>320</v>
      </c>
      <c r="E1268" s="9" t="s">
        <v>2672</v>
      </c>
      <c r="F1268" s="10">
        <v>17.55</v>
      </c>
      <c r="G1268" s="10">
        <v>17.55</v>
      </c>
      <c r="H1268" s="10">
        <v>0</v>
      </c>
      <c r="I1268" s="10">
        <v>17.55</v>
      </c>
      <c r="J1268" s="10">
        <v>0</v>
      </c>
      <c r="K1268" s="10">
        <v>0</v>
      </c>
      <c r="L1268" s="10">
        <v>0</v>
      </c>
      <c r="M1268" s="15"/>
    </row>
    <row r="1269" spans="1:13" ht="26.1" customHeight="1">
      <c r="A1269" s="8" t="s">
        <v>318</v>
      </c>
      <c r="B1269" s="8" t="s">
        <v>319</v>
      </c>
      <c r="C1269" s="8" t="s">
        <v>302</v>
      </c>
      <c r="D1269" s="9" t="s">
        <v>320</v>
      </c>
      <c r="E1269" s="9" t="s">
        <v>2673</v>
      </c>
      <c r="F1269" s="10">
        <v>0.62</v>
      </c>
      <c r="G1269" s="10">
        <v>0.62</v>
      </c>
      <c r="H1269" s="10">
        <v>0</v>
      </c>
      <c r="I1269" s="10">
        <v>0.62</v>
      </c>
      <c r="J1269" s="10">
        <v>0</v>
      </c>
      <c r="K1269" s="10">
        <v>0</v>
      </c>
      <c r="L1269" s="10">
        <v>0</v>
      </c>
      <c r="M1269" s="15"/>
    </row>
    <row r="1270" spans="1:13" ht="26.1" customHeight="1">
      <c r="A1270" s="8" t="s">
        <v>318</v>
      </c>
      <c r="B1270" s="8" t="s">
        <v>319</v>
      </c>
      <c r="C1270" s="8" t="s">
        <v>302</v>
      </c>
      <c r="D1270" s="9" t="s">
        <v>320</v>
      </c>
      <c r="E1270" s="9" t="s">
        <v>2674</v>
      </c>
      <c r="F1270" s="10">
        <v>8.58</v>
      </c>
      <c r="G1270" s="10">
        <v>8.58</v>
      </c>
      <c r="H1270" s="10">
        <v>0</v>
      </c>
      <c r="I1270" s="10">
        <v>8.58</v>
      </c>
      <c r="J1270" s="10">
        <v>0</v>
      </c>
      <c r="K1270" s="10">
        <v>0</v>
      </c>
      <c r="L1270" s="10">
        <v>0</v>
      </c>
      <c r="M1270" s="15"/>
    </row>
    <row r="1271" spans="1:13" ht="26.1" customHeight="1">
      <c r="A1271" s="8"/>
      <c r="B1271" s="8"/>
      <c r="C1271" s="8"/>
      <c r="D1271" s="9" t="s">
        <v>2680</v>
      </c>
      <c r="E1271" s="9" t="s">
        <v>2681</v>
      </c>
      <c r="F1271" s="10">
        <v>36</v>
      </c>
      <c r="G1271" s="10">
        <v>36</v>
      </c>
      <c r="H1271" s="10">
        <v>0</v>
      </c>
      <c r="I1271" s="10">
        <v>36</v>
      </c>
      <c r="J1271" s="10">
        <v>0</v>
      </c>
      <c r="K1271" s="10">
        <v>0</v>
      </c>
      <c r="L1271" s="10">
        <v>0</v>
      </c>
      <c r="M1271" s="15"/>
    </row>
    <row r="1272" spans="1:13" ht="97.5" customHeight="1">
      <c r="A1272" s="8" t="s">
        <v>318</v>
      </c>
      <c r="B1272" s="8" t="s">
        <v>319</v>
      </c>
      <c r="C1272" s="8" t="s">
        <v>302</v>
      </c>
      <c r="D1272" s="9" t="s">
        <v>320</v>
      </c>
      <c r="E1272" s="9" t="s">
        <v>2988</v>
      </c>
      <c r="F1272" s="10">
        <v>12</v>
      </c>
      <c r="G1272" s="10">
        <v>12</v>
      </c>
      <c r="H1272" s="10">
        <v>0</v>
      </c>
      <c r="I1272" s="10">
        <v>12</v>
      </c>
      <c r="J1272" s="10">
        <v>0</v>
      </c>
      <c r="K1272" s="10">
        <v>0</v>
      </c>
      <c r="L1272" s="10">
        <v>0</v>
      </c>
      <c r="M1272" s="15" t="s">
        <v>2989</v>
      </c>
    </row>
    <row r="1273" spans="1:13" ht="26.1" customHeight="1">
      <c r="A1273" s="8" t="s">
        <v>318</v>
      </c>
      <c r="B1273" s="8" t="s">
        <v>319</v>
      </c>
      <c r="C1273" s="8" t="s">
        <v>302</v>
      </c>
      <c r="D1273" s="9" t="s">
        <v>320</v>
      </c>
      <c r="E1273" s="9" t="s">
        <v>2727</v>
      </c>
      <c r="F1273" s="10">
        <v>6</v>
      </c>
      <c r="G1273" s="10">
        <v>6</v>
      </c>
      <c r="H1273" s="10">
        <v>0</v>
      </c>
      <c r="I1273" s="10">
        <v>6</v>
      </c>
      <c r="J1273" s="10">
        <v>0</v>
      </c>
      <c r="K1273" s="10">
        <v>0</v>
      </c>
      <c r="L1273" s="10">
        <v>0</v>
      </c>
      <c r="M1273" s="15"/>
    </row>
    <row r="1274" spans="1:13" ht="51.75" customHeight="1">
      <c r="A1274" s="8" t="s">
        <v>318</v>
      </c>
      <c r="B1274" s="8" t="s">
        <v>319</v>
      </c>
      <c r="C1274" s="8" t="s">
        <v>302</v>
      </c>
      <c r="D1274" s="9" t="s">
        <v>320</v>
      </c>
      <c r="E1274" s="9" t="s">
        <v>2990</v>
      </c>
      <c r="F1274" s="10">
        <v>18</v>
      </c>
      <c r="G1274" s="10">
        <v>18</v>
      </c>
      <c r="H1274" s="10">
        <v>0</v>
      </c>
      <c r="I1274" s="10">
        <v>18</v>
      </c>
      <c r="J1274" s="10">
        <v>0</v>
      </c>
      <c r="K1274" s="10">
        <v>0</v>
      </c>
      <c r="L1274" s="10">
        <v>0</v>
      </c>
      <c r="M1274" s="15" t="s">
        <v>2991</v>
      </c>
    </row>
    <row r="1275" spans="1:13" ht="26.1" customHeight="1">
      <c r="A1275" s="8"/>
      <c r="B1275" s="8"/>
      <c r="C1275" s="8"/>
      <c r="D1275" s="9" t="s">
        <v>1512</v>
      </c>
      <c r="E1275" s="9" t="s">
        <v>1513</v>
      </c>
      <c r="F1275" s="10">
        <v>525.13</v>
      </c>
      <c r="G1275" s="10">
        <v>525.13</v>
      </c>
      <c r="H1275" s="10">
        <v>0</v>
      </c>
      <c r="I1275" s="10">
        <v>166.95</v>
      </c>
      <c r="J1275" s="10">
        <v>0</v>
      </c>
      <c r="K1275" s="10">
        <v>81.790000000000006</v>
      </c>
      <c r="L1275" s="10">
        <v>276.39</v>
      </c>
      <c r="M1275" s="15"/>
    </row>
    <row r="1276" spans="1:13" ht="26.1" customHeight="1">
      <c r="A1276" s="8"/>
      <c r="B1276" s="8"/>
      <c r="C1276" s="8"/>
      <c r="D1276" s="9" t="s">
        <v>2653</v>
      </c>
      <c r="E1276" s="9" t="s">
        <v>2654</v>
      </c>
      <c r="F1276" s="10">
        <v>498.13</v>
      </c>
      <c r="G1276" s="10">
        <v>498.13</v>
      </c>
      <c r="H1276" s="10">
        <v>0</v>
      </c>
      <c r="I1276" s="10">
        <v>139.94999999999999</v>
      </c>
      <c r="J1276" s="10">
        <v>0</v>
      </c>
      <c r="K1276" s="10">
        <v>81.790000000000006</v>
      </c>
      <c r="L1276" s="10">
        <v>276.39</v>
      </c>
      <c r="M1276" s="15"/>
    </row>
    <row r="1277" spans="1:13" ht="26.1" customHeight="1">
      <c r="A1277" s="8" t="s">
        <v>318</v>
      </c>
      <c r="B1277" s="8" t="s">
        <v>319</v>
      </c>
      <c r="C1277" s="8" t="s">
        <v>327</v>
      </c>
      <c r="D1277" s="9" t="s">
        <v>2992</v>
      </c>
      <c r="E1277" s="9" t="s">
        <v>2656</v>
      </c>
      <c r="F1277" s="10">
        <v>246.78</v>
      </c>
      <c r="G1277" s="10">
        <v>246.78</v>
      </c>
      <c r="H1277" s="10">
        <v>0</v>
      </c>
      <c r="I1277" s="10">
        <v>0</v>
      </c>
      <c r="J1277" s="10">
        <v>0</v>
      </c>
      <c r="K1277" s="10">
        <v>0</v>
      </c>
      <c r="L1277" s="10">
        <v>246.78</v>
      </c>
      <c r="M1277" s="15"/>
    </row>
    <row r="1278" spans="1:13" ht="26.1" customHeight="1">
      <c r="A1278" s="8" t="s">
        <v>318</v>
      </c>
      <c r="B1278" s="8" t="s">
        <v>319</v>
      </c>
      <c r="C1278" s="8" t="s">
        <v>327</v>
      </c>
      <c r="D1278" s="9" t="s">
        <v>2992</v>
      </c>
      <c r="E1278" s="9" t="s">
        <v>2658</v>
      </c>
      <c r="F1278" s="10">
        <v>59.2</v>
      </c>
      <c r="G1278" s="10">
        <v>59.2</v>
      </c>
      <c r="H1278" s="10">
        <v>0</v>
      </c>
      <c r="I1278" s="10">
        <v>0</v>
      </c>
      <c r="J1278" s="10">
        <v>0</v>
      </c>
      <c r="K1278" s="10">
        <v>59.2</v>
      </c>
      <c r="L1278" s="10">
        <v>0</v>
      </c>
      <c r="M1278" s="15"/>
    </row>
    <row r="1279" spans="1:13" ht="26.1" customHeight="1">
      <c r="A1279" s="8" t="s">
        <v>314</v>
      </c>
      <c r="B1279" s="8" t="s">
        <v>296</v>
      </c>
      <c r="C1279" s="8" t="s">
        <v>296</v>
      </c>
      <c r="D1279" s="9" t="s">
        <v>2659</v>
      </c>
      <c r="E1279" s="9" t="s">
        <v>2660</v>
      </c>
      <c r="F1279" s="10">
        <v>39.479999999999997</v>
      </c>
      <c r="G1279" s="10">
        <v>39.479999999999997</v>
      </c>
      <c r="H1279" s="10">
        <v>0</v>
      </c>
      <c r="I1279" s="10">
        <v>39.479999999999997</v>
      </c>
      <c r="J1279" s="10">
        <v>0</v>
      </c>
      <c r="K1279" s="10">
        <v>0</v>
      </c>
      <c r="L1279" s="10">
        <v>0</v>
      </c>
      <c r="M1279" s="15"/>
    </row>
    <row r="1280" spans="1:13" ht="26.1" customHeight="1">
      <c r="A1280" s="8" t="s">
        <v>318</v>
      </c>
      <c r="B1280" s="8" t="s">
        <v>2163</v>
      </c>
      <c r="C1280" s="8" t="s">
        <v>295</v>
      </c>
      <c r="D1280" s="9" t="s">
        <v>2725</v>
      </c>
      <c r="E1280" s="9" t="s">
        <v>2664</v>
      </c>
      <c r="F1280" s="10">
        <v>15.26</v>
      </c>
      <c r="G1280" s="10">
        <v>15.26</v>
      </c>
      <c r="H1280" s="10">
        <v>0</v>
      </c>
      <c r="I1280" s="10">
        <v>15.26</v>
      </c>
      <c r="J1280" s="10">
        <v>0</v>
      </c>
      <c r="K1280" s="10">
        <v>0</v>
      </c>
      <c r="L1280" s="10">
        <v>0</v>
      </c>
      <c r="M1280" s="15"/>
    </row>
    <row r="1281" spans="1:13" ht="26.1" customHeight="1">
      <c r="A1281" s="8" t="s">
        <v>314</v>
      </c>
      <c r="B1281" s="8" t="s">
        <v>2200</v>
      </c>
      <c r="C1281" s="8" t="s">
        <v>295</v>
      </c>
      <c r="D1281" s="9" t="s">
        <v>2665</v>
      </c>
      <c r="E1281" s="9" t="s">
        <v>2666</v>
      </c>
      <c r="F1281" s="10">
        <v>2.4700000000000002</v>
      </c>
      <c r="G1281" s="10">
        <v>2.4700000000000002</v>
      </c>
      <c r="H1281" s="10">
        <v>0</v>
      </c>
      <c r="I1281" s="10">
        <v>2.4700000000000002</v>
      </c>
      <c r="J1281" s="10">
        <v>0</v>
      </c>
      <c r="K1281" s="10">
        <v>0</v>
      </c>
      <c r="L1281" s="10">
        <v>0</v>
      </c>
      <c r="M1281" s="15"/>
    </row>
    <row r="1282" spans="1:13" ht="26.1" customHeight="1">
      <c r="A1282" s="8" t="s">
        <v>314</v>
      </c>
      <c r="B1282" s="8" t="s">
        <v>2200</v>
      </c>
      <c r="C1282" s="8" t="s">
        <v>327</v>
      </c>
      <c r="D1282" s="9" t="s">
        <v>2667</v>
      </c>
      <c r="E1282" s="9" t="s">
        <v>2668</v>
      </c>
      <c r="F1282" s="10">
        <v>1.5</v>
      </c>
      <c r="G1282" s="10">
        <v>1.5</v>
      </c>
      <c r="H1282" s="10">
        <v>0</v>
      </c>
      <c r="I1282" s="10">
        <v>1.5</v>
      </c>
      <c r="J1282" s="10">
        <v>0</v>
      </c>
      <c r="K1282" s="10">
        <v>0</v>
      </c>
      <c r="L1282" s="10">
        <v>0</v>
      </c>
      <c r="M1282" s="15"/>
    </row>
    <row r="1283" spans="1:13" ht="26.1" customHeight="1">
      <c r="A1283" s="8" t="s">
        <v>1165</v>
      </c>
      <c r="B1283" s="8" t="s">
        <v>295</v>
      </c>
      <c r="C1283" s="8" t="s">
        <v>327</v>
      </c>
      <c r="D1283" s="9" t="s">
        <v>2669</v>
      </c>
      <c r="E1283" s="9" t="s">
        <v>2669</v>
      </c>
      <c r="F1283" s="10">
        <v>29.61</v>
      </c>
      <c r="G1283" s="10">
        <v>29.61</v>
      </c>
      <c r="H1283" s="10">
        <v>0</v>
      </c>
      <c r="I1283" s="10">
        <v>0</v>
      </c>
      <c r="J1283" s="10">
        <v>0</v>
      </c>
      <c r="K1283" s="10">
        <v>0</v>
      </c>
      <c r="L1283" s="10">
        <v>29.61</v>
      </c>
      <c r="M1283" s="15"/>
    </row>
    <row r="1284" spans="1:13" ht="26.1" customHeight="1">
      <c r="A1284" s="8" t="s">
        <v>314</v>
      </c>
      <c r="B1284" s="8" t="s">
        <v>2163</v>
      </c>
      <c r="C1284" s="8" t="s">
        <v>302</v>
      </c>
      <c r="D1284" s="9" t="s">
        <v>2670</v>
      </c>
      <c r="E1284" s="9" t="s">
        <v>2671</v>
      </c>
      <c r="F1284" s="10">
        <v>2.25</v>
      </c>
      <c r="G1284" s="10">
        <v>2.25</v>
      </c>
      <c r="H1284" s="10">
        <v>0</v>
      </c>
      <c r="I1284" s="10">
        <v>2.25</v>
      </c>
      <c r="J1284" s="10">
        <v>0</v>
      </c>
      <c r="K1284" s="10">
        <v>0</v>
      </c>
      <c r="L1284" s="10">
        <v>0</v>
      </c>
      <c r="M1284" s="15"/>
    </row>
    <row r="1285" spans="1:13" ht="26.1" customHeight="1">
      <c r="A1285" s="8" t="s">
        <v>318</v>
      </c>
      <c r="B1285" s="8" t="s">
        <v>319</v>
      </c>
      <c r="C1285" s="8" t="s">
        <v>327</v>
      </c>
      <c r="D1285" s="9" t="s">
        <v>2992</v>
      </c>
      <c r="E1285" s="9" t="s">
        <v>2672</v>
      </c>
      <c r="F1285" s="10">
        <v>49.95</v>
      </c>
      <c r="G1285" s="10">
        <v>49.95</v>
      </c>
      <c r="H1285" s="10">
        <v>0</v>
      </c>
      <c r="I1285" s="10">
        <v>49.95</v>
      </c>
      <c r="J1285" s="10">
        <v>0</v>
      </c>
      <c r="K1285" s="10">
        <v>0</v>
      </c>
      <c r="L1285" s="10">
        <v>0</v>
      </c>
      <c r="M1285" s="15"/>
    </row>
    <row r="1286" spans="1:13" ht="26.1" customHeight="1">
      <c r="A1286" s="8" t="s">
        <v>318</v>
      </c>
      <c r="B1286" s="8" t="s">
        <v>319</v>
      </c>
      <c r="C1286" s="8" t="s">
        <v>327</v>
      </c>
      <c r="D1286" s="9" t="s">
        <v>2992</v>
      </c>
      <c r="E1286" s="9" t="s">
        <v>2673</v>
      </c>
      <c r="F1286" s="10">
        <v>1.8</v>
      </c>
      <c r="G1286" s="10">
        <v>1.8</v>
      </c>
      <c r="H1286" s="10">
        <v>0</v>
      </c>
      <c r="I1286" s="10">
        <v>1.8</v>
      </c>
      <c r="J1286" s="10">
        <v>0</v>
      </c>
      <c r="K1286" s="10">
        <v>0</v>
      </c>
      <c r="L1286" s="10">
        <v>0</v>
      </c>
      <c r="M1286" s="15"/>
    </row>
    <row r="1287" spans="1:13" ht="26.1" customHeight="1">
      <c r="A1287" s="8" t="s">
        <v>318</v>
      </c>
      <c r="B1287" s="8" t="s">
        <v>319</v>
      </c>
      <c r="C1287" s="8" t="s">
        <v>327</v>
      </c>
      <c r="D1287" s="9" t="s">
        <v>2992</v>
      </c>
      <c r="E1287" s="9" t="s">
        <v>2674</v>
      </c>
      <c r="F1287" s="10">
        <v>27.24</v>
      </c>
      <c r="G1287" s="10">
        <v>27.24</v>
      </c>
      <c r="H1287" s="10">
        <v>0</v>
      </c>
      <c r="I1287" s="10">
        <v>27.24</v>
      </c>
      <c r="J1287" s="10">
        <v>0</v>
      </c>
      <c r="K1287" s="10">
        <v>0</v>
      </c>
      <c r="L1287" s="10">
        <v>0</v>
      </c>
      <c r="M1287" s="15"/>
    </row>
    <row r="1288" spans="1:13" ht="26.1" customHeight="1">
      <c r="A1288" s="8" t="s">
        <v>314</v>
      </c>
      <c r="B1288" s="8" t="s">
        <v>296</v>
      </c>
      <c r="C1288" s="8" t="s">
        <v>295</v>
      </c>
      <c r="D1288" s="9" t="s">
        <v>2744</v>
      </c>
      <c r="E1288" s="9" t="s">
        <v>2677</v>
      </c>
      <c r="F1288" s="10">
        <v>22.59</v>
      </c>
      <c r="G1288" s="10">
        <v>22.59</v>
      </c>
      <c r="H1288" s="10">
        <v>0</v>
      </c>
      <c r="I1288" s="10">
        <v>0</v>
      </c>
      <c r="J1288" s="10">
        <v>0</v>
      </c>
      <c r="K1288" s="10">
        <v>22.59</v>
      </c>
      <c r="L1288" s="10">
        <v>0</v>
      </c>
      <c r="M1288" s="15"/>
    </row>
    <row r="1289" spans="1:13" ht="26.1" customHeight="1">
      <c r="A1289" s="8"/>
      <c r="B1289" s="8"/>
      <c r="C1289" s="8"/>
      <c r="D1289" s="9" t="s">
        <v>2680</v>
      </c>
      <c r="E1289" s="9" t="s">
        <v>2681</v>
      </c>
      <c r="F1289" s="10">
        <v>27</v>
      </c>
      <c r="G1289" s="10">
        <v>27</v>
      </c>
      <c r="H1289" s="10">
        <v>0</v>
      </c>
      <c r="I1289" s="10">
        <v>27</v>
      </c>
      <c r="J1289" s="10">
        <v>0</v>
      </c>
      <c r="K1289" s="10">
        <v>0</v>
      </c>
      <c r="L1289" s="10">
        <v>0</v>
      </c>
      <c r="M1289" s="15"/>
    </row>
    <row r="1290" spans="1:13" ht="26.1" customHeight="1">
      <c r="A1290" s="8" t="s">
        <v>318</v>
      </c>
      <c r="B1290" s="8" t="s">
        <v>319</v>
      </c>
      <c r="C1290" s="8" t="s">
        <v>302</v>
      </c>
      <c r="D1290" s="9" t="s">
        <v>320</v>
      </c>
      <c r="E1290" s="9" t="s">
        <v>2727</v>
      </c>
      <c r="F1290" s="10">
        <v>27</v>
      </c>
      <c r="G1290" s="10">
        <v>27</v>
      </c>
      <c r="H1290" s="10">
        <v>0</v>
      </c>
      <c r="I1290" s="10">
        <v>27</v>
      </c>
      <c r="J1290" s="10">
        <v>0</v>
      </c>
      <c r="K1290" s="10">
        <v>0</v>
      </c>
      <c r="L1290" s="10">
        <v>0</v>
      </c>
      <c r="M1290" s="15"/>
    </row>
    <row r="1291" spans="1:13" ht="26.1" customHeight="1">
      <c r="A1291" s="8"/>
      <c r="B1291" s="8"/>
      <c r="C1291" s="8"/>
      <c r="D1291" s="9" t="s">
        <v>1500</v>
      </c>
      <c r="E1291" s="9" t="s">
        <v>1501</v>
      </c>
      <c r="F1291" s="10">
        <v>66.42</v>
      </c>
      <c r="G1291" s="10">
        <v>66.42</v>
      </c>
      <c r="H1291" s="10">
        <v>0</v>
      </c>
      <c r="I1291" s="10">
        <v>30.41</v>
      </c>
      <c r="J1291" s="10">
        <v>0</v>
      </c>
      <c r="K1291" s="10">
        <v>7.8</v>
      </c>
      <c r="L1291" s="10">
        <v>28.21</v>
      </c>
      <c r="M1291" s="15"/>
    </row>
    <row r="1292" spans="1:13" ht="26.1" customHeight="1">
      <c r="A1292" s="8"/>
      <c r="B1292" s="8"/>
      <c r="C1292" s="8"/>
      <c r="D1292" s="9" t="s">
        <v>2653</v>
      </c>
      <c r="E1292" s="9" t="s">
        <v>2654</v>
      </c>
      <c r="F1292" s="10">
        <v>50.42</v>
      </c>
      <c r="G1292" s="10">
        <v>50.42</v>
      </c>
      <c r="H1292" s="10">
        <v>0</v>
      </c>
      <c r="I1292" s="10">
        <v>14.41</v>
      </c>
      <c r="J1292" s="10">
        <v>0</v>
      </c>
      <c r="K1292" s="10">
        <v>7.8</v>
      </c>
      <c r="L1292" s="10">
        <v>28.21</v>
      </c>
      <c r="M1292" s="15"/>
    </row>
    <row r="1293" spans="1:13" ht="26.1" customHeight="1">
      <c r="A1293" s="8" t="s">
        <v>318</v>
      </c>
      <c r="B1293" s="8" t="s">
        <v>319</v>
      </c>
      <c r="C1293" s="8" t="s">
        <v>302</v>
      </c>
      <c r="D1293" s="9" t="s">
        <v>320</v>
      </c>
      <c r="E1293" s="9" t="s">
        <v>2656</v>
      </c>
      <c r="F1293" s="10">
        <v>25.19</v>
      </c>
      <c r="G1293" s="10">
        <v>25.19</v>
      </c>
      <c r="H1293" s="10">
        <v>0</v>
      </c>
      <c r="I1293" s="10">
        <v>0</v>
      </c>
      <c r="J1293" s="10">
        <v>0</v>
      </c>
      <c r="K1293" s="10">
        <v>0</v>
      </c>
      <c r="L1293" s="10">
        <v>25.19</v>
      </c>
      <c r="M1293" s="15"/>
    </row>
    <row r="1294" spans="1:13" ht="26.1" customHeight="1">
      <c r="A1294" s="8" t="s">
        <v>318</v>
      </c>
      <c r="B1294" s="8" t="s">
        <v>319</v>
      </c>
      <c r="C1294" s="8" t="s">
        <v>302</v>
      </c>
      <c r="D1294" s="9" t="s">
        <v>320</v>
      </c>
      <c r="E1294" s="9" t="s">
        <v>2658</v>
      </c>
      <c r="F1294" s="10">
        <v>6.4</v>
      </c>
      <c r="G1294" s="10">
        <v>6.4</v>
      </c>
      <c r="H1294" s="10">
        <v>0</v>
      </c>
      <c r="I1294" s="10">
        <v>0</v>
      </c>
      <c r="J1294" s="10">
        <v>0</v>
      </c>
      <c r="K1294" s="10">
        <v>6.4</v>
      </c>
      <c r="L1294" s="10">
        <v>0</v>
      </c>
      <c r="M1294" s="15"/>
    </row>
    <row r="1295" spans="1:13" ht="26.1" customHeight="1">
      <c r="A1295" s="8" t="s">
        <v>314</v>
      </c>
      <c r="B1295" s="8" t="s">
        <v>296</v>
      </c>
      <c r="C1295" s="8" t="s">
        <v>296</v>
      </c>
      <c r="D1295" s="9" t="s">
        <v>2659</v>
      </c>
      <c r="E1295" s="9" t="s">
        <v>2660</v>
      </c>
      <c r="F1295" s="10">
        <v>4.03</v>
      </c>
      <c r="G1295" s="10">
        <v>4.03</v>
      </c>
      <c r="H1295" s="10">
        <v>0</v>
      </c>
      <c r="I1295" s="10">
        <v>4.03</v>
      </c>
      <c r="J1295" s="10">
        <v>0</v>
      </c>
      <c r="K1295" s="10">
        <v>0</v>
      </c>
      <c r="L1295" s="10">
        <v>0</v>
      </c>
      <c r="M1295" s="15"/>
    </row>
    <row r="1296" spans="1:13" ht="26.1" customHeight="1">
      <c r="A1296" s="8" t="s">
        <v>318</v>
      </c>
      <c r="B1296" s="8" t="s">
        <v>2163</v>
      </c>
      <c r="C1296" s="8" t="s">
        <v>295</v>
      </c>
      <c r="D1296" s="9" t="s">
        <v>2725</v>
      </c>
      <c r="E1296" s="9" t="s">
        <v>2664</v>
      </c>
      <c r="F1296" s="10">
        <v>1.54</v>
      </c>
      <c r="G1296" s="10">
        <v>1.54</v>
      </c>
      <c r="H1296" s="10">
        <v>0</v>
      </c>
      <c r="I1296" s="10">
        <v>1.54</v>
      </c>
      <c r="J1296" s="10">
        <v>0</v>
      </c>
      <c r="K1296" s="10">
        <v>0</v>
      </c>
      <c r="L1296" s="10">
        <v>0</v>
      </c>
      <c r="M1296" s="15"/>
    </row>
    <row r="1297" spans="1:13" ht="26.1" customHeight="1">
      <c r="A1297" s="8" t="s">
        <v>314</v>
      </c>
      <c r="B1297" s="8" t="s">
        <v>2200</v>
      </c>
      <c r="C1297" s="8" t="s">
        <v>295</v>
      </c>
      <c r="D1297" s="9" t="s">
        <v>2665</v>
      </c>
      <c r="E1297" s="9" t="s">
        <v>2666</v>
      </c>
      <c r="F1297" s="10">
        <v>0.25</v>
      </c>
      <c r="G1297" s="10">
        <v>0.25</v>
      </c>
      <c r="H1297" s="10">
        <v>0</v>
      </c>
      <c r="I1297" s="10">
        <v>0.25</v>
      </c>
      <c r="J1297" s="10">
        <v>0</v>
      </c>
      <c r="K1297" s="10">
        <v>0</v>
      </c>
      <c r="L1297" s="10">
        <v>0</v>
      </c>
      <c r="M1297" s="15"/>
    </row>
    <row r="1298" spans="1:13" ht="26.1" customHeight="1">
      <c r="A1298" s="8" t="s">
        <v>314</v>
      </c>
      <c r="B1298" s="8" t="s">
        <v>2200</v>
      </c>
      <c r="C1298" s="8" t="s">
        <v>327</v>
      </c>
      <c r="D1298" s="9" t="s">
        <v>2667</v>
      </c>
      <c r="E1298" s="9" t="s">
        <v>2668</v>
      </c>
      <c r="F1298" s="10">
        <v>0.15</v>
      </c>
      <c r="G1298" s="10">
        <v>0.15</v>
      </c>
      <c r="H1298" s="10">
        <v>0</v>
      </c>
      <c r="I1298" s="10">
        <v>0.15</v>
      </c>
      <c r="J1298" s="10">
        <v>0</v>
      </c>
      <c r="K1298" s="10">
        <v>0</v>
      </c>
      <c r="L1298" s="10">
        <v>0</v>
      </c>
      <c r="M1298" s="15"/>
    </row>
    <row r="1299" spans="1:13" ht="26.1" customHeight="1">
      <c r="A1299" s="8" t="s">
        <v>1165</v>
      </c>
      <c r="B1299" s="8" t="s">
        <v>295</v>
      </c>
      <c r="C1299" s="8" t="s">
        <v>327</v>
      </c>
      <c r="D1299" s="9" t="s">
        <v>2669</v>
      </c>
      <c r="E1299" s="9" t="s">
        <v>2669</v>
      </c>
      <c r="F1299" s="10">
        <v>3.02</v>
      </c>
      <c r="G1299" s="10">
        <v>3.02</v>
      </c>
      <c r="H1299" s="10">
        <v>0</v>
      </c>
      <c r="I1299" s="10">
        <v>0</v>
      </c>
      <c r="J1299" s="10">
        <v>0</v>
      </c>
      <c r="K1299" s="10">
        <v>0</v>
      </c>
      <c r="L1299" s="10">
        <v>3.02</v>
      </c>
      <c r="M1299" s="15"/>
    </row>
    <row r="1300" spans="1:13" ht="26.1" customHeight="1">
      <c r="A1300" s="8" t="s">
        <v>314</v>
      </c>
      <c r="B1300" s="8" t="s">
        <v>2163</v>
      </c>
      <c r="C1300" s="8" t="s">
        <v>302</v>
      </c>
      <c r="D1300" s="9" t="s">
        <v>2670</v>
      </c>
      <c r="E1300" s="9" t="s">
        <v>2671</v>
      </c>
      <c r="F1300" s="10">
        <v>0.22</v>
      </c>
      <c r="G1300" s="10">
        <v>0.22</v>
      </c>
      <c r="H1300" s="10">
        <v>0</v>
      </c>
      <c r="I1300" s="10">
        <v>0.22</v>
      </c>
      <c r="J1300" s="10">
        <v>0</v>
      </c>
      <c r="K1300" s="10">
        <v>0</v>
      </c>
      <c r="L1300" s="10">
        <v>0</v>
      </c>
      <c r="M1300" s="15"/>
    </row>
    <row r="1301" spans="1:13" ht="26.1" customHeight="1">
      <c r="A1301" s="8" t="s">
        <v>318</v>
      </c>
      <c r="B1301" s="8" t="s">
        <v>319</v>
      </c>
      <c r="C1301" s="8" t="s">
        <v>302</v>
      </c>
      <c r="D1301" s="9" t="s">
        <v>320</v>
      </c>
      <c r="E1301" s="9" t="s">
        <v>2672</v>
      </c>
      <c r="F1301" s="10">
        <v>5.4</v>
      </c>
      <c r="G1301" s="10">
        <v>5.4</v>
      </c>
      <c r="H1301" s="10">
        <v>0</v>
      </c>
      <c r="I1301" s="10">
        <v>5.4</v>
      </c>
      <c r="J1301" s="10">
        <v>0</v>
      </c>
      <c r="K1301" s="10">
        <v>0</v>
      </c>
      <c r="L1301" s="10">
        <v>0</v>
      </c>
      <c r="M1301" s="15"/>
    </row>
    <row r="1302" spans="1:13" ht="26.1" customHeight="1">
      <c r="A1302" s="8" t="s">
        <v>318</v>
      </c>
      <c r="B1302" s="8" t="s">
        <v>319</v>
      </c>
      <c r="C1302" s="8" t="s">
        <v>302</v>
      </c>
      <c r="D1302" s="9" t="s">
        <v>320</v>
      </c>
      <c r="E1302" s="9" t="s">
        <v>2673</v>
      </c>
      <c r="F1302" s="10">
        <v>0.18</v>
      </c>
      <c r="G1302" s="10">
        <v>0.18</v>
      </c>
      <c r="H1302" s="10">
        <v>0</v>
      </c>
      <c r="I1302" s="10">
        <v>0.18</v>
      </c>
      <c r="J1302" s="10">
        <v>0</v>
      </c>
      <c r="K1302" s="10">
        <v>0</v>
      </c>
      <c r="L1302" s="10">
        <v>0</v>
      </c>
      <c r="M1302" s="15"/>
    </row>
    <row r="1303" spans="1:13" ht="26.1" customHeight="1">
      <c r="A1303" s="8" t="s">
        <v>318</v>
      </c>
      <c r="B1303" s="8" t="s">
        <v>319</v>
      </c>
      <c r="C1303" s="8" t="s">
        <v>302</v>
      </c>
      <c r="D1303" s="9" t="s">
        <v>320</v>
      </c>
      <c r="E1303" s="9" t="s">
        <v>2674</v>
      </c>
      <c r="F1303" s="10">
        <v>2.64</v>
      </c>
      <c r="G1303" s="10">
        <v>2.64</v>
      </c>
      <c r="H1303" s="10">
        <v>0</v>
      </c>
      <c r="I1303" s="10">
        <v>2.64</v>
      </c>
      <c r="J1303" s="10">
        <v>0</v>
      </c>
      <c r="K1303" s="10">
        <v>0</v>
      </c>
      <c r="L1303" s="10">
        <v>0</v>
      </c>
      <c r="M1303" s="15"/>
    </row>
    <row r="1304" spans="1:13" ht="26.1" customHeight="1">
      <c r="A1304" s="8" t="s">
        <v>314</v>
      </c>
      <c r="B1304" s="8" t="s">
        <v>296</v>
      </c>
      <c r="C1304" s="8" t="s">
        <v>295</v>
      </c>
      <c r="D1304" s="9" t="s">
        <v>2744</v>
      </c>
      <c r="E1304" s="9" t="s">
        <v>2677</v>
      </c>
      <c r="F1304" s="10">
        <v>1.4</v>
      </c>
      <c r="G1304" s="10">
        <v>1.4</v>
      </c>
      <c r="H1304" s="10">
        <v>0</v>
      </c>
      <c r="I1304" s="10">
        <v>0</v>
      </c>
      <c r="J1304" s="10">
        <v>0</v>
      </c>
      <c r="K1304" s="10">
        <v>1.4</v>
      </c>
      <c r="L1304" s="10">
        <v>0</v>
      </c>
      <c r="M1304" s="15"/>
    </row>
    <row r="1305" spans="1:13" ht="26.1" customHeight="1">
      <c r="A1305" s="8"/>
      <c r="B1305" s="8"/>
      <c r="C1305" s="8"/>
      <c r="D1305" s="9" t="s">
        <v>2680</v>
      </c>
      <c r="E1305" s="9" t="s">
        <v>2681</v>
      </c>
      <c r="F1305" s="10">
        <v>16</v>
      </c>
      <c r="G1305" s="10">
        <v>16</v>
      </c>
      <c r="H1305" s="10">
        <v>0</v>
      </c>
      <c r="I1305" s="10">
        <v>16</v>
      </c>
      <c r="J1305" s="10">
        <v>0</v>
      </c>
      <c r="K1305" s="10">
        <v>0</v>
      </c>
      <c r="L1305" s="10">
        <v>0</v>
      </c>
      <c r="M1305" s="15"/>
    </row>
    <row r="1306" spans="1:13" ht="26.1" customHeight="1">
      <c r="A1306" s="8" t="s">
        <v>318</v>
      </c>
      <c r="B1306" s="8" t="s">
        <v>319</v>
      </c>
      <c r="C1306" s="8" t="s">
        <v>302</v>
      </c>
      <c r="D1306" s="9" t="s">
        <v>320</v>
      </c>
      <c r="E1306" s="9" t="s">
        <v>2993</v>
      </c>
      <c r="F1306" s="10">
        <v>13</v>
      </c>
      <c r="G1306" s="10">
        <v>13</v>
      </c>
      <c r="H1306" s="10">
        <v>0</v>
      </c>
      <c r="I1306" s="10">
        <v>13</v>
      </c>
      <c r="J1306" s="10">
        <v>0</v>
      </c>
      <c r="K1306" s="10">
        <v>0</v>
      </c>
      <c r="L1306" s="10">
        <v>0</v>
      </c>
      <c r="M1306" s="15"/>
    </row>
    <row r="1307" spans="1:13" ht="26.1" customHeight="1">
      <c r="A1307" s="8" t="s">
        <v>318</v>
      </c>
      <c r="B1307" s="8" t="s">
        <v>319</v>
      </c>
      <c r="C1307" s="8" t="s">
        <v>302</v>
      </c>
      <c r="D1307" s="9" t="s">
        <v>320</v>
      </c>
      <c r="E1307" s="9" t="s">
        <v>2727</v>
      </c>
      <c r="F1307" s="10">
        <v>3</v>
      </c>
      <c r="G1307" s="10">
        <v>3</v>
      </c>
      <c r="H1307" s="10">
        <v>0</v>
      </c>
      <c r="I1307" s="10">
        <v>3</v>
      </c>
      <c r="J1307" s="10">
        <v>0</v>
      </c>
      <c r="K1307" s="10">
        <v>0</v>
      </c>
      <c r="L1307" s="10">
        <v>0</v>
      </c>
      <c r="M1307" s="15"/>
    </row>
    <row r="1308" spans="1:13" ht="26.1" customHeight="1">
      <c r="A1308" s="8"/>
      <c r="B1308" s="8"/>
      <c r="C1308" s="8"/>
      <c r="D1308" s="9" t="s">
        <v>1498</v>
      </c>
      <c r="E1308" s="9" t="s">
        <v>1499</v>
      </c>
      <c r="F1308" s="10">
        <v>1227.23</v>
      </c>
      <c r="G1308" s="10">
        <v>1011.23</v>
      </c>
      <c r="H1308" s="10">
        <v>216</v>
      </c>
      <c r="I1308" s="10">
        <v>280.73</v>
      </c>
      <c r="J1308" s="10">
        <v>200</v>
      </c>
      <c r="K1308" s="10">
        <v>343.82</v>
      </c>
      <c r="L1308" s="10">
        <v>402.68</v>
      </c>
      <c r="M1308" s="15"/>
    </row>
    <row r="1309" spans="1:13" ht="26.1" customHeight="1">
      <c r="A1309" s="8"/>
      <c r="B1309" s="8"/>
      <c r="C1309" s="8"/>
      <c r="D1309" s="9" t="s">
        <v>2653</v>
      </c>
      <c r="E1309" s="9" t="s">
        <v>2654</v>
      </c>
      <c r="F1309" s="10">
        <v>737.23</v>
      </c>
      <c r="G1309" s="10">
        <v>737.23</v>
      </c>
      <c r="H1309" s="10">
        <v>0</v>
      </c>
      <c r="I1309" s="10">
        <v>206.73</v>
      </c>
      <c r="J1309" s="10">
        <v>0</v>
      </c>
      <c r="K1309" s="10">
        <v>127.82</v>
      </c>
      <c r="L1309" s="10">
        <v>402.68</v>
      </c>
      <c r="M1309" s="15"/>
    </row>
    <row r="1310" spans="1:13" ht="26.1" customHeight="1">
      <c r="A1310" s="8" t="s">
        <v>318</v>
      </c>
      <c r="B1310" s="8" t="s">
        <v>319</v>
      </c>
      <c r="C1310" s="8" t="s">
        <v>327</v>
      </c>
      <c r="D1310" s="9" t="s">
        <v>2992</v>
      </c>
      <c r="E1310" s="9" t="s">
        <v>2656</v>
      </c>
      <c r="F1310" s="10">
        <v>359.54</v>
      </c>
      <c r="G1310" s="10">
        <v>359.54</v>
      </c>
      <c r="H1310" s="10">
        <v>0</v>
      </c>
      <c r="I1310" s="10">
        <v>0</v>
      </c>
      <c r="J1310" s="10">
        <v>0</v>
      </c>
      <c r="K1310" s="10">
        <v>0</v>
      </c>
      <c r="L1310" s="10">
        <v>359.54</v>
      </c>
      <c r="M1310" s="15"/>
    </row>
    <row r="1311" spans="1:13" ht="26.1" customHeight="1">
      <c r="A1311" s="8" t="s">
        <v>318</v>
      </c>
      <c r="B1311" s="8" t="s">
        <v>319</v>
      </c>
      <c r="C1311" s="8" t="s">
        <v>327</v>
      </c>
      <c r="D1311" s="9" t="s">
        <v>2992</v>
      </c>
      <c r="E1311" s="9" t="s">
        <v>2658</v>
      </c>
      <c r="F1311" s="10">
        <v>84.8</v>
      </c>
      <c r="G1311" s="10">
        <v>84.8</v>
      </c>
      <c r="H1311" s="10">
        <v>0</v>
      </c>
      <c r="I1311" s="10">
        <v>0</v>
      </c>
      <c r="J1311" s="10">
        <v>0</v>
      </c>
      <c r="K1311" s="10">
        <v>84.8</v>
      </c>
      <c r="L1311" s="10">
        <v>0</v>
      </c>
      <c r="M1311" s="15"/>
    </row>
    <row r="1312" spans="1:13" ht="26.1" customHeight="1">
      <c r="A1312" s="8" t="s">
        <v>314</v>
      </c>
      <c r="B1312" s="8" t="s">
        <v>296</v>
      </c>
      <c r="C1312" s="8" t="s">
        <v>296</v>
      </c>
      <c r="D1312" s="9" t="s">
        <v>2659</v>
      </c>
      <c r="E1312" s="9" t="s">
        <v>2660</v>
      </c>
      <c r="F1312" s="10">
        <v>57.53</v>
      </c>
      <c r="G1312" s="10">
        <v>57.53</v>
      </c>
      <c r="H1312" s="10">
        <v>0</v>
      </c>
      <c r="I1312" s="10">
        <v>57.53</v>
      </c>
      <c r="J1312" s="10">
        <v>0</v>
      </c>
      <c r="K1312" s="10">
        <v>0</v>
      </c>
      <c r="L1312" s="10">
        <v>0</v>
      </c>
      <c r="M1312" s="15"/>
    </row>
    <row r="1313" spans="1:13" ht="26.1" customHeight="1">
      <c r="A1313" s="8" t="s">
        <v>318</v>
      </c>
      <c r="B1313" s="8" t="s">
        <v>2163</v>
      </c>
      <c r="C1313" s="8" t="s">
        <v>295</v>
      </c>
      <c r="D1313" s="9" t="s">
        <v>2725</v>
      </c>
      <c r="E1313" s="9" t="s">
        <v>2664</v>
      </c>
      <c r="F1313" s="10">
        <v>22.15</v>
      </c>
      <c r="G1313" s="10">
        <v>22.15</v>
      </c>
      <c r="H1313" s="10">
        <v>0</v>
      </c>
      <c r="I1313" s="10">
        <v>22.15</v>
      </c>
      <c r="J1313" s="10">
        <v>0</v>
      </c>
      <c r="K1313" s="10">
        <v>0</v>
      </c>
      <c r="L1313" s="10">
        <v>0</v>
      </c>
      <c r="M1313" s="15"/>
    </row>
    <row r="1314" spans="1:13" ht="26.1" customHeight="1">
      <c r="A1314" s="8" t="s">
        <v>314</v>
      </c>
      <c r="B1314" s="8" t="s">
        <v>2200</v>
      </c>
      <c r="C1314" s="8" t="s">
        <v>295</v>
      </c>
      <c r="D1314" s="9" t="s">
        <v>2665</v>
      </c>
      <c r="E1314" s="9" t="s">
        <v>2666</v>
      </c>
      <c r="F1314" s="10">
        <v>3.6</v>
      </c>
      <c r="G1314" s="10">
        <v>3.6</v>
      </c>
      <c r="H1314" s="10">
        <v>0</v>
      </c>
      <c r="I1314" s="10">
        <v>3.6</v>
      </c>
      <c r="J1314" s="10">
        <v>0</v>
      </c>
      <c r="K1314" s="10">
        <v>0</v>
      </c>
      <c r="L1314" s="10">
        <v>0</v>
      </c>
      <c r="M1314" s="15"/>
    </row>
    <row r="1315" spans="1:13" ht="26.1" customHeight="1">
      <c r="A1315" s="8" t="s">
        <v>314</v>
      </c>
      <c r="B1315" s="8" t="s">
        <v>2200</v>
      </c>
      <c r="C1315" s="8" t="s">
        <v>327</v>
      </c>
      <c r="D1315" s="9" t="s">
        <v>2667</v>
      </c>
      <c r="E1315" s="9" t="s">
        <v>2668</v>
      </c>
      <c r="F1315" s="10">
        <v>2.16</v>
      </c>
      <c r="G1315" s="10">
        <v>2.16</v>
      </c>
      <c r="H1315" s="10">
        <v>0</v>
      </c>
      <c r="I1315" s="10">
        <v>2.16</v>
      </c>
      <c r="J1315" s="10">
        <v>0</v>
      </c>
      <c r="K1315" s="10">
        <v>0</v>
      </c>
      <c r="L1315" s="10">
        <v>0</v>
      </c>
      <c r="M1315" s="15"/>
    </row>
    <row r="1316" spans="1:13" ht="26.1" customHeight="1">
      <c r="A1316" s="8" t="s">
        <v>1165</v>
      </c>
      <c r="B1316" s="8" t="s">
        <v>295</v>
      </c>
      <c r="C1316" s="8" t="s">
        <v>327</v>
      </c>
      <c r="D1316" s="9" t="s">
        <v>2669</v>
      </c>
      <c r="E1316" s="9" t="s">
        <v>2669</v>
      </c>
      <c r="F1316" s="10">
        <v>43.14</v>
      </c>
      <c r="G1316" s="10">
        <v>43.14</v>
      </c>
      <c r="H1316" s="10">
        <v>0</v>
      </c>
      <c r="I1316" s="10">
        <v>0</v>
      </c>
      <c r="J1316" s="10">
        <v>0</v>
      </c>
      <c r="K1316" s="10">
        <v>0</v>
      </c>
      <c r="L1316" s="10">
        <v>43.14</v>
      </c>
      <c r="M1316" s="15"/>
    </row>
    <row r="1317" spans="1:13" ht="26.1" customHeight="1">
      <c r="A1317" s="8" t="s">
        <v>314</v>
      </c>
      <c r="B1317" s="8" t="s">
        <v>2163</v>
      </c>
      <c r="C1317" s="8" t="s">
        <v>302</v>
      </c>
      <c r="D1317" s="9" t="s">
        <v>2670</v>
      </c>
      <c r="E1317" s="9" t="s">
        <v>2671</v>
      </c>
      <c r="F1317" s="10">
        <v>3.23</v>
      </c>
      <c r="G1317" s="10">
        <v>3.23</v>
      </c>
      <c r="H1317" s="10">
        <v>0</v>
      </c>
      <c r="I1317" s="10">
        <v>3.23</v>
      </c>
      <c r="J1317" s="10">
        <v>0</v>
      </c>
      <c r="K1317" s="10">
        <v>0</v>
      </c>
      <c r="L1317" s="10">
        <v>0</v>
      </c>
      <c r="M1317" s="15"/>
    </row>
    <row r="1318" spans="1:13" ht="26.1" customHeight="1">
      <c r="A1318" s="8" t="s">
        <v>318</v>
      </c>
      <c r="B1318" s="8" t="s">
        <v>319</v>
      </c>
      <c r="C1318" s="8" t="s">
        <v>327</v>
      </c>
      <c r="D1318" s="9" t="s">
        <v>2992</v>
      </c>
      <c r="E1318" s="9" t="s">
        <v>2672</v>
      </c>
      <c r="F1318" s="10">
        <v>71.55</v>
      </c>
      <c r="G1318" s="10">
        <v>71.55</v>
      </c>
      <c r="H1318" s="10">
        <v>0</v>
      </c>
      <c r="I1318" s="10">
        <v>71.55</v>
      </c>
      <c r="J1318" s="10">
        <v>0</v>
      </c>
      <c r="K1318" s="10">
        <v>0</v>
      </c>
      <c r="L1318" s="10">
        <v>0</v>
      </c>
      <c r="M1318" s="15"/>
    </row>
    <row r="1319" spans="1:13" ht="26.1" customHeight="1">
      <c r="A1319" s="8" t="s">
        <v>318</v>
      </c>
      <c r="B1319" s="8" t="s">
        <v>319</v>
      </c>
      <c r="C1319" s="8" t="s">
        <v>327</v>
      </c>
      <c r="D1319" s="9" t="s">
        <v>2992</v>
      </c>
      <c r="E1319" s="9" t="s">
        <v>2673</v>
      </c>
      <c r="F1319" s="10">
        <v>2.59</v>
      </c>
      <c r="G1319" s="10">
        <v>2.59</v>
      </c>
      <c r="H1319" s="10">
        <v>0</v>
      </c>
      <c r="I1319" s="10">
        <v>2.59</v>
      </c>
      <c r="J1319" s="10">
        <v>0</v>
      </c>
      <c r="K1319" s="10">
        <v>0</v>
      </c>
      <c r="L1319" s="10">
        <v>0</v>
      </c>
      <c r="M1319" s="15"/>
    </row>
    <row r="1320" spans="1:13" ht="26.1" customHeight="1">
      <c r="A1320" s="8" t="s">
        <v>318</v>
      </c>
      <c r="B1320" s="8" t="s">
        <v>319</v>
      </c>
      <c r="C1320" s="8" t="s">
        <v>327</v>
      </c>
      <c r="D1320" s="9" t="s">
        <v>2992</v>
      </c>
      <c r="E1320" s="9" t="s">
        <v>2674</v>
      </c>
      <c r="F1320" s="10">
        <v>43.92</v>
      </c>
      <c r="G1320" s="10">
        <v>43.92</v>
      </c>
      <c r="H1320" s="10">
        <v>0</v>
      </c>
      <c r="I1320" s="10">
        <v>43.92</v>
      </c>
      <c r="J1320" s="10">
        <v>0</v>
      </c>
      <c r="K1320" s="10">
        <v>0</v>
      </c>
      <c r="L1320" s="10">
        <v>0</v>
      </c>
      <c r="M1320" s="15"/>
    </row>
    <row r="1321" spans="1:13" ht="26.1" customHeight="1">
      <c r="A1321" s="8" t="s">
        <v>314</v>
      </c>
      <c r="B1321" s="8" t="s">
        <v>296</v>
      </c>
      <c r="C1321" s="8" t="s">
        <v>295</v>
      </c>
      <c r="D1321" s="9" t="s">
        <v>2744</v>
      </c>
      <c r="E1321" s="9" t="s">
        <v>2677</v>
      </c>
      <c r="F1321" s="10">
        <v>43.02</v>
      </c>
      <c r="G1321" s="10">
        <v>43.02</v>
      </c>
      <c r="H1321" s="10">
        <v>0</v>
      </c>
      <c r="I1321" s="10">
        <v>0</v>
      </c>
      <c r="J1321" s="10">
        <v>0</v>
      </c>
      <c r="K1321" s="10">
        <v>43.02</v>
      </c>
      <c r="L1321" s="10">
        <v>0</v>
      </c>
      <c r="M1321" s="15"/>
    </row>
    <row r="1322" spans="1:13" ht="26.1" customHeight="1">
      <c r="A1322" s="8"/>
      <c r="B1322" s="8"/>
      <c r="C1322" s="8"/>
      <c r="D1322" s="9" t="s">
        <v>2680</v>
      </c>
      <c r="E1322" s="9" t="s">
        <v>2681</v>
      </c>
      <c r="F1322" s="10">
        <v>490</v>
      </c>
      <c r="G1322" s="10">
        <v>274</v>
      </c>
      <c r="H1322" s="10">
        <v>216</v>
      </c>
      <c r="I1322" s="10">
        <v>74</v>
      </c>
      <c r="J1322" s="10">
        <v>200</v>
      </c>
      <c r="K1322" s="10">
        <v>216</v>
      </c>
      <c r="L1322" s="10">
        <v>0</v>
      </c>
      <c r="M1322" s="15"/>
    </row>
    <row r="1323" spans="1:13" ht="26.1" customHeight="1">
      <c r="A1323" s="8" t="s">
        <v>318</v>
      </c>
      <c r="B1323" s="8" t="s">
        <v>319</v>
      </c>
      <c r="C1323" s="8" t="s">
        <v>302</v>
      </c>
      <c r="D1323" s="9" t="s">
        <v>320</v>
      </c>
      <c r="E1323" s="9" t="s">
        <v>2994</v>
      </c>
      <c r="F1323" s="10">
        <v>2</v>
      </c>
      <c r="G1323" s="10">
        <v>2</v>
      </c>
      <c r="H1323" s="10">
        <v>0</v>
      </c>
      <c r="I1323" s="10">
        <v>2</v>
      </c>
      <c r="J1323" s="10">
        <v>0</v>
      </c>
      <c r="K1323" s="10">
        <v>0</v>
      </c>
      <c r="L1323" s="10">
        <v>0</v>
      </c>
      <c r="M1323" s="15"/>
    </row>
    <row r="1324" spans="1:13" ht="26.1" customHeight="1">
      <c r="A1324" s="8" t="s">
        <v>318</v>
      </c>
      <c r="B1324" s="8" t="s">
        <v>319</v>
      </c>
      <c r="C1324" s="8" t="s">
        <v>302</v>
      </c>
      <c r="D1324" s="9" t="s">
        <v>320</v>
      </c>
      <c r="E1324" s="9" t="s">
        <v>2995</v>
      </c>
      <c r="F1324" s="10">
        <v>5</v>
      </c>
      <c r="G1324" s="10">
        <v>5</v>
      </c>
      <c r="H1324" s="10">
        <v>0</v>
      </c>
      <c r="I1324" s="10">
        <v>5</v>
      </c>
      <c r="J1324" s="10">
        <v>0</v>
      </c>
      <c r="K1324" s="10">
        <v>0</v>
      </c>
      <c r="L1324" s="10">
        <v>0</v>
      </c>
      <c r="M1324" s="15" t="s">
        <v>2996</v>
      </c>
    </row>
    <row r="1325" spans="1:13" ht="225.75" customHeight="1">
      <c r="A1325" s="8" t="s">
        <v>318</v>
      </c>
      <c r="B1325" s="8" t="s">
        <v>319</v>
      </c>
      <c r="C1325" s="8" t="s">
        <v>302</v>
      </c>
      <c r="D1325" s="9" t="s">
        <v>320</v>
      </c>
      <c r="E1325" s="9" t="s">
        <v>2997</v>
      </c>
      <c r="F1325" s="10">
        <v>18</v>
      </c>
      <c r="G1325" s="10">
        <v>18</v>
      </c>
      <c r="H1325" s="10">
        <v>0</v>
      </c>
      <c r="I1325" s="10">
        <v>18</v>
      </c>
      <c r="J1325" s="10">
        <v>0</v>
      </c>
      <c r="K1325" s="10">
        <v>0</v>
      </c>
      <c r="L1325" s="10">
        <v>0</v>
      </c>
      <c r="M1325" s="15" t="s">
        <v>2998</v>
      </c>
    </row>
    <row r="1326" spans="1:13" ht="26.1" customHeight="1">
      <c r="A1326" s="8" t="s">
        <v>318</v>
      </c>
      <c r="B1326" s="8" t="s">
        <v>319</v>
      </c>
      <c r="C1326" s="8" t="s">
        <v>302</v>
      </c>
      <c r="D1326" s="9" t="s">
        <v>320</v>
      </c>
      <c r="E1326" s="9" t="s">
        <v>2999</v>
      </c>
      <c r="F1326" s="10">
        <v>7</v>
      </c>
      <c r="G1326" s="10">
        <v>7</v>
      </c>
      <c r="H1326" s="10">
        <v>0</v>
      </c>
      <c r="I1326" s="10">
        <v>7</v>
      </c>
      <c r="J1326" s="10">
        <v>0</v>
      </c>
      <c r="K1326" s="10">
        <v>0</v>
      </c>
      <c r="L1326" s="10">
        <v>0</v>
      </c>
      <c r="M1326" s="15"/>
    </row>
    <row r="1327" spans="1:13" ht="26.1" customHeight="1">
      <c r="A1327" s="8" t="s">
        <v>318</v>
      </c>
      <c r="B1327" s="8" t="s">
        <v>319</v>
      </c>
      <c r="C1327" s="8" t="s">
        <v>302</v>
      </c>
      <c r="D1327" s="9" t="s">
        <v>320</v>
      </c>
      <c r="E1327" s="9" t="s">
        <v>2770</v>
      </c>
      <c r="F1327" s="10">
        <v>216</v>
      </c>
      <c r="G1327" s="10">
        <v>0</v>
      </c>
      <c r="H1327" s="10">
        <v>216</v>
      </c>
      <c r="I1327" s="10">
        <v>0</v>
      </c>
      <c r="J1327" s="10">
        <v>0</v>
      </c>
      <c r="K1327" s="10">
        <v>216</v>
      </c>
      <c r="L1327" s="10">
        <v>0</v>
      </c>
      <c r="M1327" s="15"/>
    </row>
    <row r="1328" spans="1:13" ht="26.1" customHeight="1">
      <c r="A1328" s="8" t="s">
        <v>318</v>
      </c>
      <c r="B1328" s="8" t="s">
        <v>319</v>
      </c>
      <c r="C1328" s="8" t="s">
        <v>302</v>
      </c>
      <c r="D1328" s="9" t="s">
        <v>320</v>
      </c>
      <c r="E1328" s="9" t="s">
        <v>2727</v>
      </c>
      <c r="F1328" s="10">
        <v>42</v>
      </c>
      <c r="G1328" s="10">
        <v>42</v>
      </c>
      <c r="H1328" s="10">
        <v>0</v>
      </c>
      <c r="I1328" s="10">
        <v>42</v>
      </c>
      <c r="J1328" s="10">
        <v>0</v>
      </c>
      <c r="K1328" s="10">
        <v>0</v>
      </c>
      <c r="L1328" s="10">
        <v>0</v>
      </c>
      <c r="M1328" s="15"/>
    </row>
    <row r="1329" spans="1:13" ht="26.1" customHeight="1">
      <c r="A1329" s="8" t="s">
        <v>318</v>
      </c>
      <c r="B1329" s="8" t="s">
        <v>319</v>
      </c>
      <c r="C1329" s="8" t="s">
        <v>302</v>
      </c>
      <c r="D1329" s="9" t="s">
        <v>320</v>
      </c>
      <c r="E1329" s="9" t="s">
        <v>321</v>
      </c>
      <c r="F1329" s="10">
        <v>200</v>
      </c>
      <c r="G1329" s="10">
        <v>200</v>
      </c>
      <c r="H1329" s="10">
        <v>0</v>
      </c>
      <c r="I1329" s="10">
        <v>0</v>
      </c>
      <c r="J1329" s="10">
        <v>200</v>
      </c>
      <c r="K1329" s="10">
        <v>0</v>
      </c>
      <c r="L1329" s="10">
        <v>0</v>
      </c>
      <c r="M1329" s="15" t="s">
        <v>322</v>
      </c>
    </row>
    <row r="1330" spans="1:13" ht="26.1" customHeight="1">
      <c r="A1330" s="8"/>
      <c r="B1330" s="8"/>
      <c r="C1330" s="8"/>
      <c r="D1330" s="9" t="s">
        <v>1514</v>
      </c>
      <c r="E1330" s="9" t="s">
        <v>1515</v>
      </c>
      <c r="F1330" s="10">
        <v>798.16</v>
      </c>
      <c r="G1330" s="10">
        <v>786.16</v>
      </c>
      <c r="H1330" s="10">
        <v>12</v>
      </c>
      <c r="I1330" s="10">
        <v>282.13</v>
      </c>
      <c r="J1330" s="10">
        <v>0</v>
      </c>
      <c r="K1330" s="10">
        <v>130.69</v>
      </c>
      <c r="L1330" s="10">
        <v>385.34</v>
      </c>
      <c r="M1330" s="15"/>
    </row>
    <row r="1331" spans="1:13" ht="26.1" customHeight="1">
      <c r="A1331" s="8"/>
      <c r="B1331" s="8"/>
      <c r="C1331" s="8"/>
      <c r="D1331" s="9" t="s">
        <v>2653</v>
      </c>
      <c r="E1331" s="9" t="s">
        <v>2654</v>
      </c>
      <c r="F1331" s="10">
        <v>703.66</v>
      </c>
      <c r="G1331" s="10">
        <v>703.66</v>
      </c>
      <c r="H1331" s="10">
        <v>0</v>
      </c>
      <c r="I1331" s="10">
        <v>199.63</v>
      </c>
      <c r="J1331" s="10">
        <v>0</v>
      </c>
      <c r="K1331" s="10">
        <v>118.69</v>
      </c>
      <c r="L1331" s="10">
        <v>385.34</v>
      </c>
      <c r="M1331" s="15"/>
    </row>
    <row r="1332" spans="1:13" ht="26.1" customHeight="1">
      <c r="A1332" s="8" t="s">
        <v>318</v>
      </c>
      <c r="B1332" s="8" t="s">
        <v>319</v>
      </c>
      <c r="C1332" s="8" t="s">
        <v>295</v>
      </c>
      <c r="D1332" s="9" t="s">
        <v>3000</v>
      </c>
      <c r="E1332" s="9" t="s">
        <v>2656</v>
      </c>
      <c r="F1332" s="10">
        <v>340.68</v>
      </c>
      <c r="G1332" s="10">
        <v>340.68</v>
      </c>
      <c r="H1332" s="10">
        <v>0</v>
      </c>
      <c r="I1332" s="10">
        <v>0</v>
      </c>
      <c r="J1332" s="10">
        <v>0</v>
      </c>
      <c r="K1332" s="10">
        <v>0</v>
      </c>
      <c r="L1332" s="10">
        <v>340.68</v>
      </c>
      <c r="M1332" s="15"/>
    </row>
    <row r="1333" spans="1:13" ht="26.1" customHeight="1">
      <c r="A1333" s="8" t="s">
        <v>318</v>
      </c>
      <c r="B1333" s="8" t="s">
        <v>319</v>
      </c>
      <c r="C1333" s="8" t="s">
        <v>295</v>
      </c>
      <c r="D1333" s="9" t="s">
        <v>3000</v>
      </c>
      <c r="E1333" s="9" t="s">
        <v>2657</v>
      </c>
      <c r="F1333" s="10">
        <v>7.88</v>
      </c>
      <c r="G1333" s="10">
        <v>7.88</v>
      </c>
      <c r="H1333" s="10">
        <v>0</v>
      </c>
      <c r="I1333" s="10">
        <v>0</v>
      </c>
      <c r="J1333" s="10">
        <v>0</v>
      </c>
      <c r="K1333" s="10">
        <v>7.88</v>
      </c>
      <c r="L1333" s="10">
        <v>0</v>
      </c>
      <c r="M1333" s="15"/>
    </row>
    <row r="1334" spans="1:13" ht="26.1" customHeight="1">
      <c r="A1334" s="8" t="s">
        <v>318</v>
      </c>
      <c r="B1334" s="8" t="s">
        <v>319</v>
      </c>
      <c r="C1334" s="8" t="s">
        <v>295</v>
      </c>
      <c r="D1334" s="9" t="s">
        <v>3000</v>
      </c>
      <c r="E1334" s="9" t="s">
        <v>2658</v>
      </c>
      <c r="F1334" s="10">
        <v>89.6</v>
      </c>
      <c r="G1334" s="10">
        <v>89.6</v>
      </c>
      <c r="H1334" s="10">
        <v>0</v>
      </c>
      <c r="I1334" s="10">
        <v>0</v>
      </c>
      <c r="J1334" s="10">
        <v>0</v>
      </c>
      <c r="K1334" s="10">
        <v>89.6</v>
      </c>
      <c r="L1334" s="10">
        <v>0</v>
      </c>
      <c r="M1334" s="15"/>
    </row>
    <row r="1335" spans="1:13" ht="26.1" customHeight="1">
      <c r="A1335" s="8" t="s">
        <v>314</v>
      </c>
      <c r="B1335" s="8" t="s">
        <v>296</v>
      </c>
      <c r="C1335" s="8" t="s">
        <v>296</v>
      </c>
      <c r="D1335" s="9" t="s">
        <v>2659</v>
      </c>
      <c r="E1335" s="9" t="s">
        <v>2660</v>
      </c>
      <c r="F1335" s="10">
        <v>55.77</v>
      </c>
      <c r="G1335" s="10">
        <v>55.77</v>
      </c>
      <c r="H1335" s="10">
        <v>0</v>
      </c>
      <c r="I1335" s="10">
        <v>55.77</v>
      </c>
      <c r="J1335" s="10">
        <v>0</v>
      </c>
      <c r="K1335" s="10">
        <v>0</v>
      </c>
      <c r="L1335" s="10">
        <v>0</v>
      </c>
      <c r="M1335" s="15"/>
    </row>
    <row r="1336" spans="1:13" ht="26.1" customHeight="1">
      <c r="A1336" s="8" t="s">
        <v>318</v>
      </c>
      <c r="B1336" s="8" t="s">
        <v>2163</v>
      </c>
      <c r="C1336" s="8" t="s">
        <v>337</v>
      </c>
      <c r="D1336" s="9" t="s">
        <v>2661</v>
      </c>
      <c r="E1336" s="9" t="s">
        <v>2662</v>
      </c>
      <c r="F1336" s="10">
        <v>3.78</v>
      </c>
      <c r="G1336" s="10">
        <v>3.78</v>
      </c>
      <c r="H1336" s="10">
        <v>0</v>
      </c>
      <c r="I1336" s="10">
        <v>0</v>
      </c>
      <c r="J1336" s="10">
        <v>0</v>
      </c>
      <c r="K1336" s="10">
        <v>0</v>
      </c>
      <c r="L1336" s="10">
        <v>3.78</v>
      </c>
      <c r="M1336" s="15"/>
    </row>
    <row r="1337" spans="1:13" ht="26.1" customHeight="1">
      <c r="A1337" s="8" t="s">
        <v>318</v>
      </c>
      <c r="B1337" s="8" t="s">
        <v>2163</v>
      </c>
      <c r="C1337" s="8" t="s">
        <v>295</v>
      </c>
      <c r="D1337" s="9" t="s">
        <v>2725</v>
      </c>
      <c r="E1337" s="9" t="s">
        <v>2664</v>
      </c>
      <c r="F1337" s="10">
        <v>20.98</v>
      </c>
      <c r="G1337" s="10">
        <v>20.98</v>
      </c>
      <c r="H1337" s="10">
        <v>0</v>
      </c>
      <c r="I1337" s="10">
        <v>20.98</v>
      </c>
      <c r="J1337" s="10">
        <v>0</v>
      </c>
      <c r="K1337" s="10">
        <v>0</v>
      </c>
      <c r="L1337" s="10">
        <v>0</v>
      </c>
      <c r="M1337" s="15"/>
    </row>
    <row r="1338" spans="1:13" ht="26.1" customHeight="1">
      <c r="A1338" s="8" t="s">
        <v>314</v>
      </c>
      <c r="B1338" s="8" t="s">
        <v>2200</v>
      </c>
      <c r="C1338" s="8" t="s">
        <v>295</v>
      </c>
      <c r="D1338" s="9" t="s">
        <v>2665</v>
      </c>
      <c r="E1338" s="9" t="s">
        <v>2666</v>
      </c>
      <c r="F1338" s="10">
        <v>3.41</v>
      </c>
      <c r="G1338" s="10">
        <v>3.41</v>
      </c>
      <c r="H1338" s="10">
        <v>0</v>
      </c>
      <c r="I1338" s="10">
        <v>3.41</v>
      </c>
      <c r="J1338" s="10">
        <v>0</v>
      </c>
      <c r="K1338" s="10">
        <v>0</v>
      </c>
      <c r="L1338" s="10">
        <v>0</v>
      </c>
      <c r="M1338" s="15"/>
    </row>
    <row r="1339" spans="1:13" ht="26.1" customHeight="1">
      <c r="A1339" s="8" t="s">
        <v>314</v>
      </c>
      <c r="B1339" s="8" t="s">
        <v>2200</v>
      </c>
      <c r="C1339" s="8" t="s">
        <v>327</v>
      </c>
      <c r="D1339" s="9" t="s">
        <v>2667</v>
      </c>
      <c r="E1339" s="9" t="s">
        <v>2668</v>
      </c>
      <c r="F1339" s="10">
        <v>1.1000000000000001</v>
      </c>
      <c r="G1339" s="10">
        <v>1.1000000000000001</v>
      </c>
      <c r="H1339" s="10">
        <v>0</v>
      </c>
      <c r="I1339" s="10">
        <v>1.1000000000000001</v>
      </c>
      <c r="J1339" s="10">
        <v>0</v>
      </c>
      <c r="K1339" s="10">
        <v>0</v>
      </c>
      <c r="L1339" s="10">
        <v>0</v>
      </c>
      <c r="M1339" s="15"/>
    </row>
    <row r="1340" spans="1:13" ht="26.1" customHeight="1">
      <c r="A1340" s="8" t="s">
        <v>1165</v>
      </c>
      <c r="B1340" s="8" t="s">
        <v>295</v>
      </c>
      <c r="C1340" s="8" t="s">
        <v>327</v>
      </c>
      <c r="D1340" s="9" t="s">
        <v>2669</v>
      </c>
      <c r="E1340" s="9" t="s">
        <v>2669</v>
      </c>
      <c r="F1340" s="10">
        <v>40.880000000000003</v>
      </c>
      <c r="G1340" s="10">
        <v>40.880000000000003</v>
      </c>
      <c r="H1340" s="10">
        <v>0</v>
      </c>
      <c r="I1340" s="10">
        <v>0</v>
      </c>
      <c r="J1340" s="10">
        <v>0</v>
      </c>
      <c r="K1340" s="10">
        <v>0</v>
      </c>
      <c r="L1340" s="10">
        <v>40.880000000000003</v>
      </c>
      <c r="M1340" s="15"/>
    </row>
    <row r="1341" spans="1:13" ht="26.1" customHeight="1">
      <c r="A1341" s="8" t="s">
        <v>314</v>
      </c>
      <c r="B1341" s="8" t="s">
        <v>2163</v>
      </c>
      <c r="C1341" s="8" t="s">
        <v>302</v>
      </c>
      <c r="D1341" s="9" t="s">
        <v>2670</v>
      </c>
      <c r="E1341" s="9" t="s">
        <v>2671</v>
      </c>
      <c r="F1341" s="10">
        <v>3.06</v>
      </c>
      <c r="G1341" s="10">
        <v>3.06</v>
      </c>
      <c r="H1341" s="10">
        <v>0</v>
      </c>
      <c r="I1341" s="10">
        <v>3.06</v>
      </c>
      <c r="J1341" s="10">
        <v>0</v>
      </c>
      <c r="K1341" s="10">
        <v>0</v>
      </c>
      <c r="L1341" s="10">
        <v>0</v>
      </c>
      <c r="M1341" s="15"/>
    </row>
    <row r="1342" spans="1:13" ht="26.1" customHeight="1">
      <c r="A1342" s="8" t="s">
        <v>318</v>
      </c>
      <c r="B1342" s="8" t="s">
        <v>319</v>
      </c>
      <c r="C1342" s="8" t="s">
        <v>295</v>
      </c>
      <c r="D1342" s="9" t="s">
        <v>3000</v>
      </c>
      <c r="E1342" s="9" t="s">
        <v>2672</v>
      </c>
      <c r="F1342" s="10">
        <v>75.599999999999994</v>
      </c>
      <c r="G1342" s="10">
        <v>75.599999999999994</v>
      </c>
      <c r="H1342" s="10">
        <v>0</v>
      </c>
      <c r="I1342" s="10">
        <v>75.599999999999994</v>
      </c>
      <c r="J1342" s="10">
        <v>0</v>
      </c>
      <c r="K1342" s="10">
        <v>0</v>
      </c>
      <c r="L1342" s="10">
        <v>0</v>
      </c>
      <c r="M1342" s="15"/>
    </row>
    <row r="1343" spans="1:13" ht="26.1" customHeight="1">
      <c r="A1343" s="8" t="s">
        <v>318</v>
      </c>
      <c r="B1343" s="8" t="s">
        <v>319</v>
      </c>
      <c r="C1343" s="8" t="s">
        <v>295</v>
      </c>
      <c r="D1343" s="9" t="s">
        <v>3000</v>
      </c>
      <c r="E1343" s="9" t="s">
        <v>2673</v>
      </c>
      <c r="F1343" s="10">
        <v>2.4500000000000002</v>
      </c>
      <c r="G1343" s="10">
        <v>2.4500000000000002</v>
      </c>
      <c r="H1343" s="10">
        <v>0</v>
      </c>
      <c r="I1343" s="10">
        <v>2.4500000000000002</v>
      </c>
      <c r="J1343" s="10">
        <v>0</v>
      </c>
      <c r="K1343" s="10">
        <v>0</v>
      </c>
      <c r="L1343" s="10">
        <v>0</v>
      </c>
      <c r="M1343" s="15"/>
    </row>
    <row r="1344" spans="1:13" ht="26.1" customHeight="1">
      <c r="A1344" s="8" t="s">
        <v>318</v>
      </c>
      <c r="B1344" s="8" t="s">
        <v>319</v>
      </c>
      <c r="C1344" s="8" t="s">
        <v>295</v>
      </c>
      <c r="D1344" s="9" t="s">
        <v>3000</v>
      </c>
      <c r="E1344" s="9" t="s">
        <v>2674</v>
      </c>
      <c r="F1344" s="10">
        <v>37.26</v>
      </c>
      <c r="G1344" s="10">
        <v>37.26</v>
      </c>
      <c r="H1344" s="10">
        <v>0</v>
      </c>
      <c r="I1344" s="10">
        <v>37.26</v>
      </c>
      <c r="J1344" s="10">
        <v>0</v>
      </c>
      <c r="K1344" s="10">
        <v>0</v>
      </c>
      <c r="L1344" s="10">
        <v>0</v>
      </c>
      <c r="M1344" s="15"/>
    </row>
    <row r="1345" spans="1:13" ht="26.1" customHeight="1">
      <c r="A1345" s="8" t="s">
        <v>314</v>
      </c>
      <c r="B1345" s="8" t="s">
        <v>296</v>
      </c>
      <c r="C1345" s="8" t="s">
        <v>295</v>
      </c>
      <c r="D1345" s="9" t="s">
        <v>2744</v>
      </c>
      <c r="E1345" s="9" t="s">
        <v>2677</v>
      </c>
      <c r="F1345" s="10">
        <v>21.21</v>
      </c>
      <c r="G1345" s="10">
        <v>21.21</v>
      </c>
      <c r="H1345" s="10">
        <v>0</v>
      </c>
      <c r="I1345" s="10">
        <v>0</v>
      </c>
      <c r="J1345" s="10">
        <v>0</v>
      </c>
      <c r="K1345" s="10">
        <v>21.21</v>
      </c>
      <c r="L1345" s="10">
        <v>0</v>
      </c>
      <c r="M1345" s="15"/>
    </row>
    <row r="1346" spans="1:13" ht="26.1" customHeight="1">
      <c r="A1346" s="8"/>
      <c r="B1346" s="8"/>
      <c r="C1346" s="8"/>
      <c r="D1346" s="9" t="s">
        <v>2680</v>
      </c>
      <c r="E1346" s="9" t="s">
        <v>2681</v>
      </c>
      <c r="F1346" s="10">
        <v>94.5</v>
      </c>
      <c r="G1346" s="10">
        <v>82.5</v>
      </c>
      <c r="H1346" s="10">
        <v>12</v>
      </c>
      <c r="I1346" s="10">
        <v>82.5</v>
      </c>
      <c r="J1346" s="10">
        <v>0</v>
      </c>
      <c r="K1346" s="10">
        <v>12</v>
      </c>
      <c r="L1346" s="10">
        <v>0</v>
      </c>
      <c r="M1346" s="15"/>
    </row>
    <row r="1347" spans="1:13" ht="258.75" customHeight="1">
      <c r="A1347" s="8" t="s">
        <v>318</v>
      </c>
      <c r="B1347" s="8" t="s">
        <v>319</v>
      </c>
      <c r="C1347" s="8" t="s">
        <v>302</v>
      </c>
      <c r="D1347" s="9" t="s">
        <v>320</v>
      </c>
      <c r="E1347" s="9" t="s">
        <v>3001</v>
      </c>
      <c r="F1347" s="10">
        <v>37.5</v>
      </c>
      <c r="G1347" s="10">
        <v>37.5</v>
      </c>
      <c r="H1347" s="10">
        <v>0</v>
      </c>
      <c r="I1347" s="10">
        <v>37.5</v>
      </c>
      <c r="J1347" s="10">
        <v>0</v>
      </c>
      <c r="K1347" s="10">
        <v>0</v>
      </c>
      <c r="L1347" s="10">
        <v>0</v>
      </c>
      <c r="M1347" s="15" t="s">
        <v>3002</v>
      </c>
    </row>
    <row r="1348" spans="1:13" ht="26.1" customHeight="1">
      <c r="A1348" s="8" t="s">
        <v>318</v>
      </c>
      <c r="B1348" s="8" t="s">
        <v>319</v>
      </c>
      <c r="C1348" s="8" t="s">
        <v>302</v>
      </c>
      <c r="D1348" s="9" t="s">
        <v>320</v>
      </c>
      <c r="E1348" s="9" t="s">
        <v>3003</v>
      </c>
      <c r="F1348" s="10">
        <v>10</v>
      </c>
      <c r="G1348" s="10">
        <v>10</v>
      </c>
      <c r="H1348" s="10">
        <v>0</v>
      </c>
      <c r="I1348" s="10">
        <v>10</v>
      </c>
      <c r="J1348" s="10">
        <v>0</v>
      </c>
      <c r="K1348" s="10">
        <v>0</v>
      </c>
      <c r="L1348" s="10">
        <v>0</v>
      </c>
      <c r="M1348" s="15"/>
    </row>
    <row r="1349" spans="1:13" ht="26.1" customHeight="1">
      <c r="A1349" s="8" t="s">
        <v>318</v>
      </c>
      <c r="B1349" s="8" t="s">
        <v>319</v>
      </c>
      <c r="C1349" s="8" t="s">
        <v>302</v>
      </c>
      <c r="D1349" s="9" t="s">
        <v>320</v>
      </c>
      <c r="E1349" s="9" t="s">
        <v>2770</v>
      </c>
      <c r="F1349" s="10">
        <v>12</v>
      </c>
      <c r="G1349" s="10">
        <v>0</v>
      </c>
      <c r="H1349" s="10">
        <v>12</v>
      </c>
      <c r="I1349" s="10">
        <v>0</v>
      </c>
      <c r="J1349" s="10">
        <v>0</v>
      </c>
      <c r="K1349" s="10">
        <v>12</v>
      </c>
      <c r="L1349" s="10">
        <v>0</v>
      </c>
      <c r="M1349" s="15"/>
    </row>
    <row r="1350" spans="1:13" ht="26.1" customHeight="1">
      <c r="A1350" s="8" t="s">
        <v>318</v>
      </c>
      <c r="B1350" s="8" t="s">
        <v>319</v>
      </c>
      <c r="C1350" s="8" t="s">
        <v>302</v>
      </c>
      <c r="D1350" s="9" t="s">
        <v>320</v>
      </c>
      <c r="E1350" s="9" t="s">
        <v>2727</v>
      </c>
      <c r="F1350" s="10">
        <v>35</v>
      </c>
      <c r="G1350" s="10">
        <v>35</v>
      </c>
      <c r="H1350" s="10">
        <v>0</v>
      </c>
      <c r="I1350" s="10">
        <v>35</v>
      </c>
      <c r="J1350" s="10">
        <v>0</v>
      </c>
      <c r="K1350" s="10">
        <v>0</v>
      </c>
      <c r="L1350" s="10">
        <v>0</v>
      </c>
      <c r="M1350" s="15"/>
    </row>
    <row r="1351" spans="1:13" ht="26.1" customHeight="1">
      <c r="A1351" s="8"/>
      <c r="B1351" s="8"/>
      <c r="C1351" s="8"/>
      <c r="D1351" s="9" t="s">
        <v>1508</v>
      </c>
      <c r="E1351" s="9" t="s">
        <v>1509</v>
      </c>
      <c r="F1351" s="10">
        <v>76.17</v>
      </c>
      <c r="G1351" s="10">
        <v>76.17</v>
      </c>
      <c r="H1351" s="10">
        <v>0</v>
      </c>
      <c r="I1351" s="10">
        <v>27.08</v>
      </c>
      <c r="J1351" s="10">
        <v>0</v>
      </c>
      <c r="K1351" s="10">
        <v>13.52</v>
      </c>
      <c r="L1351" s="10">
        <v>35.57</v>
      </c>
      <c r="M1351" s="15"/>
    </row>
    <row r="1352" spans="1:13" ht="26.1" customHeight="1">
      <c r="A1352" s="8"/>
      <c r="B1352" s="8"/>
      <c r="C1352" s="8"/>
      <c r="D1352" s="9" t="s">
        <v>2653</v>
      </c>
      <c r="E1352" s="9" t="s">
        <v>2654</v>
      </c>
      <c r="F1352" s="10">
        <v>67.17</v>
      </c>
      <c r="G1352" s="10">
        <v>67.17</v>
      </c>
      <c r="H1352" s="10">
        <v>0</v>
      </c>
      <c r="I1352" s="10">
        <v>18.079999999999998</v>
      </c>
      <c r="J1352" s="10">
        <v>0</v>
      </c>
      <c r="K1352" s="10">
        <v>13.52</v>
      </c>
      <c r="L1352" s="10">
        <v>35.57</v>
      </c>
      <c r="M1352" s="15"/>
    </row>
    <row r="1353" spans="1:13" ht="26.1" customHeight="1">
      <c r="A1353" s="8" t="s">
        <v>318</v>
      </c>
      <c r="B1353" s="8" t="s">
        <v>354</v>
      </c>
      <c r="C1353" s="8" t="s">
        <v>2190</v>
      </c>
      <c r="D1353" s="9" t="s">
        <v>3004</v>
      </c>
      <c r="E1353" s="9" t="s">
        <v>2656</v>
      </c>
      <c r="F1353" s="10">
        <v>31.76</v>
      </c>
      <c r="G1353" s="10">
        <v>31.76</v>
      </c>
      <c r="H1353" s="10">
        <v>0</v>
      </c>
      <c r="I1353" s="10">
        <v>0</v>
      </c>
      <c r="J1353" s="10">
        <v>0</v>
      </c>
      <c r="K1353" s="10">
        <v>0</v>
      </c>
      <c r="L1353" s="10">
        <v>31.76</v>
      </c>
      <c r="M1353" s="15"/>
    </row>
    <row r="1354" spans="1:13" ht="26.1" customHeight="1">
      <c r="A1354" s="8" t="s">
        <v>318</v>
      </c>
      <c r="B1354" s="8" t="s">
        <v>354</v>
      </c>
      <c r="C1354" s="8" t="s">
        <v>2190</v>
      </c>
      <c r="D1354" s="9" t="s">
        <v>3004</v>
      </c>
      <c r="E1354" s="9" t="s">
        <v>2658</v>
      </c>
      <c r="F1354" s="10">
        <v>8</v>
      </c>
      <c r="G1354" s="10">
        <v>8</v>
      </c>
      <c r="H1354" s="10">
        <v>0</v>
      </c>
      <c r="I1354" s="10">
        <v>0</v>
      </c>
      <c r="J1354" s="10">
        <v>0</v>
      </c>
      <c r="K1354" s="10">
        <v>8</v>
      </c>
      <c r="L1354" s="10">
        <v>0</v>
      </c>
      <c r="M1354" s="15"/>
    </row>
    <row r="1355" spans="1:13" ht="26.1" customHeight="1">
      <c r="A1355" s="8" t="s">
        <v>314</v>
      </c>
      <c r="B1355" s="8" t="s">
        <v>296</v>
      </c>
      <c r="C1355" s="8" t="s">
        <v>296</v>
      </c>
      <c r="D1355" s="9" t="s">
        <v>2659</v>
      </c>
      <c r="E1355" s="9" t="s">
        <v>2660</v>
      </c>
      <c r="F1355" s="10">
        <v>5.08</v>
      </c>
      <c r="G1355" s="10">
        <v>5.08</v>
      </c>
      <c r="H1355" s="10">
        <v>0</v>
      </c>
      <c r="I1355" s="10">
        <v>5.08</v>
      </c>
      <c r="J1355" s="10">
        <v>0</v>
      </c>
      <c r="K1355" s="10">
        <v>0</v>
      </c>
      <c r="L1355" s="10">
        <v>0</v>
      </c>
      <c r="M1355" s="15"/>
    </row>
    <row r="1356" spans="1:13" ht="26.1" customHeight="1">
      <c r="A1356" s="8" t="s">
        <v>318</v>
      </c>
      <c r="B1356" s="8" t="s">
        <v>2163</v>
      </c>
      <c r="C1356" s="8" t="s">
        <v>295</v>
      </c>
      <c r="D1356" s="9" t="s">
        <v>2725</v>
      </c>
      <c r="E1356" s="9" t="s">
        <v>2664</v>
      </c>
      <c r="F1356" s="10">
        <v>1.94</v>
      </c>
      <c r="G1356" s="10">
        <v>1.94</v>
      </c>
      <c r="H1356" s="10">
        <v>0</v>
      </c>
      <c r="I1356" s="10">
        <v>1.94</v>
      </c>
      <c r="J1356" s="10">
        <v>0</v>
      </c>
      <c r="K1356" s="10">
        <v>0</v>
      </c>
      <c r="L1356" s="10">
        <v>0</v>
      </c>
      <c r="M1356" s="15"/>
    </row>
    <row r="1357" spans="1:13" ht="26.1" customHeight="1">
      <c r="A1357" s="8" t="s">
        <v>314</v>
      </c>
      <c r="B1357" s="8" t="s">
        <v>2200</v>
      </c>
      <c r="C1357" s="8" t="s">
        <v>295</v>
      </c>
      <c r="D1357" s="9" t="s">
        <v>2665</v>
      </c>
      <c r="E1357" s="9" t="s">
        <v>2666</v>
      </c>
      <c r="F1357" s="10">
        <v>0.32</v>
      </c>
      <c r="G1357" s="10">
        <v>0.32</v>
      </c>
      <c r="H1357" s="10">
        <v>0</v>
      </c>
      <c r="I1357" s="10">
        <v>0.32</v>
      </c>
      <c r="J1357" s="10">
        <v>0</v>
      </c>
      <c r="K1357" s="10">
        <v>0</v>
      </c>
      <c r="L1357" s="10">
        <v>0</v>
      </c>
      <c r="M1357" s="15"/>
    </row>
    <row r="1358" spans="1:13" ht="26.1" customHeight="1">
      <c r="A1358" s="8" t="s">
        <v>314</v>
      </c>
      <c r="B1358" s="8" t="s">
        <v>2200</v>
      </c>
      <c r="C1358" s="8" t="s">
        <v>327</v>
      </c>
      <c r="D1358" s="9" t="s">
        <v>2667</v>
      </c>
      <c r="E1358" s="9" t="s">
        <v>2668</v>
      </c>
      <c r="F1358" s="10">
        <v>0.19</v>
      </c>
      <c r="G1358" s="10">
        <v>0.19</v>
      </c>
      <c r="H1358" s="10">
        <v>0</v>
      </c>
      <c r="I1358" s="10">
        <v>0.19</v>
      </c>
      <c r="J1358" s="10">
        <v>0</v>
      </c>
      <c r="K1358" s="10">
        <v>0</v>
      </c>
      <c r="L1358" s="10">
        <v>0</v>
      </c>
      <c r="M1358" s="15"/>
    </row>
    <row r="1359" spans="1:13" ht="26.1" customHeight="1">
      <c r="A1359" s="8" t="s">
        <v>1165</v>
      </c>
      <c r="B1359" s="8" t="s">
        <v>295</v>
      </c>
      <c r="C1359" s="8" t="s">
        <v>327</v>
      </c>
      <c r="D1359" s="9" t="s">
        <v>2669</v>
      </c>
      <c r="E1359" s="9" t="s">
        <v>2669</v>
      </c>
      <c r="F1359" s="10">
        <v>3.81</v>
      </c>
      <c r="G1359" s="10">
        <v>3.81</v>
      </c>
      <c r="H1359" s="10">
        <v>0</v>
      </c>
      <c r="I1359" s="10">
        <v>0</v>
      </c>
      <c r="J1359" s="10">
        <v>0</v>
      </c>
      <c r="K1359" s="10">
        <v>0</v>
      </c>
      <c r="L1359" s="10">
        <v>3.81</v>
      </c>
      <c r="M1359" s="15"/>
    </row>
    <row r="1360" spans="1:13" ht="26.1" customHeight="1">
      <c r="A1360" s="8" t="s">
        <v>314</v>
      </c>
      <c r="B1360" s="8" t="s">
        <v>2163</v>
      </c>
      <c r="C1360" s="8" t="s">
        <v>302</v>
      </c>
      <c r="D1360" s="9" t="s">
        <v>2670</v>
      </c>
      <c r="E1360" s="9" t="s">
        <v>2671</v>
      </c>
      <c r="F1360" s="10">
        <v>0.28000000000000003</v>
      </c>
      <c r="G1360" s="10">
        <v>0.28000000000000003</v>
      </c>
      <c r="H1360" s="10">
        <v>0</v>
      </c>
      <c r="I1360" s="10">
        <v>0.28000000000000003</v>
      </c>
      <c r="J1360" s="10">
        <v>0</v>
      </c>
      <c r="K1360" s="10">
        <v>0</v>
      </c>
      <c r="L1360" s="10">
        <v>0</v>
      </c>
      <c r="M1360" s="15"/>
    </row>
    <row r="1361" spans="1:13" ht="26.1" customHeight="1">
      <c r="A1361" s="8" t="s">
        <v>318</v>
      </c>
      <c r="B1361" s="8" t="s">
        <v>354</v>
      </c>
      <c r="C1361" s="8" t="s">
        <v>2190</v>
      </c>
      <c r="D1361" s="9" t="s">
        <v>3004</v>
      </c>
      <c r="E1361" s="9" t="s">
        <v>2672</v>
      </c>
      <c r="F1361" s="10">
        <v>6.75</v>
      </c>
      <c r="G1361" s="10">
        <v>6.75</v>
      </c>
      <c r="H1361" s="10">
        <v>0</v>
      </c>
      <c r="I1361" s="10">
        <v>6.75</v>
      </c>
      <c r="J1361" s="10">
        <v>0</v>
      </c>
      <c r="K1361" s="10">
        <v>0</v>
      </c>
      <c r="L1361" s="10">
        <v>0</v>
      </c>
      <c r="M1361" s="15"/>
    </row>
    <row r="1362" spans="1:13" ht="26.1" customHeight="1">
      <c r="A1362" s="8" t="s">
        <v>318</v>
      </c>
      <c r="B1362" s="8" t="s">
        <v>354</v>
      </c>
      <c r="C1362" s="8" t="s">
        <v>2190</v>
      </c>
      <c r="D1362" s="9" t="s">
        <v>3004</v>
      </c>
      <c r="E1362" s="9" t="s">
        <v>2673</v>
      </c>
      <c r="F1362" s="10">
        <v>0.22</v>
      </c>
      <c r="G1362" s="10">
        <v>0.22</v>
      </c>
      <c r="H1362" s="10">
        <v>0</v>
      </c>
      <c r="I1362" s="10">
        <v>0.22</v>
      </c>
      <c r="J1362" s="10">
        <v>0</v>
      </c>
      <c r="K1362" s="10">
        <v>0</v>
      </c>
      <c r="L1362" s="10">
        <v>0</v>
      </c>
      <c r="M1362" s="15"/>
    </row>
    <row r="1363" spans="1:13" ht="26.1" customHeight="1">
      <c r="A1363" s="8" t="s">
        <v>318</v>
      </c>
      <c r="B1363" s="8" t="s">
        <v>354</v>
      </c>
      <c r="C1363" s="8" t="s">
        <v>2190</v>
      </c>
      <c r="D1363" s="9" t="s">
        <v>3004</v>
      </c>
      <c r="E1363" s="9" t="s">
        <v>2674</v>
      </c>
      <c r="F1363" s="10">
        <v>3.3</v>
      </c>
      <c r="G1363" s="10">
        <v>3.3</v>
      </c>
      <c r="H1363" s="10">
        <v>0</v>
      </c>
      <c r="I1363" s="10">
        <v>3.3</v>
      </c>
      <c r="J1363" s="10">
        <v>0</v>
      </c>
      <c r="K1363" s="10">
        <v>0</v>
      </c>
      <c r="L1363" s="10">
        <v>0</v>
      </c>
      <c r="M1363" s="15"/>
    </row>
    <row r="1364" spans="1:13" ht="26.1" customHeight="1">
      <c r="A1364" s="8" t="s">
        <v>314</v>
      </c>
      <c r="B1364" s="8" t="s">
        <v>296</v>
      </c>
      <c r="C1364" s="8" t="s">
        <v>295</v>
      </c>
      <c r="D1364" s="9" t="s">
        <v>2744</v>
      </c>
      <c r="E1364" s="9" t="s">
        <v>2677</v>
      </c>
      <c r="F1364" s="10">
        <v>5.52</v>
      </c>
      <c r="G1364" s="10">
        <v>5.52</v>
      </c>
      <c r="H1364" s="10">
        <v>0</v>
      </c>
      <c r="I1364" s="10">
        <v>0</v>
      </c>
      <c r="J1364" s="10">
        <v>0</v>
      </c>
      <c r="K1364" s="10">
        <v>5.52</v>
      </c>
      <c r="L1364" s="10">
        <v>0</v>
      </c>
      <c r="M1364" s="15"/>
    </row>
    <row r="1365" spans="1:13" ht="26.1" customHeight="1">
      <c r="A1365" s="8"/>
      <c r="B1365" s="8"/>
      <c r="C1365" s="8"/>
      <c r="D1365" s="9" t="s">
        <v>2680</v>
      </c>
      <c r="E1365" s="9" t="s">
        <v>2681</v>
      </c>
      <c r="F1365" s="10">
        <v>9</v>
      </c>
      <c r="G1365" s="10">
        <v>9</v>
      </c>
      <c r="H1365" s="10">
        <v>0</v>
      </c>
      <c r="I1365" s="10">
        <v>9</v>
      </c>
      <c r="J1365" s="10">
        <v>0</v>
      </c>
      <c r="K1365" s="10">
        <v>0</v>
      </c>
      <c r="L1365" s="10">
        <v>0</v>
      </c>
      <c r="M1365" s="15"/>
    </row>
    <row r="1366" spans="1:13" ht="24.75" customHeight="1">
      <c r="A1366" s="8" t="s">
        <v>318</v>
      </c>
      <c r="B1366" s="8" t="s">
        <v>354</v>
      </c>
      <c r="C1366" s="8" t="s">
        <v>302</v>
      </c>
      <c r="D1366" s="9" t="s">
        <v>3005</v>
      </c>
      <c r="E1366" s="9" t="s">
        <v>2727</v>
      </c>
      <c r="F1366" s="10">
        <v>5</v>
      </c>
      <c r="G1366" s="10">
        <v>5</v>
      </c>
      <c r="H1366" s="10">
        <v>0</v>
      </c>
      <c r="I1366" s="10">
        <v>5</v>
      </c>
      <c r="J1366" s="10">
        <v>0</v>
      </c>
      <c r="K1366" s="10">
        <v>0</v>
      </c>
      <c r="L1366" s="10">
        <v>0</v>
      </c>
      <c r="M1366" s="15"/>
    </row>
    <row r="1367" spans="1:13" ht="44.25" customHeight="1">
      <c r="A1367" s="8" t="s">
        <v>318</v>
      </c>
      <c r="B1367" s="8" t="s">
        <v>354</v>
      </c>
      <c r="C1367" s="8" t="s">
        <v>302</v>
      </c>
      <c r="D1367" s="9" t="s">
        <v>3005</v>
      </c>
      <c r="E1367" s="9" t="s">
        <v>3006</v>
      </c>
      <c r="F1367" s="10">
        <v>4</v>
      </c>
      <c r="G1367" s="10">
        <v>4</v>
      </c>
      <c r="H1367" s="10">
        <v>0</v>
      </c>
      <c r="I1367" s="10">
        <v>4</v>
      </c>
      <c r="J1367" s="10">
        <v>0</v>
      </c>
      <c r="K1367" s="10">
        <v>0</v>
      </c>
      <c r="L1367" s="10">
        <v>0</v>
      </c>
      <c r="M1367" s="15" t="s">
        <v>3007</v>
      </c>
    </row>
    <row r="1368" spans="1:13" ht="26.1" customHeight="1">
      <c r="A1368" s="8"/>
      <c r="B1368" s="8"/>
      <c r="C1368" s="8"/>
      <c r="D1368" s="9" t="s">
        <v>1502</v>
      </c>
      <c r="E1368" s="9" t="s">
        <v>1503</v>
      </c>
      <c r="F1368" s="10">
        <v>1069.28</v>
      </c>
      <c r="G1368" s="10">
        <v>1069.28</v>
      </c>
      <c r="H1368" s="10">
        <v>0</v>
      </c>
      <c r="I1368" s="10">
        <v>229.8</v>
      </c>
      <c r="J1368" s="10">
        <v>0</v>
      </c>
      <c r="K1368" s="10">
        <v>463.57</v>
      </c>
      <c r="L1368" s="10">
        <v>375.91</v>
      </c>
      <c r="M1368" s="15"/>
    </row>
    <row r="1369" spans="1:13" ht="26.1" customHeight="1">
      <c r="A1369" s="8"/>
      <c r="B1369" s="8"/>
      <c r="C1369" s="8"/>
      <c r="D1369" s="9" t="s">
        <v>2653</v>
      </c>
      <c r="E1369" s="9" t="s">
        <v>2654</v>
      </c>
      <c r="F1369" s="10">
        <v>696.28</v>
      </c>
      <c r="G1369" s="10">
        <v>696.28</v>
      </c>
      <c r="H1369" s="10">
        <v>0</v>
      </c>
      <c r="I1369" s="10">
        <v>181.8</v>
      </c>
      <c r="J1369" s="10">
        <v>0</v>
      </c>
      <c r="K1369" s="10">
        <v>138.57</v>
      </c>
      <c r="L1369" s="10">
        <v>375.91</v>
      </c>
      <c r="M1369" s="15"/>
    </row>
    <row r="1370" spans="1:13" ht="26.1" customHeight="1">
      <c r="A1370" s="8" t="s">
        <v>318</v>
      </c>
      <c r="B1370" s="8" t="s">
        <v>319</v>
      </c>
      <c r="C1370" s="8" t="s">
        <v>337</v>
      </c>
      <c r="D1370" s="9" t="s">
        <v>3008</v>
      </c>
      <c r="E1370" s="9" t="s">
        <v>2656</v>
      </c>
      <c r="F1370" s="10">
        <v>335.63</v>
      </c>
      <c r="G1370" s="10">
        <v>335.63</v>
      </c>
      <c r="H1370" s="10">
        <v>0</v>
      </c>
      <c r="I1370" s="10">
        <v>0</v>
      </c>
      <c r="J1370" s="10">
        <v>0</v>
      </c>
      <c r="K1370" s="10">
        <v>0</v>
      </c>
      <c r="L1370" s="10">
        <v>335.63</v>
      </c>
      <c r="M1370" s="15"/>
    </row>
    <row r="1371" spans="1:13" ht="26.1" customHeight="1">
      <c r="A1371" s="8" t="s">
        <v>318</v>
      </c>
      <c r="B1371" s="8" t="s">
        <v>319</v>
      </c>
      <c r="C1371" s="8" t="s">
        <v>337</v>
      </c>
      <c r="D1371" s="9" t="s">
        <v>3008</v>
      </c>
      <c r="E1371" s="9" t="s">
        <v>2658</v>
      </c>
      <c r="F1371" s="10">
        <v>76.8</v>
      </c>
      <c r="G1371" s="10">
        <v>76.8</v>
      </c>
      <c r="H1371" s="10">
        <v>0</v>
      </c>
      <c r="I1371" s="10">
        <v>0</v>
      </c>
      <c r="J1371" s="10">
        <v>0</v>
      </c>
      <c r="K1371" s="10">
        <v>76.8</v>
      </c>
      <c r="L1371" s="10">
        <v>0</v>
      </c>
      <c r="M1371" s="15"/>
    </row>
    <row r="1372" spans="1:13" ht="26.1" customHeight="1">
      <c r="A1372" s="8" t="s">
        <v>314</v>
      </c>
      <c r="B1372" s="8" t="s">
        <v>296</v>
      </c>
      <c r="C1372" s="8" t="s">
        <v>296</v>
      </c>
      <c r="D1372" s="9" t="s">
        <v>2659</v>
      </c>
      <c r="E1372" s="9" t="s">
        <v>2660</v>
      </c>
      <c r="F1372" s="10">
        <v>53.7</v>
      </c>
      <c r="G1372" s="10">
        <v>53.7</v>
      </c>
      <c r="H1372" s="10">
        <v>0</v>
      </c>
      <c r="I1372" s="10">
        <v>53.7</v>
      </c>
      <c r="J1372" s="10">
        <v>0</v>
      </c>
      <c r="K1372" s="10">
        <v>0</v>
      </c>
      <c r="L1372" s="10">
        <v>0</v>
      </c>
      <c r="M1372" s="15"/>
    </row>
    <row r="1373" spans="1:13" ht="26.1" customHeight="1">
      <c r="A1373" s="8" t="s">
        <v>318</v>
      </c>
      <c r="B1373" s="8" t="s">
        <v>2163</v>
      </c>
      <c r="C1373" s="8" t="s">
        <v>295</v>
      </c>
      <c r="D1373" s="9" t="s">
        <v>2725</v>
      </c>
      <c r="E1373" s="9" t="s">
        <v>2664</v>
      </c>
      <c r="F1373" s="10">
        <v>20.77</v>
      </c>
      <c r="G1373" s="10">
        <v>20.77</v>
      </c>
      <c r="H1373" s="10">
        <v>0</v>
      </c>
      <c r="I1373" s="10">
        <v>20.77</v>
      </c>
      <c r="J1373" s="10">
        <v>0</v>
      </c>
      <c r="K1373" s="10">
        <v>0</v>
      </c>
      <c r="L1373" s="10">
        <v>0</v>
      </c>
      <c r="M1373" s="15"/>
    </row>
    <row r="1374" spans="1:13" ht="26.1" customHeight="1">
      <c r="A1374" s="8" t="s">
        <v>314</v>
      </c>
      <c r="B1374" s="8" t="s">
        <v>2200</v>
      </c>
      <c r="C1374" s="8" t="s">
        <v>295</v>
      </c>
      <c r="D1374" s="9" t="s">
        <v>2665</v>
      </c>
      <c r="E1374" s="9" t="s">
        <v>2666</v>
      </c>
      <c r="F1374" s="10">
        <v>3.36</v>
      </c>
      <c r="G1374" s="10">
        <v>3.36</v>
      </c>
      <c r="H1374" s="10">
        <v>0</v>
      </c>
      <c r="I1374" s="10">
        <v>3.36</v>
      </c>
      <c r="J1374" s="10">
        <v>0</v>
      </c>
      <c r="K1374" s="10">
        <v>0</v>
      </c>
      <c r="L1374" s="10">
        <v>0</v>
      </c>
      <c r="M1374" s="15"/>
    </row>
    <row r="1375" spans="1:13" ht="26.1" customHeight="1">
      <c r="A1375" s="8" t="s">
        <v>314</v>
      </c>
      <c r="B1375" s="8" t="s">
        <v>2200</v>
      </c>
      <c r="C1375" s="8" t="s">
        <v>327</v>
      </c>
      <c r="D1375" s="9" t="s">
        <v>2667</v>
      </c>
      <c r="E1375" s="9" t="s">
        <v>2668</v>
      </c>
      <c r="F1375" s="10">
        <v>2.04</v>
      </c>
      <c r="G1375" s="10">
        <v>2.04</v>
      </c>
      <c r="H1375" s="10">
        <v>0</v>
      </c>
      <c r="I1375" s="10">
        <v>2.04</v>
      </c>
      <c r="J1375" s="10">
        <v>0</v>
      </c>
      <c r="K1375" s="10">
        <v>0</v>
      </c>
      <c r="L1375" s="10">
        <v>0</v>
      </c>
      <c r="M1375" s="15"/>
    </row>
    <row r="1376" spans="1:13" ht="26.1" customHeight="1">
      <c r="A1376" s="8" t="s">
        <v>1165</v>
      </c>
      <c r="B1376" s="8" t="s">
        <v>295</v>
      </c>
      <c r="C1376" s="8" t="s">
        <v>327</v>
      </c>
      <c r="D1376" s="9" t="s">
        <v>2669</v>
      </c>
      <c r="E1376" s="9" t="s">
        <v>2669</v>
      </c>
      <c r="F1376" s="10">
        <v>40.28</v>
      </c>
      <c r="G1376" s="10">
        <v>40.28</v>
      </c>
      <c r="H1376" s="10">
        <v>0</v>
      </c>
      <c r="I1376" s="10">
        <v>0</v>
      </c>
      <c r="J1376" s="10">
        <v>0</v>
      </c>
      <c r="K1376" s="10">
        <v>0</v>
      </c>
      <c r="L1376" s="10">
        <v>40.28</v>
      </c>
      <c r="M1376" s="15"/>
    </row>
    <row r="1377" spans="1:13" ht="26.1" customHeight="1">
      <c r="A1377" s="8" t="s">
        <v>314</v>
      </c>
      <c r="B1377" s="8" t="s">
        <v>2163</v>
      </c>
      <c r="C1377" s="8" t="s">
        <v>302</v>
      </c>
      <c r="D1377" s="9" t="s">
        <v>2670</v>
      </c>
      <c r="E1377" s="9" t="s">
        <v>2671</v>
      </c>
      <c r="F1377" s="10">
        <v>3.06</v>
      </c>
      <c r="G1377" s="10">
        <v>3.06</v>
      </c>
      <c r="H1377" s="10">
        <v>0</v>
      </c>
      <c r="I1377" s="10">
        <v>3.06</v>
      </c>
      <c r="J1377" s="10">
        <v>0</v>
      </c>
      <c r="K1377" s="10">
        <v>0</v>
      </c>
      <c r="L1377" s="10">
        <v>0</v>
      </c>
      <c r="M1377" s="15"/>
    </row>
    <row r="1378" spans="1:13" ht="26.1" customHeight="1">
      <c r="A1378" s="8" t="s">
        <v>318</v>
      </c>
      <c r="B1378" s="8" t="s">
        <v>319</v>
      </c>
      <c r="C1378" s="8" t="s">
        <v>337</v>
      </c>
      <c r="D1378" s="9" t="s">
        <v>3008</v>
      </c>
      <c r="E1378" s="9" t="s">
        <v>2672</v>
      </c>
      <c r="F1378" s="10">
        <v>64.8</v>
      </c>
      <c r="G1378" s="10">
        <v>64.8</v>
      </c>
      <c r="H1378" s="10">
        <v>0</v>
      </c>
      <c r="I1378" s="10">
        <v>64.8</v>
      </c>
      <c r="J1378" s="10">
        <v>0</v>
      </c>
      <c r="K1378" s="10">
        <v>0</v>
      </c>
      <c r="L1378" s="10">
        <v>0</v>
      </c>
      <c r="M1378" s="15"/>
    </row>
    <row r="1379" spans="1:13" ht="26.1" customHeight="1">
      <c r="A1379" s="8" t="s">
        <v>318</v>
      </c>
      <c r="B1379" s="8" t="s">
        <v>319</v>
      </c>
      <c r="C1379" s="8" t="s">
        <v>337</v>
      </c>
      <c r="D1379" s="9" t="s">
        <v>3008</v>
      </c>
      <c r="E1379" s="9" t="s">
        <v>2673</v>
      </c>
      <c r="F1379" s="10">
        <v>2.4500000000000002</v>
      </c>
      <c r="G1379" s="10">
        <v>2.4500000000000002</v>
      </c>
      <c r="H1379" s="10">
        <v>0</v>
      </c>
      <c r="I1379" s="10">
        <v>2.4500000000000002</v>
      </c>
      <c r="J1379" s="10">
        <v>0</v>
      </c>
      <c r="K1379" s="10">
        <v>0</v>
      </c>
      <c r="L1379" s="10">
        <v>0</v>
      </c>
      <c r="M1379" s="15"/>
    </row>
    <row r="1380" spans="1:13" ht="26.1" customHeight="1">
      <c r="A1380" s="8" t="s">
        <v>318</v>
      </c>
      <c r="B1380" s="8" t="s">
        <v>319</v>
      </c>
      <c r="C1380" s="8" t="s">
        <v>337</v>
      </c>
      <c r="D1380" s="9" t="s">
        <v>3008</v>
      </c>
      <c r="E1380" s="9" t="s">
        <v>2674</v>
      </c>
      <c r="F1380" s="10">
        <v>31.62</v>
      </c>
      <c r="G1380" s="10">
        <v>31.62</v>
      </c>
      <c r="H1380" s="10">
        <v>0</v>
      </c>
      <c r="I1380" s="10">
        <v>31.62</v>
      </c>
      <c r="J1380" s="10">
        <v>0</v>
      </c>
      <c r="K1380" s="10">
        <v>0</v>
      </c>
      <c r="L1380" s="10">
        <v>0</v>
      </c>
      <c r="M1380" s="15"/>
    </row>
    <row r="1381" spans="1:13" ht="26.1" customHeight="1">
      <c r="A1381" s="8" t="s">
        <v>314</v>
      </c>
      <c r="B1381" s="8" t="s">
        <v>296</v>
      </c>
      <c r="C1381" s="8" t="s">
        <v>295</v>
      </c>
      <c r="D1381" s="9" t="s">
        <v>2744</v>
      </c>
      <c r="E1381" s="9" t="s">
        <v>2677</v>
      </c>
      <c r="F1381" s="10">
        <v>61.77</v>
      </c>
      <c r="G1381" s="10">
        <v>61.77</v>
      </c>
      <c r="H1381" s="10">
        <v>0</v>
      </c>
      <c r="I1381" s="10">
        <v>0</v>
      </c>
      <c r="J1381" s="10">
        <v>0</v>
      </c>
      <c r="K1381" s="10">
        <v>61.77</v>
      </c>
      <c r="L1381" s="10">
        <v>0</v>
      </c>
      <c r="M1381" s="15"/>
    </row>
    <row r="1382" spans="1:13" ht="26.1" customHeight="1">
      <c r="A1382" s="8"/>
      <c r="B1382" s="8"/>
      <c r="C1382" s="8"/>
      <c r="D1382" s="9" t="s">
        <v>2680</v>
      </c>
      <c r="E1382" s="9" t="s">
        <v>2681</v>
      </c>
      <c r="F1382" s="10">
        <v>373</v>
      </c>
      <c r="G1382" s="10">
        <v>373</v>
      </c>
      <c r="H1382" s="10">
        <v>0</v>
      </c>
      <c r="I1382" s="10">
        <v>48</v>
      </c>
      <c r="J1382" s="10">
        <v>0</v>
      </c>
      <c r="K1382" s="10">
        <v>325</v>
      </c>
      <c r="L1382" s="10">
        <v>0</v>
      </c>
      <c r="M1382" s="15"/>
    </row>
    <row r="1383" spans="1:13" ht="26.1" customHeight="1">
      <c r="A1383" s="8" t="s">
        <v>318</v>
      </c>
      <c r="B1383" s="8" t="s">
        <v>319</v>
      </c>
      <c r="C1383" s="8" t="s">
        <v>302</v>
      </c>
      <c r="D1383" s="9" t="s">
        <v>320</v>
      </c>
      <c r="E1383" s="9" t="s">
        <v>3009</v>
      </c>
      <c r="F1383" s="10">
        <v>76</v>
      </c>
      <c r="G1383" s="10">
        <v>76</v>
      </c>
      <c r="H1383" s="10">
        <v>0</v>
      </c>
      <c r="I1383" s="10">
        <v>0</v>
      </c>
      <c r="J1383" s="10">
        <v>0</v>
      </c>
      <c r="K1383" s="10">
        <v>76</v>
      </c>
      <c r="L1383" s="10">
        <v>0</v>
      </c>
      <c r="M1383" s="15"/>
    </row>
    <row r="1384" spans="1:13" ht="26.1" customHeight="1">
      <c r="A1384" s="8" t="s">
        <v>318</v>
      </c>
      <c r="B1384" s="8" t="s">
        <v>319</v>
      </c>
      <c r="C1384" s="8" t="s">
        <v>302</v>
      </c>
      <c r="D1384" s="9" t="s">
        <v>320</v>
      </c>
      <c r="E1384" s="9" t="s">
        <v>3010</v>
      </c>
      <c r="F1384" s="10">
        <v>26</v>
      </c>
      <c r="G1384" s="10">
        <v>26</v>
      </c>
      <c r="H1384" s="10">
        <v>0</v>
      </c>
      <c r="I1384" s="10">
        <v>0</v>
      </c>
      <c r="J1384" s="10">
        <v>0</v>
      </c>
      <c r="K1384" s="10">
        <v>26</v>
      </c>
      <c r="L1384" s="10">
        <v>0</v>
      </c>
      <c r="M1384" s="15"/>
    </row>
    <row r="1385" spans="1:13" ht="26.1" customHeight="1">
      <c r="A1385" s="8" t="s">
        <v>318</v>
      </c>
      <c r="B1385" s="8" t="s">
        <v>319</v>
      </c>
      <c r="C1385" s="8" t="s">
        <v>302</v>
      </c>
      <c r="D1385" s="9" t="s">
        <v>320</v>
      </c>
      <c r="E1385" s="9" t="s">
        <v>3011</v>
      </c>
      <c r="F1385" s="10">
        <v>68</v>
      </c>
      <c r="G1385" s="10">
        <v>68</v>
      </c>
      <c r="H1385" s="10">
        <v>0</v>
      </c>
      <c r="I1385" s="10">
        <v>0</v>
      </c>
      <c r="J1385" s="10">
        <v>0</v>
      </c>
      <c r="K1385" s="10">
        <v>68</v>
      </c>
      <c r="L1385" s="10">
        <v>0</v>
      </c>
      <c r="M1385" s="15"/>
    </row>
    <row r="1386" spans="1:13" ht="26.1" customHeight="1">
      <c r="A1386" s="8" t="s">
        <v>318</v>
      </c>
      <c r="B1386" s="8" t="s">
        <v>319</v>
      </c>
      <c r="C1386" s="8" t="s">
        <v>302</v>
      </c>
      <c r="D1386" s="9" t="s">
        <v>320</v>
      </c>
      <c r="E1386" s="9" t="s">
        <v>2727</v>
      </c>
      <c r="F1386" s="10">
        <v>48</v>
      </c>
      <c r="G1386" s="10">
        <v>48</v>
      </c>
      <c r="H1386" s="10">
        <v>0</v>
      </c>
      <c r="I1386" s="10">
        <v>48</v>
      </c>
      <c r="J1386" s="10">
        <v>0</v>
      </c>
      <c r="K1386" s="10">
        <v>0</v>
      </c>
      <c r="L1386" s="10">
        <v>0</v>
      </c>
      <c r="M1386" s="15"/>
    </row>
    <row r="1387" spans="1:13" ht="77.25" customHeight="1">
      <c r="A1387" s="8" t="s">
        <v>318</v>
      </c>
      <c r="B1387" s="8" t="s">
        <v>319</v>
      </c>
      <c r="C1387" s="8" t="s">
        <v>302</v>
      </c>
      <c r="D1387" s="9" t="s">
        <v>320</v>
      </c>
      <c r="E1387" s="9" t="s">
        <v>3012</v>
      </c>
      <c r="F1387" s="10">
        <v>27</v>
      </c>
      <c r="G1387" s="10">
        <v>27</v>
      </c>
      <c r="H1387" s="10">
        <v>0</v>
      </c>
      <c r="I1387" s="10">
        <v>0</v>
      </c>
      <c r="J1387" s="10">
        <v>0</v>
      </c>
      <c r="K1387" s="10">
        <v>27</v>
      </c>
      <c r="L1387" s="10">
        <v>0</v>
      </c>
      <c r="M1387" s="15" t="s">
        <v>3013</v>
      </c>
    </row>
    <row r="1388" spans="1:13" ht="69" customHeight="1">
      <c r="A1388" s="8" t="s">
        <v>318</v>
      </c>
      <c r="B1388" s="8" t="s">
        <v>319</v>
      </c>
      <c r="C1388" s="8" t="s">
        <v>302</v>
      </c>
      <c r="D1388" s="9" t="s">
        <v>320</v>
      </c>
      <c r="E1388" s="9" t="s">
        <v>3014</v>
      </c>
      <c r="F1388" s="10">
        <v>100</v>
      </c>
      <c r="G1388" s="10">
        <v>100</v>
      </c>
      <c r="H1388" s="10">
        <v>0</v>
      </c>
      <c r="I1388" s="10">
        <v>0</v>
      </c>
      <c r="J1388" s="10">
        <v>0</v>
      </c>
      <c r="K1388" s="10">
        <v>100</v>
      </c>
      <c r="L1388" s="10">
        <v>0</v>
      </c>
      <c r="M1388" s="15" t="s">
        <v>3015</v>
      </c>
    </row>
    <row r="1389" spans="1:13" ht="66.75" customHeight="1">
      <c r="A1389" s="8" t="s">
        <v>318</v>
      </c>
      <c r="B1389" s="8" t="s">
        <v>319</v>
      </c>
      <c r="C1389" s="8" t="s">
        <v>302</v>
      </c>
      <c r="D1389" s="9" t="s">
        <v>320</v>
      </c>
      <c r="E1389" s="9" t="s">
        <v>3016</v>
      </c>
      <c r="F1389" s="10">
        <v>28</v>
      </c>
      <c r="G1389" s="10">
        <v>28</v>
      </c>
      <c r="H1389" s="10">
        <v>0</v>
      </c>
      <c r="I1389" s="10">
        <v>0</v>
      </c>
      <c r="J1389" s="10">
        <v>0</v>
      </c>
      <c r="K1389" s="10">
        <v>28</v>
      </c>
      <c r="L1389" s="10">
        <v>0</v>
      </c>
      <c r="M1389" s="15" t="s">
        <v>3017</v>
      </c>
    </row>
    <row r="1390" spans="1:13" ht="26.1" customHeight="1">
      <c r="A1390" s="8"/>
      <c r="B1390" s="8"/>
      <c r="C1390" s="8"/>
      <c r="D1390" s="9" t="s">
        <v>1510</v>
      </c>
      <c r="E1390" s="9" t="s">
        <v>1511</v>
      </c>
      <c r="F1390" s="10">
        <v>157.02000000000001</v>
      </c>
      <c r="G1390" s="10">
        <v>157.02000000000001</v>
      </c>
      <c r="H1390" s="10">
        <v>0</v>
      </c>
      <c r="I1390" s="10">
        <v>56.86</v>
      </c>
      <c r="J1390" s="10">
        <v>0</v>
      </c>
      <c r="K1390" s="10">
        <v>17.600000000000001</v>
      </c>
      <c r="L1390" s="10">
        <v>82.56</v>
      </c>
      <c r="M1390" s="15"/>
    </row>
    <row r="1391" spans="1:13" ht="26.1" customHeight="1">
      <c r="A1391" s="8"/>
      <c r="B1391" s="8"/>
      <c r="C1391" s="8"/>
      <c r="D1391" s="9" t="s">
        <v>2653</v>
      </c>
      <c r="E1391" s="9" t="s">
        <v>2654</v>
      </c>
      <c r="F1391" s="10">
        <v>141.02000000000001</v>
      </c>
      <c r="G1391" s="10">
        <v>141.02000000000001</v>
      </c>
      <c r="H1391" s="10">
        <v>0</v>
      </c>
      <c r="I1391" s="10">
        <v>40.86</v>
      </c>
      <c r="J1391" s="10">
        <v>0</v>
      </c>
      <c r="K1391" s="10">
        <v>17.600000000000001</v>
      </c>
      <c r="L1391" s="10">
        <v>82.56</v>
      </c>
      <c r="M1391" s="15"/>
    </row>
    <row r="1392" spans="1:13" ht="26.1" customHeight="1">
      <c r="A1392" s="8" t="s">
        <v>318</v>
      </c>
      <c r="B1392" s="8" t="s">
        <v>327</v>
      </c>
      <c r="C1392" s="8" t="s">
        <v>302</v>
      </c>
      <c r="D1392" s="9" t="s">
        <v>2978</v>
      </c>
      <c r="E1392" s="9" t="s">
        <v>2656</v>
      </c>
      <c r="F1392" s="10">
        <v>73.709999999999994</v>
      </c>
      <c r="G1392" s="10">
        <v>73.709999999999994</v>
      </c>
      <c r="H1392" s="10">
        <v>0</v>
      </c>
      <c r="I1392" s="10">
        <v>0</v>
      </c>
      <c r="J1392" s="10">
        <v>0</v>
      </c>
      <c r="K1392" s="10">
        <v>0</v>
      </c>
      <c r="L1392" s="10">
        <v>73.709999999999994</v>
      </c>
      <c r="M1392" s="15"/>
    </row>
    <row r="1393" spans="1:13" ht="26.1" customHeight="1">
      <c r="A1393" s="8" t="s">
        <v>318</v>
      </c>
      <c r="B1393" s="8" t="s">
        <v>327</v>
      </c>
      <c r="C1393" s="8" t="s">
        <v>302</v>
      </c>
      <c r="D1393" s="9" t="s">
        <v>2978</v>
      </c>
      <c r="E1393" s="9" t="s">
        <v>2658</v>
      </c>
      <c r="F1393" s="10">
        <v>17.600000000000001</v>
      </c>
      <c r="G1393" s="10">
        <v>17.600000000000001</v>
      </c>
      <c r="H1393" s="10">
        <v>0</v>
      </c>
      <c r="I1393" s="10">
        <v>0</v>
      </c>
      <c r="J1393" s="10">
        <v>0</v>
      </c>
      <c r="K1393" s="10">
        <v>17.600000000000001</v>
      </c>
      <c r="L1393" s="10">
        <v>0</v>
      </c>
      <c r="M1393" s="15"/>
    </row>
    <row r="1394" spans="1:13" ht="26.1" customHeight="1">
      <c r="A1394" s="8" t="s">
        <v>314</v>
      </c>
      <c r="B1394" s="8" t="s">
        <v>296</v>
      </c>
      <c r="C1394" s="8" t="s">
        <v>296</v>
      </c>
      <c r="D1394" s="9" t="s">
        <v>2659</v>
      </c>
      <c r="E1394" s="9" t="s">
        <v>2660</v>
      </c>
      <c r="F1394" s="10">
        <v>11.79</v>
      </c>
      <c r="G1394" s="10">
        <v>11.79</v>
      </c>
      <c r="H1394" s="10">
        <v>0</v>
      </c>
      <c r="I1394" s="10">
        <v>11.79</v>
      </c>
      <c r="J1394" s="10">
        <v>0</v>
      </c>
      <c r="K1394" s="10">
        <v>0</v>
      </c>
      <c r="L1394" s="10">
        <v>0</v>
      </c>
      <c r="M1394" s="15"/>
    </row>
    <row r="1395" spans="1:13" ht="26.1" customHeight="1">
      <c r="A1395" s="8" t="s">
        <v>318</v>
      </c>
      <c r="B1395" s="8" t="s">
        <v>2163</v>
      </c>
      <c r="C1395" s="8" t="s">
        <v>295</v>
      </c>
      <c r="D1395" s="9" t="s">
        <v>2725</v>
      </c>
      <c r="E1395" s="9" t="s">
        <v>2664</v>
      </c>
      <c r="F1395" s="10">
        <v>4.5599999999999996</v>
      </c>
      <c r="G1395" s="10">
        <v>4.5599999999999996</v>
      </c>
      <c r="H1395" s="10">
        <v>0</v>
      </c>
      <c r="I1395" s="10">
        <v>4.5599999999999996</v>
      </c>
      <c r="J1395" s="10">
        <v>0</v>
      </c>
      <c r="K1395" s="10">
        <v>0</v>
      </c>
      <c r="L1395" s="10">
        <v>0</v>
      </c>
      <c r="M1395" s="15"/>
    </row>
    <row r="1396" spans="1:13" ht="26.1" customHeight="1">
      <c r="A1396" s="8" t="s">
        <v>314</v>
      </c>
      <c r="B1396" s="8" t="s">
        <v>2200</v>
      </c>
      <c r="C1396" s="8" t="s">
        <v>295</v>
      </c>
      <c r="D1396" s="9" t="s">
        <v>2665</v>
      </c>
      <c r="E1396" s="9" t="s">
        <v>2666</v>
      </c>
      <c r="F1396" s="10">
        <v>0.74</v>
      </c>
      <c r="G1396" s="10">
        <v>0.74</v>
      </c>
      <c r="H1396" s="10">
        <v>0</v>
      </c>
      <c r="I1396" s="10">
        <v>0.74</v>
      </c>
      <c r="J1396" s="10">
        <v>0</v>
      </c>
      <c r="K1396" s="10">
        <v>0</v>
      </c>
      <c r="L1396" s="10">
        <v>0</v>
      </c>
      <c r="M1396" s="15"/>
    </row>
    <row r="1397" spans="1:13" ht="26.1" customHeight="1">
      <c r="A1397" s="8" t="s">
        <v>314</v>
      </c>
      <c r="B1397" s="8" t="s">
        <v>2200</v>
      </c>
      <c r="C1397" s="8" t="s">
        <v>327</v>
      </c>
      <c r="D1397" s="9" t="s">
        <v>2667</v>
      </c>
      <c r="E1397" s="9" t="s">
        <v>2668</v>
      </c>
      <c r="F1397" s="10">
        <v>0.45</v>
      </c>
      <c r="G1397" s="10">
        <v>0.45</v>
      </c>
      <c r="H1397" s="10">
        <v>0</v>
      </c>
      <c r="I1397" s="10">
        <v>0.45</v>
      </c>
      <c r="J1397" s="10">
        <v>0</v>
      </c>
      <c r="K1397" s="10">
        <v>0</v>
      </c>
      <c r="L1397" s="10">
        <v>0</v>
      </c>
      <c r="M1397" s="15"/>
    </row>
    <row r="1398" spans="1:13" ht="26.1" customHeight="1">
      <c r="A1398" s="8" t="s">
        <v>1165</v>
      </c>
      <c r="B1398" s="8" t="s">
        <v>295</v>
      </c>
      <c r="C1398" s="8" t="s">
        <v>327</v>
      </c>
      <c r="D1398" s="9" t="s">
        <v>2669</v>
      </c>
      <c r="E1398" s="9" t="s">
        <v>2669</v>
      </c>
      <c r="F1398" s="10">
        <v>8.85</v>
      </c>
      <c r="G1398" s="10">
        <v>8.85</v>
      </c>
      <c r="H1398" s="10">
        <v>0</v>
      </c>
      <c r="I1398" s="10">
        <v>0</v>
      </c>
      <c r="J1398" s="10">
        <v>0</v>
      </c>
      <c r="K1398" s="10">
        <v>0</v>
      </c>
      <c r="L1398" s="10">
        <v>8.85</v>
      </c>
      <c r="M1398" s="15"/>
    </row>
    <row r="1399" spans="1:13" ht="26.1" customHeight="1">
      <c r="A1399" s="8" t="s">
        <v>314</v>
      </c>
      <c r="B1399" s="8" t="s">
        <v>2163</v>
      </c>
      <c r="C1399" s="8" t="s">
        <v>302</v>
      </c>
      <c r="D1399" s="9" t="s">
        <v>2670</v>
      </c>
      <c r="E1399" s="9" t="s">
        <v>2671</v>
      </c>
      <c r="F1399" s="10">
        <v>0.67</v>
      </c>
      <c r="G1399" s="10">
        <v>0.67</v>
      </c>
      <c r="H1399" s="10">
        <v>0</v>
      </c>
      <c r="I1399" s="10">
        <v>0.67</v>
      </c>
      <c r="J1399" s="10">
        <v>0</v>
      </c>
      <c r="K1399" s="10">
        <v>0</v>
      </c>
      <c r="L1399" s="10">
        <v>0</v>
      </c>
      <c r="M1399" s="15"/>
    </row>
    <row r="1400" spans="1:13" ht="26.1" customHeight="1">
      <c r="A1400" s="8" t="s">
        <v>318</v>
      </c>
      <c r="B1400" s="8" t="s">
        <v>327</v>
      </c>
      <c r="C1400" s="8" t="s">
        <v>302</v>
      </c>
      <c r="D1400" s="9" t="s">
        <v>2978</v>
      </c>
      <c r="E1400" s="9" t="s">
        <v>2672</v>
      </c>
      <c r="F1400" s="10">
        <v>14.85</v>
      </c>
      <c r="G1400" s="10">
        <v>14.85</v>
      </c>
      <c r="H1400" s="10">
        <v>0</v>
      </c>
      <c r="I1400" s="10">
        <v>14.85</v>
      </c>
      <c r="J1400" s="10">
        <v>0</v>
      </c>
      <c r="K1400" s="10">
        <v>0</v>
      </c>
      <c r="L1400" s="10">
        <v>0</v>
      </c>
      <c r="M1400" s="15"/>
    </row>
    <row r="1401" spans="1:13" ht="26.1" customHeight="1">
      <c r="A1401" s="8" t="s">
        <v>318</v>
      </c>
      <c r="B1401" s="8" t="s">
        <v>327</v>
      </c>
      <c r="C1401" s="8" t="s">
        <v>302</v>
      </c>
      <c r="D1401" s="9" t="s">
        <v>2978</v>
      </c>
      <c r="E1401" s="9" t="s">
        <v>2673</v>
      </c>
      <c r="F1401" s="10">
        <v>0.54</v>
      </c>
      <c r="G1401" s="10">
        <v>0.54</v>
      </c>
      <c r="H1401" s="10">
        <v>0</v>
      </c>
      <c r="I1401" s="10">
        <v>0.54</v>
      </c>
      <c r="J1401" s="10">
        <v>0</v>
      </c>
      <c r="K1401" s="10">
        <v>0</v>
      </c>
      <c r="L1401" s="10">
        <v>0</v>
      </c>
      <c r="M1401" s="15"/>
    </row>
    <row r="1402" spans="1:13" ht="26.1" customHeight="1">
      <c r="A1402" s="8" t="s">
        <v>318</v>
      </c>
      <c r="B1402" s="8" t="s">
        <v>319</v>
      </c>
      <c r="C1402" s="8" t="s">
        <v>337</v>
      </c>
      <c r="D1402" s="9" t="s">
        <v>3008</v>
      </c>
      <c r="E1402" s="9" t="s">
        <v>2674</v>
      </c>
      <c r="F1402" s="10">
        <v>7.26</v>
      </c>
      <c r="G1402" s="10">
        <v>7.26</v>
      </c>
      <c r="H1402" s="10">
        <v>0</v>
      </c>
      <c r="I1402" s="10">
        <v>7.26</v>
      </c>
      <c r="J1402" s="10">
        <v>0</v>
      </c>
      <c r="K1402" s="10">
        <v>0</v>
      </c>
      <c r="L1402" s="10">
        <v>0</v>
      </c>
      <c r="M1402" s="15"/>
    </row>
    <row r="1403" spans="1:13" ht="26.1" customHeight="1">
      <c r="A1403" s="8"/>
      <c r="B1403" s="8"/>
      <c r="C1403" s="8"/>
      <c r="D1403" s="9" t="s">
        <v>2680</v>
      </c>
      <c r="E1403" s="9" t="s">
        <v>2681</v>
      </c>
      <c r="F1403" s="10">
        <v>16</v>
      </c>
      <c r="G1403" s="10">
        <v>16</v>
      </c>
      <c r="H1403" s="10">
        <v>0</v>
      </c>
      <c r="I1403" s="10">
        <v>16</v>
      </c>
      <c r="J1403" s="10">
        <v>0</v>
      </c>
      <c r="K1403" s="10">
        <v>0</v>
      </c>
      <c r="L1403" s="10">
        <v>0</v>
      </c>
      <c r="M1403" s="15"/>
    </row>
    <row r="1404" spans="1:13" ht="26.1" customHeight="1">
      <c r="A1404" s="8" t="s">
        <v>318</v>
      </c>
      <c r="B1404" s="8" t="s">
        <v>327</v>
      </c>
      <c r="C1404" s="8" t="s">
        <v>302</v>
      </c>
      <c r="D1404" s="9" t="s">
        <v>2978</v>
      </c>
      <c r="E1404" s="9" t="s">
        <v>3018</v>
      </c>
      <c r="F1404" s="10">
        <v>11</v>
      </c>
      <c r="G1404" s="10">
        <v>11</v>
      </c>
      <c r="H1404" s="10">
        <v>0</v>
      </c>
      <c r="I1404" s="10">
        <v>11</v>
      </c>
      <c r="J1404" s="10">
        <v>0</v>
      </c>
      <c r="K1404" s="10">
        <v>0</v>
      </c>
      <c r="L1404" s="10">
        <v>0</v>
      </c>
      <c r="M1404" s="15" t="s">
        <v>3019</v>
      </c>
    </row>
    <row r="1405" spans="1:13" ht="26.1" customHeight="1">
      <c r="A1405" s="8" t="s">
        <v>318</v>
      </c>
      <c r="B1405" s="8" t="s">
        <v>327</v>
      </c>
      <c r="C1405" s="8" t="s">
        <v>302</v>
      </c>
      <c r="D1405" s="9" t="s">
        <v>2978</v>
      </c>
      <c r="E1405" s="9" t="s">
        <v>2727</v>
      </c>
      <c r="F1405" s="10">
        <v>5</v>
      </c>
      <c r="G1405" s="10">
        <v>5</v>
      </c>
      <c r="H1405" s="10">
        <v>0</v>
      </c>
      <c r="I1405" s="10">
        <v>5</v>
      </c>
      <c r="J1405" s="10">
        <v>0</v>
      </c>
      <c r="K1405" s="10">
        <v>0</v>
      </c>
      <c r="L1405" s="10">
        <v>0</v>
      </c>
      <c r="M1405" s="15"/>
    </row>
    <row r="1406" spans="1:13" ht="26.1" customHeight="1">
      <c r="A1406" s="8"/>
      <c r="B1406" s="8"/>
      <c r="C1406" s="8"/>
      <c r="D1406" s="9" t="s">
        <v>1506</v>
      </c>
      <c r="E1406" s="9" t="s">
        <v>1507</v>
      </c>
      <c r="F1406" s="10">
        <v>76.5</v>
      </c>
      <c r="G1406" s="10">
        <v>55.5</v>
      </c>
      <c r="H1406" s="10">
        <v>21</v>
      </c>
      <c r="I1406" s="10">
        <v>55.5</v>
      </c>
      <c r="J1406" s="10">
        <v>0</v>
      </c>
      <c r="K1406" s="10">
        <v>21</v>
      </c>
      <c r="L1406" s="10">
        <v>0</v>
      </c>
      <c r="M1406" s="15"/>
    </row>
    <row r="1407" spans="1:13" ht="26.1" customHeight="1">
      <c r="A1407" s="8"/>
      <c r="B1407" s="8"/>
      <c r="C1407" s="8"/>
      <c r="D1407" s="9" t="s">
        <v>2653</v>
      </c>
      <c r="E1407" s="9" t="s">
        <v>2654</v>
      </c>
      <c r="F1407" s="10">
        <v>22.5</v>
      </c>
      <c r="G1407" s="10">
        <v>22.5</v>
      </c>
      <c r="H1407" s="10">
        <v>0</v>
      </c>
      <c r="I1407" s="10">
        <v>22.5</v>
      </c>
      <c r="J1407" s="10">
        <v>0</v>
      </c>
      <c r="K1407" s="10">
        <v>0</v>
      </c>
      <c r="L1407" s="10">
        <v>0</v>
      </c>
      <c r="M1407" s="15"/>
    </row>
    <row r="1408" spans="1:13" ht="26.1" customHeight="1">
      <c r="A1408" s="8" t="s">
        <v>318</v>
      </c>
      <c r="B1408" s="8" t="s">
        <v>319</v>
      </c>
      <c r="C1408" s="8" t="s">
        <v>302</v>
      </c>
      <c r="D1408" s="9" t="s">
        <v>320</v>
      </c>
      <c r="E1408" s="9" t="s">
        <v>2917</v>
      </c>
      <c r="F1408" s="10">
        <v>22.5</v>
      </c>
      <c r="G1408" s="10">
        <v>22.5</v>
      </c>
      <c r="H1408" s="10">
        <v>0</v>
      </c>
      <c r="I1408" s="10">
        <v>22.5</v>
      </c>
      <c r="J1408" s="10">
        <v>0</v>
      </c>
      <c r="K1408" s="10">
        <v>0</v>
      </c>
      <c r="L1408" s="10">
        <v>0</v>
      </c>
      <c r="M1408" s="15"/>
    </row>
    <row r="1409" spans="1:13" ht="26.1" customHeight="1">
      <c r="A1409" s="8"/>
      <c r="B1409" s="8"/>
      <c r="C1409" s="8"/>
      <c r="D1409" s="9" t="s">
        <v>2680</v>
      </c>
      <c r="E1409" s="9" t="s">
        <v>2681</v>
      </c>
      <c r="F1409" s="10">
        <v>54</v>
      </c>
      <c r="G1409" s="10">
        <v>33</v>
      </c>
      <c r="H1409" s="10">
        <v>21</v>
      </c>
      <c r="I1409" s="10">
        <v>33</v>
      </c>
      <c r="J1409" s="10">
        <v>0</v>
      </c>
      <c r="K1409" s="10">
        <v>21</v>
      </c>
      <c r="L1409" s="10">
        <v>0</v>
      </c>
      <c r="M1409" s="15"/>
    </row>
    <row r="1410" spans="1:13" ht="26.1" customHeight="1">
      <c r="A1410" s="8" t="s">
        <v>318</v>
      </c>
      <c r="B1410" s="8" t="s">
        <v>319</v>
      </c>
      <c r="C1410" s="8" t="s">
        <v>302</v>
      </c>
      <c r="D1410" s="9" t="s">
        <v>320</v>
      </c>
      <c r="E1410" s="9" t="s">
        <v>3020</v>
      </c>
      <c r="F1410" s="10">
        <v>33</v>
      </c>
      <c r="G1410" s="10">
        <v>33</v>
      </c>
      <c r="H1410" s="10">
        <v>0</v>
      </c>
      <c r="I1410" s="10">
        <v>33</v>
      </c>
      <c r="J1410" s="10">
        <v>0</v>
      </c>
      <c r="K1410" s="10">
        <v>0</v>
      </c>
      <c r="L1410" s="10">
        <v>0</v>
      </c>
      <c r="M1410" s="15"/>
    </row>
    <row r="1411" spans="1:13" ht="26.1" customHeight="1">
      <c r="A1411" s="8" t="s">
        <v>318</v>
      </c>
      <c r="B1411" s="8" t="s">
        <v>319</v>
      </c>
      <c r="C1411" s="8" t="s">
        <v>302</v>
      </c>
      <c r="D1411" s="9" t="s">
        <v>320</v>
      </c>
      <c r="E1411" s="9" t="s">
        <v>2770</v>
      </c>
      <c r="F1411" s="10">
        <v>21</v>
      </c>
      <c r="G1411" s="10">
        <v>0</v>
      </c>
      <c r="H1411" s="10">
        <v>21</v>
      </c>
      <c r="I1411" s="10">
        <v>0</v>
      </c>
      <c r="J1411" s="10">
        <v>0</v>
      </c>
      <c r="K1411" s="10">
        <v>21</v>
      </c>
      <c r="L1411" s="10">
        <v>0</v>
      </c>
      <c r="M1411" s="15"/>
    </row>
    <row r="1412" spans="1:13" ht="26.1" customHeight="1">
      <c r="A1412" s="8"/>
      <c r="B1412" s="8"/>
      <c r="C1412" s="8"/>
      <c r="D1412" s="9" t="s">
        <v>1517</v>
      </c>
      <c r="E1412" s="9" t="s">
        <v>1518</v>
      </c>
      <c r="F1412" s="10">
        <v>78.41</v>
      </c>
      <c r="G1412" s="10">
        <v>78.41</v>
      </c>
      <c r="H1412" s="10">
        <v>0</v>
      </c>
      <c r="I1412" s="10">
        <v>57.06</v>
      </c>
      <c r="J1412" s="10">
        <v>0</v>
      </c>
      <c r="K1412" s="10">
        <v>21.35</v>
      </c>
      <c r="L1412" s="10">
        <v>0</v>
      </c>
      <c r="M1412" s="15"/>
    </row>
    <row r="1413" spans="1:13" ht="26.1" customHeight="1">
      <c r="A1413" s="8"/>
      <c r="B1413" s="8"/>
      <c r="C1413" s="8"/>
      <c r="D1413" s="9" t="s">
        <v>2653</v>
      </c>
      <c r="E1413" s="9" t="s">
        <v>2654</v>
      </c>
      <c r="F1413" s="10">
        <v>78.41</v>
      </c>
      <c r="G1413" s="10">
        <v>78.41</v>
      </c>
      <c r="H1413" s="10">
        <v>0</v>
      </c>
      <c r="I1413" s="10">
        <v>57.06</v>
      </c>
      <c r="J1413" s="10">
        <v>0</v>
      </c>
      <c r="K1413" s="10">
        <v>21.35</v>
      </c>
      <c r="L1413" s="10">
        <v>0</v>
      </c>
      <c r="M1413" s="15"/>
    </row>
    <row r="1414" spans="1:13" ht="26.1" customHeight="1">
      <c r="A1414" s="8" t="s">
        <v>1135</v>
      </c>
      <c r="B1414" s="8" t="s">
        <v>295</v>
      </c>
      <c r="C1414" s="8" t="s">
        <v>2723</v>
      </c>
      <c r="D1414" s="9" t="s">
        <v>2724</v>
      </c>
      <c r="E1414" s="9" t="s">
        <v>2656</v>
      </c>
      <c r="F1414" s="10">
        <v>12.12</v>
      </c>
      <c r="G1414" s="10">
        <v>12.12</v>
      </c>
      <c r="H1414" s="10">
        <v>0</v>
      </c>
      <c r="I1414" s="10">
        <v>12.12</v>
      </c>
      <c r="J1414" s="10">
        <v>0</v>
      </c>
      <c r="K1414" s="10">
        <v>0</v>
      </c>
      <c r="L1414" s="10">
        <v>0</v>
      </c>
      <c r="M1414" s="15"/>
    </row>
    <row r="1415" spans="1:13" ht="26.1" customHeight="1">
      <c r="A1415" s="8" t="s">
        <v>1135</v>
      </c>
      <c r="B1415" s="8" t="s">
        <v>295</v>
      </c>
      <c r="C1415" s="8" t="s">
        <v>2723</v>
      </c>
      <c r="D1415" s="9" t="s">
        <v>2724</v>
      </c>
      <c r="E1415" s="9" t="s">
        <v>2658</v>
      </c>
      <c r="F1415" s="10">
        <v>3.2</v>
      </c>
      <c r="G1415" s="10">
        <v>3.2</v>
      </c>
      <c r="H1415" s="10">
        <v>0</v>
      </c>
      <c r="I1415" s="10">
        <v>0</v>
      </c>
      <c r="J1415" s="10">
        <v>0</v>
      </c>
      <c r="K1415" s="10">
        <v>3.2</v>
      </c>
      <c r="L1415" s="10">
        <v>0</v>
      </c>
      <c r="M1415" s="15"/>
    </row>
    <row r="1416" spans="1:13" ht="26.1" customHeight="1">
      <c r="A1416" s="8" t="s">
        <v>314</v>
      </c>
      <c r="B1416" s="8" t="s">
        <v>296</v>
      </c>
      <c r="C1416" s="8" t="s">
        <v>296</v>
      </c>
      <c r="D1416" s="9" t="s">
        <v>2659</v>
      </c>
      <c r="E1416" s="9" t="s">
        <v>2660</v>
      </c>
      <c r="F1416" s="10">
        <v>1.94</v>
      </c>
      <c r="G1416" s="10">
        <v>1.94</v>
      </c>
      <c r="H1416" s="10">
        <v>0</v>
      </c>
      <c r="I1416" s="10">
        <v>1.94</v>
      </c>
      <c r="J1416" s="10">
        <v>0</v>
      </c>
      <c r="K1416" s="10">
        <v>0</v>
      </c>
      <c r="L1416" s="10">
        <v>0</v>
      </c>
      <c r="M1416" s="15"/>
    </row>
    <row r="1417" spans="1:13" ht="26.1" customHeight="1">
      <c r="A1417" s="8" t="s">
        <v>318</v>
      </c>
      <c r="B1417" s="8" t="s">
        <v>2163</v>
      </c>
      <c r="C1417" s="8" t="s">
        <v>295</v>
      </c>
      <c r="D1417" s="9" t="s">
        <v>2725</v>
      </c>
      <c r="E1417" s="9" t="s">
        <v>2664</v>
      </c>
      <c r="F1417" s="10">
        <v>0.75</v>
      </c>
      <c r="G1417" s="10">
        <v>0.75</v>
      </c>
      <c r="H1417" s="10">
        <v>0</v>
      </c>
      <c r="I1417" s="10">
        <v>0.75</v>
      </c>
      <c r="J1417" s="10">
        <v>0</v>
      </c>
      <c r="K1417" s="10">
        <v>0</v>
      </c>
      <c r="L1417" s="10">
        <v>0</v>
      </c>
      <c r="M1417" s="15"/>
    </row>
    <row r="1418" spans="1:13" ht="26.1" customHeight="1">
      <c r="A1418" s="8" t="s">
        <v>314</v>
      </c>
      <c r="B1418" s="8" t="s">
        <v>2200</v>
      </c>
      <c r="C1418" s="8" t="s">
        <v>295</v>
      </c>
      <c r="D1418" s="9" t="s">
        <v>2665</v>
      </c>
      <c r="E1418" s="9" t="s">
        <v>2666</v>
      </c>
      <c r="F1418" s="10">
        <v>0.12</v>
      </c>
      <c r="G1418" s="10">
        <v>0.12</v>
      </c>
      <c r="H1418" s="10">
        <v>0</v>
      </c>
      <c r="I1418" s="10">
        <v>0.12</v>
      </c>
      <c r="J1418" s="10">
        <v>0</v>
      </c>
      <c r="K1418" s="10">
        <v>0</v>
      </c>
      <c r="L1418" s="10">
        <v>0</v>
      </c>
      <c r="M1418" s="15"/>
    </row>
    <row r="1419" spans="1:13" ht="26.1" customHeight="1">
      <c r="A1419" s="8" t="s">
        <v>314</v>
      </c>
      <c r="B1419" s="8" t="s">
        <v>2200</v>
      </c>
      <c r="C1419" s="8" t="s">
        <v>327</v>
      </c>
      <c r="D1419" s="9" t="s">
        <v>2667</v>
      </c>
      <c r="E1419" s="9" t="s">
        <v>2668</v>
      </c>
      <c r="F1419" s="10">
        <v>7.0000000000000007E-2</v>
      </c>
      <c r="G1419" s="10">
        <v>7.0000000000000007E-2</v>
      </c>
      <c r="H1419" s="10">
        <v>0</v>
      </c>
      <c r="I1419" s="10">
        <v>7.0000000000000007E-2</v>
      </c>
      <c r="J1419" s="10">
        <v>0</v>
      </c>
      <c r="K1419" s="10">
        <v>0</v>
      </c>
      <c r="L1419" s="10">
        <v>0</v>
      </c>
      <c r="M1419" s="15"/>
    </row>
    <row r="1420" spans="1:13" ht="26.1" customHeight="1">
      <c r="A1420" s="8" t="s">
        <v>1165</v>
      </c>
      <c r="B1420" s="8" t="s">
        <v>295</v>
      </c>
      <c r="C1420" s="8" t="s">
        <v>327</v>
      </c>
      <c r="D1420" s="9" t="s">
        <v>2669</v>
      </c>
      <c r="E1420" s="9" t="s">
        <v>2669</v>
      </c>
      <c r="F1420" s="10">
        <v>1.45</v>
      </c>
      <c r="G1420" s="10">
        <v>1.45</v>
      </c>
      <c r="H1420" s="10">
        <v>0</v>
      </c>
      <c r="I1420" s="10">
        <v>1.45</v>
      </c>
      <c r="J1420" s="10">
        <v>0</v>
      </c>
      <c r="K1420" s="10">
        <v>0</v>
      </c>
      <c r="L1420" s="10">
        <v>0</v>
      </c>
      <c r="M1420" s="15"/>
    </row>
    <row r="1421" spans="1:13" ht="26.1" customHeight="1">
      <c r="A1421" s="8" t="s">
        <v>1135</v>
      </c>
      <c r="B1421" s="8" t="s">
        <v>295</v>
      </c>
      <c r="C1421" s="8" t="s">
        <v>2723</v>
      </c>
      <c r="D1421" s="9" t="s">
        <v>2724</v>
      </c>
      <c r="E1421" s="9" t="s">
        <v>2917</v>
      </c>
      <c r="F1421" s="10">
        <v>36</v>
      </c>
      <c r="G1421" s="10">
        <v>36</v>
      </c>
      <c r="H1421" s="10">
        <v>0</v>
      </c>
      <c r="I1421" s="10">
        <v>36</v>
      </c>
      <c r="J1421" s="10">
        <v>0</v>
      </c>
      <c r="K1421" s="10">
        <v>0</v>
      </c>
      <c r="L1421" s="10">
        <v>0</v>
      </c>
      <c r="M1421" s="15"/>
    </row>
    <row r="1422" spans="1:13" ht="26.1" customHeight="1">
      <c r="A1422" s="8" t="s">
        <v>314</v>
      </c>
      <c r="B1422" s="8" t="s">
        <v>2163</v>
      </c>
      <c r="C1422" s="8" t="s">
        <v>302</v>
      </c>
      <c r="D1422" s="9" t="s">
        <v>2670</v>
      </c>
      <c r="E1422" s="9" t="s">
        <v>2671</v>
      </c>
      <c r="F1422" s="10">
        <v>0.11</v>
      </c>
      <c r="G1422" s="10">
        <v>0.11</v>
      </c>
      <c r="H1422" s="10">
        <v>0</v>
      </c>
      <c r="I1422" s="10">
        <v>0.11</v>
      </c>
      <c r="J1422" s="10">
        <v>0</v>
      </c>
      <c r="K1422" s="10">
        <v>0</v>
      </c>
      <c r="L1422" s="10">
        <v>0</v>
      </c>
      <c r="M1422" s="15"/>
    </row>
    <row r="1423" spans="1:13" ht="26.1" customHeight="1">
      <c r="A1423" s="8" t="s">
        <v>1135</v>
      </c>
      <c r="B1423" s="8" t="s">
        <v>295</v>
      </c>
      <c r="C1423" s="8" t="s">
        <v>2723</v>
      </c>
      <c r="D1423" s="9" t="s">
        <v>2724</v>
      </c>
      <c r="E1423" s="9" t="s">
        <v>2672</v>
      </c>
      <c r="F1423" s="10">
        <v>2.7</v>
      </c>
      <c r="G1423" s="10">
        <v>2.7</v>
      </c>
      <c r="H1423" s="10">
        <v>0</v>
      </c>
      <c r="I1423" s="10">
        <v>2.7</v>
      </c>
      <c r="J1423" s="10">
        <v>0</v>
      </c>
      <c r="K1423" s="10">
        <v>0</v>
      </c>
      <c r="L1423" s="10">
        <v>0</v>
      </c>
      <c r="M1423" s="15"/>
    </row>
    <row r="1424" spans="1:13" ht="26.1" customHeight="1">
      <c r="A1424" s="8" t="s">
        <v>1135</v>
      </c>
      <c r="B1424" s="8" t="s">
        <v>295</v>
      </c>
      <c r="C1424" s="8" t="s">
        <v>2723</v>
      </c>
      <c r="D1424" s="9" t="s">
        <v>2724</v>
      </c>
      <c r="E1424" s="9" t="s">
        <v>2673</v>
      </c>
      <c r="F1424" s="10">
        <v>0.09</v>
      </c>
      <c r="G1424" s="10">
        <v>0.09</v>
      </c>
      <c r="H1424" s="10">
        <v>0</v>
      </c>
      <c r="I1424" s="10">
        <v>0.09</v>
      </c>
      <c r="J1424" s="10">
        <v>0</v>
      </c>
      <c r="K1424" s="10">
        <v>0</v>
      </c>
      <c r="L1424" s="10">
        <v>0</v>
      </c>
      <c r="M1424" s="15"/>
    </row>
    <row r="1425" spans="1:13" ht="26.1" customHeight="1">
      <c r="A1425" s="8" t="s">
        <v>1135</v>
      </c>
      <c r="B1425" s="8" t="s">
        <v>295</v>
      </c>
      <c r="C1425" s="8" t="s">
        <v>2723</v>
      </c>
      <c r="D1425" s="9" t="s">
        <v>2724</v>
      </c>
      <c r="E1425" s="9" t="s">
        <v>2674</v>
      </c>
      <c r="F1425" s="10">
        <v>1.2</v>
      </c>
      <c r="G1425" s="10">
        <v>1.2</v>
      </c>
      <c r="H1425" s="10">
        <v>0</v>
      </c>
      <c r="I1425" s="10">
        <v>1.2</v>
      </c>
      <c r="J1425" s="10">
        <v>0</v>
      </c>
      <c r="K1425" s="10">
        <v>0</v>
      </c>
      <c r="L1425" s="10">
        <v>0</v>
      </c>
      <c r="M1425" s="15"/>
    </row>
    <row r="1426" spans="1:13" ht="26.1" customHeight="1">
      <c r="A1426" s="8" t="s">
        <v>314</v>
      </c>
      <c r="B1426" s="8" t="s">
        <v>296</v>
      </c>
      <c r="C1426" s="8" t="s">
        <v>295</v>
      </c>
      <c r="D1426" s="9" t="s">
        <v>2744</v>
      </c>
      <c r="E1426" s="9" t="s">
        <v>2677</v>
      </c>
      <c r="F1426" s="10">
        <v>18.149999999999999</v>
      </c>
      <c r="G1426" s="10">
        <v>18.149999999999999</v>
      </c>
      <c r="H1426" s="10">
        <v>0</v>
      </c>
      <c r="I1426" s="10">
        <v>0</v>
      </c>
      <c r="J1426" s="10">
        <v>0</v>
      </c>
      <c r="K1426" s="10">
        <v>18.149999999999999</v>
      </c>
      <c r="L1426" s="10">
        <v>0</v>
      </c>
      <c r="M1426" s="15"/>
    </row>
    <row r="1427" spans="1:13" ht="26.1" customHeight="1">
      <c r="A1427" s="8" t="s">
        <v>314</v>
      </c>
      <c r="B1427" s="8" t="s">
        <v>301</v>
      </c>
      <c r="C1427" s="8" t="s">
        <v>327</v>
      </c>
      <c r="D1427" s="9" t="s">
        <v>2678</v>
      </c>
      <c r="E1427" s="9" t="s">
        <v>2679</v>
      </c>
      <c r="F1427" s="10">
        <v>0.51</v>
      </c>
      <c r="G1427" s="10">
        <v>0.51</v>
      </c>
      <c r="H1427" s="10">
        <v>0</v>
      </c>
      <c r="I1427" s="10">
        <v>0.51</v>
      </c>
      <c r="J1427" s="10">
        <v>0</v>
      </c>
      <c r="K1427" s="10">
        <v>0</v>
      </c>
      <c r="L1427" s="10">
        <v>0</v>
      </c>
      <c r="M1427" s="15"/>
    </row>
    <row r="1428" spans="1:13" ht="26.1" customHeight="1">
      <c r="A1428" s="8"/>
      <c r="B1428" s="8"/>
      <c r="C1428" s="8"/>
      <c r="D1428" s="9" t="s">
        <v>1520</v>
      </c>
      <c r="E1428" s="9" t="s">
        <v>1521</v>
      </c>
      <c r="F1428" s="10">
        <v>66.040000000000006</v>
      </c>
      <c r="G1428" s="10">
        <v>66.040000000000006</v>
      </c>
      <c r="H1428" s="10">
        <v>0</v>
      </c>
      <c r="I1428" s="10">
        <v>33.65</v>
      </c>
      <c r="J1428" s="10">
        <v>0</v>
      </c>
      <c r="K1428" s="10">
        <v>7.46</v>
      </c>
      <c r="L1428" s="10">
        <v>24.93</v>
      </c>
      <c r="M1428" s="15"/>
    </row>
    <row r="1429" spans="1:13" ht="26.1" customHeight="1">
      <c r="A1429" s="8"/>
      <c r="B1429" s="8"/>
      <c r="C1429" s="8"/>
      <c r="D1429" s="9" t="s">
        <v>2653</v>
      </c>
      <c r="E1429" s="9" t="s">
        <v>2654</v>
      </c>
      <c r="F1429" s="10">
        <v>46.04</v>
      </c>
      <c r="G1429" s="10">
        <v>46.04</v>
      </c>
      <c r="H1429" s="10">
        <v>0</v>
      </c>
      <c r="I1429" s="10">
        <v>13.65</v>
      </c>
      <c r="J1429" s="10">
        <v>0</v>
      </c>
      <c r="K1429" s="10">
        <v>7.46</v>
      </c>
      <c r="L1429" s="10">
        <v>24.93</v>
      </c>
      <c r="M1429" s="15"/>
    </row>
    <row r="1430" spans="1:13" ht="26.1" customHeight="1">
      <c r="A1430" s="8" t="s">
        <v>314</v>
      </c>
      <c r="B1430" s="8" t="s">
        <v>2188</v>
      </c>
      <c r="C1430" s="8" t="s">
        <v>327</v>
      </c>
      <c r="D1430" s="9" t="s">
        <v>2655</v>
      </c>
      <c r="E1430" s="9" t="s">
        <v>2656</v>
      </c>
      <c r="F1430" s="10">
        <v>21.8</v>
      </c>
      <c r="G1430" s="10">
        <v>21.8</v>
      </c>
      <c r="H1430" s="10">
        <v>0</v>
      </c>
      <c r="I1430" s="10">
        <v>0</v>
      </c>
      <c r="J1430" s="10">
        <v>0</v>
      </c>
      <c r="K1430" s="10">
        <v>0</v>
      </c>
      <c r="L1430" s="10">
        <v>21.8</v>
      </c>
      <c r="M1430" s="15"/>
    </row>
    <row r="1431" spans="1:13" ht="26.1" customHeight="1">
      <c r="A1431" s="8" t="s">
        <v>314</v>
      </c>
      <c r="B1431" s="8" t="s">
        <v>2188</v>
      </c>
      <c r="C1431" s="8" t="s">
        <v>327</v>
      </c>
      <c r="D1431" s="9" t="s">
        <v>2655</v>
      </c>
      <c r="E1431" s="9" t="s">
        <v>2657</v>
      </c>
      <c r="F1431" s="10">
        <v>1.06</v>
      </c>
      <c r="G1431" s="10">
        <v>1.06</v>
      </c>
      <c r="H1431" s="10">
        <v>0</v>
      </c>
      <c r="I1431" s="10">
        <v>0</v>
      </c>
      <c r="J1431" s="10">
        <v>0</v>
      </c>
      <c r="K1431" s="10">
        <v>1.06</v>
      </c>
      <c r="L1431" s="10">
        <v>0</v>
      </c>
      <c r="M1431" s="15"/>
    </row>
    <row r="1432" spans="1:13" ht="26.1" customHeight="1">
      <c r="A1432" s="8" t="s">
        <v>314</v>
      </c>
      <c r="B1432" s="8" t="s">
        <v>2188</v>
      </c>
      <c r="C1432" s="8" t="s">
        <v>327</v>
      </c>
      <c r="D1432" s="9" t="s">
        <v>2655</v>
      </c>
      <c r="E1432" s="9" t="s">
        <v>2658</v>
      </c>
      <c r="F1432" s="10">
        <v>6.4</v>
      </c>
      <c r="G1432" s="10">
        <v>6.4</v>
      </c>
      <c r="H1432" s="10">
        <v>0</v>
      </c>
      <c r="I1432" s="10">
        <v>0</v>
      </c>
      <c r="J1432" s="10">
        <v>0</v>
      </c>
      <c r="K1432" s="10">
        <v>6.4</v>
      </c>
      <c r="L1432" s="10">
        <v>0</v>
      </c>
      <c r="M1432" s="15"/>
    </row>
    <row r="1433" spans="1:13" ht="26.1" customHeight="1">
      <c r="A1433" s="8" t="s">
        <v>314</v>
      </c>
      <c r="B1433" s="8" t="s">
        <v>296</v>
      </c>
      <c r="C1433" s="8" t="s">
        <v>296</v>
      </c>
      <c r="D1433" s="9" t="s">
        <v>2659</v>
      </c>
      <c r="E1433" s="9" t="s">
        <v>2660</v>
      </c>
      <c r="F1433" s="10">
        <v>3.66</v>
      </c>
      <c r="G1433" s="10">
        <v>3.66</v>
      </c>
      <c r="H1433" s="10">
        <v>0</v>
      </c>
      <c r="I1433" s="10">
        <v>3.66</v>
      </c>
      <c r="J1433" s="10">
        <v>0</v>
      </c>
      <c r="K1433" s="10">
        <v>0</v>
      </c>
      <c r="L1433" s="10">
        <v>0</v>
      </c>
      <c r="M1433" s="15"/>
    </row>
    <row r="1434" spans="1:13" ht="26.1" customHeight="1">
      <c r="A1434" s="8" t="s">
        <v>318</v>
      </c>
      <c r="B1434" s="8" t="s">
        <v>2163</v>
      </c>
      <c r="C1434" s="8" t="s">
        <v>337</v>
      </c>
      <c r="D1434" s="9" t="s">
        <v>2661</v>
      </c>
      <c r="E1434" s="9" t="s">
        <v>2662</v>
      </c>
      <c r="F1434" s="10">
        <v>0.51</v>
      </c>
      <c r="G1434" s="10">
        <v>0.51</v>
      </c>
      <c r="H1434" s="10">
        <v>0</v>
      </c>
      <c r="I1434" s="10">
        <v>0</v>
      </c>
      <c r="J1434" s="10">
        <v>0</v>
      </c>
      <c r="K1434" s="10">
        <v>0</v>
      </c>
      <c r="L1434" s="10">
        <v>0.51</v>
      </c>
      <c r="M1434" s="15"/>
    </row>
    <row r="1435" spans="1:13" ht="26.1" customHeight="1">
      <c r="A1435" s="8" t="s">
        <v>318</v>
      </c>
      <c r="B1435" s="8" t="s">
        <v>2163</v>
      </c>
      <c r="C1435" s="8" t="s">
        <v>295</v>
      </c>
      <c r="D1435" s="9" t="s">
        <v>2725</v>
      </c>
      <c r="E1435" s="9" t="s">
        <v>2664</v>
      </c>
      <c r="F1435" s="10">
        <v>1.33</v>
      </c>
      <c r="G1435" s="10">
        <v>1.33</v>
      </c>
      <c r="H1435" s="10">
        <v>0</v>
      </c>
      <c r="I1435" s="10">
        <v>1.33</v>
      </c>
      <c r="J1435" s="10">
        <v>0</v>
      </c>
      <c r="K1435" s="10">
        <v>0</v>
      </c>
      <c r="L1435" s="10">
        <v>0</v>
      </c>
      <c r="M1435" s="15"/>
    </row>
    <row r="1436" spans="1:13" ht="26.1" customHeight="1">
      <c r="A1436" s="8" t="s">
        <v>314</v>
      </c>
      <c r="B1436" s="8" t="s">
        <v>2200</v>
      </c>
      <c r="C1436" s="8" t="s">
        <v>295</v>
      </c>
      <c r="D1436" s="9" t="s">
        <v>2665</v>
      </c>
      <c r="E1436" s="9" t="s">
        <v>2666</v>
      </c>
      <c r="F1436" s="10">
        <v>0.22</v>
      </c>
      <c r="G1436" s="10">
        <v>0.22</v>
      </c>
      <c r="H1436" s="10">
        <v>0</v>
      </c>
      <c r="I1436" s="10">
        <v>0.22</v>
      </c>
      <c r="J1436" s="10">
        <v>0</v>
      </c>
      <c r="K1436" s="10">
        <v>0</v>
      </c>
      <c r="L1436" s="10">
        <v>0</v>
      </c>
      <c r="M1436" s="15"/>
    </row>
    <row r="1437" spans="1:13" ht="26.1" customHeight="1">
      <c r="A1437" s="8" t="s">
        <v>1165</v>
      </c>
      <c r="B1437" s="8" t="s">
        <v>295</v>
      </c>
      <c r="C1437" s="8" t="s">
        <v>327</v>
      </c>
      <c r="D1437" s="9" t="s">
        <v>2669</v>
      </c>
      <c r="E1437" s="9" t="s">
        <v>2669</v>
      </c>
      <c r="F1437" s="10">
        <v>2.62</v>
      </c>
      <c r="G1437" s="10">
        <v>2.62</v>
      </c>
      <c r="H1437" s="10">
        <v>0</v>
      </c>
      <c r="I1437" s="10">
        <v>0</v>
      </c>
      <c r="J1437" s="10">
        <v>0</v>
      </c>
      <c r="K1437" s="10">
        <v>0</v>
      </c>
      <c r="L1437" s="10">
        <v>2.62</v>
      </c>
      <c r="M1437" s="15"/>
    </row>
    <row r="1438" spans="1:13" ht="26.1" customHeight="1">
      <c r="A1438" s="8" t="s">
        <v>314</v>
      </c>
      <c r="B1438" s="8" t="s">
        <v>2163</v>
      </c>
      <c r="C1438" s="8" t="s">
        <v>302</v>
      </c>
      <c r="D1438" s="9" t="s">
        <v>2670</v>
      </c>
      <c r="E1438" s="9" t="s">
        <v>2671</v>
      </c>
      <c r="F1438" s="10">
        <v>0.19</v>
      </c>
      <c r="G1438" s="10">
        <v>0.19</v>
      </c>
      <c r="H1438" s="10">
        <v>0</v>
      </c>
      <c r="I1438" s="10">
        <v>0.19</v>
      </c>
      <c r="J1438" s="10">
        <v>0</v>
      </c>
      <c r="K1438" s="10">
        <v>0</v>
      </c>
      <c r="L1438" s="10">
        <v>0</v>
      </c>
      <c r="M1438" s="15"/>
    </row>
    <row r="1439" spans="1:13" ht="26.1" customHeight="1">
      <c r="A1439" s="8" t="s">
        <v>314</v>
      </c>
      <c r="B1439" s="8" t="s">
        <v>2188</v>
      </c>
      <c r="C1439" s="8" t="s">
        <v>327</v>
      </c>
      <c r="D1439" s="9" t="s">
        <v>2655</v>
      </c>
      <c r="E1439" s="9" t="s">
        <v>2672</v>
      </c>
      <c r="F1439" s="10">
        <v>5.4</v>
      </c>
      <c r="G1439" s="10">
        <v>5.4</v>
      </c>
      <c r="H1439" s="10">
        <v>0</v>
      </c>
      <c r="I1439" s="10">
        <v>5.4</v>
      </c>
      <c r="J1439" s="10">
        <v>0</v>
      </c>
      <c r="K1439" s="10">
        <v>0</v>
      </c>
      <c r="L1439" s="10">
        <v>0</v>
      </c>
      <c r="M1439" s="15"/>
    </row>
    <row r="1440" spans="1:13" ht="26.1" customHeight="1">
      <c r="A1440" s="8" t="s">
        <v>314</v>
      </c>
      <c r="B1440" s="8" t="s">
        <v>2188</v>
      </c>
      <c r="C1440" s="8" t="s">
        <v>327</v>
      </c>
      <c r="D1440" s="9" t="s">
        <v>2655</v>
      </c>
      <c r="E1440" s="9" t="s">
        <v>2673</v>
      </c>
      <c r="F1440" s="10">
        <v>0.15</v>
      </c>
      <c r="G1440" s="10">
        <v>0.15</v>
      </c>
      <c r="H1440" s="10">
        <v>0</v>
      </c>
      <c r="I1440" s="10">
        <v>0.15</v>
      </c>
      <c r="J1440" s="10">
        <v>0</v>
      </c>
      <c r="K1440" s="10">
        <v>0</v>
      </c>
      <c r="L1440" s="10">
        <v>0</v>
      </c>
      <c r="M1440" s="15"/>
    </row>
    <row r="1441" spans="1:13" ht="26.1" customHeight="1">
      <c r="A1441" s="8" t="s">
        <v>314</v>
      </c>
      <c r="B1441" s="8" t="s">
        <v>2188</v>
      </c>
      <c r="C1441" s="8" t="s">
        <v>327</v>
      </c>
      <c r="D1441" s="9" t="s">
        <v>2655</v>
      </c>
      <c r="E1441" s="9" t="s">
        <v>2674</v>
      </c>
      <c r="F1441" s="10">
        <v>2.7</v>
      </c>
      <c r="G1441" s="10">
        <v>2.7</v>
      </c>
      <c r="H1441" s="10">
        <v>0</v>
      </c>
      <c r="I1441" s="10">
        <v>2.7</v>
      </c>
      <c r="J1441" s="10">
        <v>0</v>
      </c>
      <c r="K1441" s="10">
        <v>0</v>
      </c>
      <c r="L1441" s="10">
        <v>0</v>
      </c>
      <c r="M1441" s="15"/>
    </row>
    <row r="1442" spans="1:13" ht="26.1" customHeight="1">
      <c r="A1442" s="8"/>
      <c r="B1442" s="8"/>
      <c r="C1442" s="8"/>
      <c r="D1442" s="9" t="s">
        <v>2680</v>
      </c>
      <c r="E1442" s="9" t="s">
        <v>2681</v>
      </c>
      <c r="F1442" s="10">
        <v>20</v>
      </c>
      <c r="G1442" s="10">
        <v>20</v>
      </c>
      <c r="H1442" s="10">
        <v>0</v>
      </c>
      <c r="I1442" s="10">
        <v>20</v>
      </c>
      <c r="J1442" s="10">
        <v>0</v>
      </c>
      <c r="K1442" s="10">
        <v>0</v>
      </c>
      <c r="L1442" s="10">
        <v>0</v>
      </c>
      <c r="M1442" s="15"/>
    </row>
    <row r="1443" spans="1:13" ht="26.1" customHeight="1">
      <c r="A1443" s="8" t="s">
        <v>314</v>
      </c>
      <c r="B1443" s="8" t="s">
        <v>2188</v>
      </c>
      <c r="C1443" s="8" t="s">
        <v>295</v>
      </c>
      <c r="D1443" s="9" t="s">
        <v>2684</v>
      </c>
      <c r="E1443" s="9" t="s">
        <v>3021</v>
      </c>
      <c r="F1443" s="10">
        <v>2</v>
      </c>
      <c r="G1443" s="10">
        <v>2</v>
      </c>
      <c r="H1443" s="10">
        <v>0</v>
      </c>
      <c r="I1443" s="10">
        <v>2</v>
      </c>
      <c r="J1443" s="10">
        <v>0</v>
      </c>
      <c r="K1443" s="10">
        <v>0</v>
      </c>
      <c r="L1443" s="10">
        <v>0</v>
      </c>
      <c r="M1443" s="15"/>
    </row>
    <row r="1444" spans="1:13" ht="26.1" customHeight="1">
      <c r="A1444" s="8" t="s">
        <v>314</v>
      </c>
      <c r="B1444" s="8" t="s">
        <v>2188</v>
      </c>
      <c r="C1444" s="8" t="s">
        <v>295</v>
      </c>
      <c r="D1444" s="9" t="s">
        <v>2684</v>
      </c>
      <c r="E1444" s="9" t="s">
        <v>3022</v>
      </c>
      <c r="F1444" s="10">
        <v>5</v>
      </c>
      <c r="G1444" s="10">
        <v>5</v>
      </c>
      <c r="H1444" s="10">
        <v>0</v>
      </c>
      <c r="I1444" s="10">
        <v>5</v>
      </c>
      <c r="J1444" s="10">
        <v>0</v>
      </c>
      <c r="K1444" s="10">
        <v>0</v>
      </c>
      <c r="L1444" s="10">
        <v>0</v>
      </c>
      <c r="M1444" s="15"/>
    </row>
    <row r="1445" spans="1:13" ht="26.1" customHeight="1">
      <c r="A1445" s="8" t="s">
        <v>314</v>
      </c>
      <c r="B1445" s="8" t="s">
        <v>2188</v>
      </c>
      <c r="C1445" s="8" t="s">
        <v>295</v>
      </c>
      <c r="D1445" s="9" t="s">
        <v>2684</v>
      </c>
      <c r="E1445" s="9" t="s">
        <v>3023</v>
      </c>
      <c r="F1445" s="10">
        <v>7</v>
      </c>
      <c r="G1445" s="10">
        <v>7</v>
      </c>
      <c r="H1445" s="10">
        <v>0</v>
      </c>
      <c r="I1445" s="10">
        <v>7</v>
      </c>
      <c r="J1445" s="10">
        <v>0</v>
      </c>
      <c r="K1445" s="10">
        <v>0</v>
      </c>
      <c r="L1445" s="10">
        <v>0</v>
      </c>
      <c r="M1445" s="15"/>
    </row>
    <row r="1446" spans="1:13" ht="26.1" customHeight="1">
      <c r="A1446" s="8" t="s">
        <v>314</v>
      </c>
      <c r="B1446" s="8" t="s">
        <v>2188</v>
      </c>
      <c r="C1446" s="8" t="s">
        <v>295</v>
      </c>
      <c r="D1446" s="9" t="s">
        <v>2684</v>
      </c>
      <c r="E1446" s="9" t="s">
        <v>3024</v>
      </c>
      <c r="F1446" s="10">
        <v>4</v>
      </c>
      <c r="G1446" s="10">
        <v>4</v>
      </c>
      <c r="H1446" s="10">
        <v>0</v>
      </c>
      <c r="I1446" s="10">
        <v>4</v>
      </c>
      <c r="J1446" s="10">
        <v>0</v>
      </c>
      <c r="K1446" s="10">
        <v>0</v>
      </c>
      <c r="L1446" s="10">
        <v>0</v>
      </c>
      <c r="M1446" s="15"/>
    </row>
    <row r="1447" spans="1:13" ht="26.1" customHeight="1">
      <c r="A1447" s="8" t="s">
        <v>314</v>
      </c>
      <c r="B1447" s="8" t="s">
        <v>2188</v>
      </c>
      <c r="C1447" s="8" t="s">
        <v>295</v>
      </c>
      <c r="D1447" s="9" t="s">
        <v>2684</v>
      </c>
      <c r="E1447" s="9" t="s">
        <v>2727</v>
      </c>
      <c r="F1447" s="10">
        <v>2</v>
      </c>
      <c r="G1447" s="10">
        <v>2</v>
      </c>
      <c r="H1447" s="10">
        <v>0</v>
      </c>
      <c r="I1447" s="10">
        <v>2</v>
      </c>
      <c r="J1447" s="10">
        <v>0</v>
      </c>
      <c r="K1447" s="10">
        <v>0</v>
      </c>
      <c r="L1447" s="10">
        <v>0</v>
      </c>
      <c r="M1447" s="15" t="s">
        <v>3025</v>
      </c>
    </row>
    <row r="1448" spans="1:13" ht="26.1" customHeight="1">
      <c r="A1448" s="8"/>
      <c r="B1448" s="8"/>
      <c r="C1448" s="8"/>
      <c r="D1448" s="9" t="s">
        <v>1525</v>
      </c>
      <c r="E1448" s="9" t="s">
        <v>1526</v>
      </c>
      <c r="F1448" s="10">
        <v>3303.48</v>
      </c>
      <c r="G1448" s="10">
        <v>3303.48</v>
      </c>
      <c r="H1448" s="10">
        <v>0</v>
      </c>
      <c r="I1448" s="10">
        <v>157.97</v>
      </c>
      <c r="J1448" s="10">
        <v>50</v>
      </c>
      <c r="K1448" s="10">
        <v>2967.71</v>
      </c>
      <c r="L1448" s="10">
        <v>127.8</v>
      </c>
      <c r="M1448" s="15"/>
    </row>
    <row r="1449" spans="1:13" ht="26.1" customHeight="1">
      <c r="A1449" s="8"/>
      <c r="B1449" s="8"/>
      <c r="C1449" s="8"/>
      <c r="D1449" s="9" t="s">
        <v>2653</v>
      </c>
      <c r="E1449" s="9" t="s">
        <v>2654</v>
      </c>
      <c r="F1449" s="10">
        <v>2650.48</v>
      </c>
      <c r="G1449" s="10">
        <v>2650.48</v>
      </c>
      <c r="H1449" s="10">
        <v>0</v>
      </c>
      <c r="I1449" s="10">
        <v>68.97</v>
      </c>
      <c r="J1449" s="10">
        <v>0</v>
      </c>
      <c r="K1449" s="10">
        <v>2453.71</v>
      </c>
      <c r="L1449" s="10">
        <v>127.8</v>
      </c>
      <c r="M1449" s="15"/>
    </row>
    <row r="1450" spans="1:13" ht="26.1" customHeight="1">
      <c r="A1450" s="8" t="s">
        <v>314</v>
      </c>
      <c r="B1450" s="8" t="s">
        <v>2202</v>
      </c>
      <c r="C1450" s="8" t="s">
        <v>327</v>
      </c>
      <c r="D1450" s="9" t="s">
        <v>2655</v>
      </c>
      <c r="E1450" s="9" t="s">
        <v>2656</v>
      </c>
      <c r="F1450" s="10">
        <v>113.37</v>
      </c>
      <c r="G1450" s="10">
        <v>113.37</v>
      </c>
      <c r="H1450" s="10">
        <v>0</v>
      </c>
      <c r="I1450" s="10">
        <v>0</v>
      </c>
      <c r="J1450" s="10">
        <v>0</v>
      </c>
      <c r="K1450" s="10">
        <v>0</v>
      </c>
      <c r="L1450" s="10">
        <v>113.37</v>
      </c>
      <c r="M1450" s="15"/>
    </row>
    <row r="1451" spans="1:13" ht="26.1" customHeight="1">
      <c r="A1451" s="8" t="s">
        <v>314</v>
      </c>
      <c r="B1451" s="8" t="s">
        <v>350</v>
      </c>
      <c r="C1451" s="8" t="s">
        <v>302</v>
      </c>
      <c r="D1451" s="9" t="s">
        <v>3026</v>
      </c>
      <c r="E1451" s="9" t="s">
        <v>2657</v>
      </c>
      <c r="F1451" s="10">
        <v>1.71</v>
      </c>
      <c r="G1451" s="10">
        <v>1.71</v>
      </c>
      <c r="H1451" s="10">
        <v>0</v>
      </c>
      <c r="I1451" s="10">
        <v>0</v>
      </c>
      <c r="J1451" s="10">
        <v>0</v>
      </c>
      <c r="K1451" s="10">
        <v>1.71</v>
      </c>
      <c r="L1451" s="10">
        <v>0</v>
      </c>
      <c r="M1451" s="15"/>
    </row>
    <row r="1452" spans="1:13" ht="26.1" customHeight="1">
      <c r="A1452" s="8" t="s">
        <v>314</v>
      </c>
      <c r="B1452" s="8" t="s">
        <v>2202</v>
      </c>
      <c r="C1452" s="8" t="s">
        <v>327</v>
      </c>
      <c r="D1452" s="9" t="s">
        <v>2655</v>
      </c>
      <c r="E1452" s="9" t="s">
        <v>2658</v>
      </c>
      <c r="F1452" s="10">
        <v>32</v>
      </c>
      <c r="G1452" s="10">
        <v>32</v>
      </c>
      <c r="H1452" s="10">
        <v>0</v>
      </c>
      <c r="I1452" s="10">
        <v>0</v>
      </c>
      <c r="J1452" s="10">
        <v>0</v>
      </c>
      <c r="K1452" s="10">
        <v>32</v>
      </c>
      <c r="L1452" s="10">
        <v>0</v>
      </c>
      <c r="M1452" s="15"/>
    </row>
    <row r="1453" spans="1:13" ht="26.1" customHeight="1">
      <c r="A1453" s="8" t="s">
        <v>314</v>
      </c>
      <c r="B1453" s="8" t="s">
        <v>296</v>
      </c>
      <c r="C1453" s="8" t="s">
        <v>296</v>
      </c>
      <c r="D1453" s="9" t="s">
        <v>2659</v>
      </c>
      <c r="E1453" s="9" t="s">
        <v>2660</v>
      </c>
      <c r="F1453" s="10">
        <v>18.41</v>
      </c>
      <c r="G1453" s="10">
        <v>18.41</v>
      </c>
      <c r="H1453" s="10">
        <v>0</v>
      </c>
      <c r="I1453" s="10">
        <v>18.41</v>
      </c>
      <c r="J1453" s="10">
        <v>0</v>
      </c>
      <c r="K1453" s="10">
        <v>0</v>
      </c>
      <c r="L1453" s="10">
        <v>0</v>
      </c>
      <c r="M1453" s="15"/>
    </row>
    <row r="1454" spans="1:13" ht="26.1" customHeight="1">
      <c r="A1454" s="8" t="s">
        <v>318</v>
      </c>
      <c r="B1454" s="8" t="s">
        <v>2163</v>
      </c>
      <c r="C1454" s="8" t="s">
        <v>337</v>
      </c>
      <c r="D1454" s="9" t="s">
        <v>2661</v>
      </c>
      <c r="E1454" s="9" t="s">
        <v>2662</v>
      </c>
      <c r="F1454" s="10">
        <v>0.82</v>
      </c>
      <c r="G1454" s="10">
        <v>0.82</v>
      </c>
      <c r="H1454" s="10">
        <v>0</v>
      </c>
      <c r="I1454" s="10">
        <v>0</v>
      </c>
      <c r="J1454" s="10">
        <v>0</v>
      </c>
      <c r="K1454" s="10">
        <v>0</v>
      </c>
      <c r="L1454" s="10">
        <v>0.82</v>
      </c>
      <c r="M1454" s="15"/>
    </row>
    <row r="1455" spans="1:13" ht="26.1" customHeight="1">
      <c r="A1455" s="8" t="s">
        <v>318</v>
      </c>
      <c r="B1455" s="8" t="s">
        <v>2163</v>
      </c>
      <c r="C1455" s="8" t="s">
        <v>327</v>
      </c>
      <c r="D1455" s="9" t="s">
        <v>2663</v>
      </c>
      <c r="E1455" s="9" t="s">
        <v>2664</v>
      </c>
      <c r="F1455" s="10">
        <v>6.89</v>
      </c>
      <c r="G1455" s="10">
        <v>6.89</v>
      </c>
      <c r="H1455" s="10">
        <v>0</v>
      </c>
      <c r="I1455" s="10">
        <v>6.89</v>
      </c>
      <c r="J1455" s="10">
        <v>0</v>
      </c>
      <c r="K1455" s="10">
        <v>0</v>
      </c>
      <c r="L1455" s="10">
        <v>0</v>
      </c>
      <c r="M1455" s="15"/>
    </row>
    <row r="1456" spans="1:13" ht="26.1" customHeight="1">
      <c r="A1456" s="8" t="s">
        <v>314</v>
      </c>
      <c r="B1456" s="8" t="s">
        <v>2200</v>
      </c>
      <c r="C1456" s="8" t="s">
        <v>295</v>
      </c>
      <c r="D1456" s="9" t="s">
        <v>2665</v>
      </c>
      <c r="E1456" s="9" t="s">
        <v>2666</v>
      </c>
      <c r="F1456" s="10">
        <v>1.1299999999999999</v>
      </c>
      <c r="G1456" s="10">
        <v>1.1299999999999999</v>
      </c>
      <c r="H1456" s="10">
        <v>0</v>
      </c>
      <c r="I1456" s="10">
        <v>1.1299999999999999</v>
      </c>
      <c r="J1456" s="10">
        <v>0</v>
      </c>
      <c r="K1456" s="10">
        <v>0</v>
      </c>
      <c r="L1456" s="10">
        <v>0</v>
      </c>
      <c r="M1456" s="15"/>
    </row>
    <row r="1457" spans="1:13" ht="26.1" customHeight="1">
      <c r="A1457" s="8" t="s">
        <v>314</v>
      </c>
      <c r="B1457" s="8" t="s">
        <v>2200</v>
      </c>
      <c r="C1457" s="8" t="s">
        <v>327</v>
      </c>
      <c r="D1457" s="9" t="s">
        <v>2667</v>
      </c>
      <c r="E1457" s="9" t="s">
        <v>2668</v>
      </c>
      <c r="F1457" s="10">
        <v>0.45</v>
      </c>
      <c r="G1457" s="10">
        <v>0.45</v>
      </c>
      <c r="H1457" s="10">
        <v>0</v>
      </c>
      <c r="I1457" s="10">
        <v>0.45</v>
      </c>
      <c r="J1457" s="10">
        <v>0</v>
      </c>
      <c r="K1457" s="10">
        <v>0</v>
      </c>
      <c r="L1457" s="10">
        <v>0</v>
      </c>
      <c r="M1457" s="15"/>
    </row>
    <row r="1458" spans="1:13" ht="26.1" customHeight="1">
      <c r="A1458" s="8" t="s">
        <v>1165</v>
      </c>
      <c r="B1458" s="8" t="s">
        <v>295</v>
      </c>
      <c r="C1458" s="8" t="s">
        <v>327</v>
      </c>
      <c r="D1458" s="9" t="s">
        <v>2669</v>
      </c>
      <c r="E1458" s="9" t="s">
        <v>2669</v>
      </c>
      <c r="F1458" s="10">
        <v>13.61</v>
      </c>
      <c r="G1458" s="10">
        <v>13.61</v>
      </c>
      <c r="H1458" s="10">
        <v>0</v>
      </c>
      <c r="I1458" s="10">
        <v>0</v>
      </c>
      <c r="J1458" s="10">
        <v>0</v>
      </c>
      <c r="K1458" s="10">
        <v>0</v>
      </c>
      <c r="L1458" s="10">
        <v>13.61</v>
      </c>
      <c r="M1458" s="15"/>
    </row>
    <row r="1459" spans="1:13" ht="26.1" customHeight="1">
      <c r="A1459" s="8" t="s">
        <v>314</v>
      </c>
      <c r="B1459" s="8" t="s">
        <v>2163</v>
      </c>
      <c r="C1459" s="8" t="s">
        <v>302</v>
      </c>
      <c r="D1459" s="9" t="s">
        <v>2670</v>
      </c>
      <c r="E1459" s="9" t="s">
        <v>2671</v>
      </c>
      <c r="F1459" s="10">
        <v>0.98</v>
      </c>
      <c r="G1459" s="10">
        <v>0.98</v>
      </c>
      <c r="H1459" s="10">
        <v>0</v>
      </c>
      <c r="I1459" s="10">
        <v>0.98</v>
      </c>
      <c r="J1459" s="10">
        <v>0</v>
      </c>
      <c r="K1459" s="10">
        <v>0</v>
      </c>
      <c r="L1459" s="10">
        <v>0</v>
      </c>
      <c r="M1459" s="15"/>
    </row>
    <row r="1460" spans="1:13" ht="26.1" customHeight="1">
      <c r="A1460" s="8" t="s">
        <v>314</v>
      </c>
      <c r="B1460" s="8" t="s">
        <v>350</v>
      </c>
      <c r="C1460" s="8" t="s">
        <v>327</v>
      </c>
      <c r="D1460" s="9" t="s">
        <v>3027</v>
      </c>
      <c r="E1460" s="9" t="s">
        <v>3027</v>
      </c>
      <c r="F1460" s="10">
        <v>2420</v>
      </c>
      <c r="G1460" s="10">
        <v>2420</v>
      </c>
      <c r="H1460" s="10">
        <v>0</v>
      </c>
      <c r="I1460" s="10">
        <v>0</v>
      </c>
      <c r="J1460" s="10">
        <v>0</v>
      </c>
      <c r="K1460" s="10">
        <v>2420</v>
      </c>
      <c r="L1460" s="10">
        <v>0</v>
      </c>
      <c r="M1460" s="15" t="s">
        <v>3028</v>
      </c>
    </row>
    <row r="1461" spans="1:13" ht="26.1" customHeight="1">
      <c r="A1461" s="8" t="s">
        <v>314</v>
      </c>
      <c r="B1461" s="8" t="s">
        <v>2202</v>
      </c>
      <c r="C1461" s="8" t="s">
        <v>327</v>
      </c>
      <c r="D1461" s="9" t="s">
        <v>2655</v>
      </c>
      <c r="E1461" s="9" t="s">
        <v>2672</v>
      </c>
      <c r="F1461" s="10">
        <v>27</v>
      </c>
      <c r="G1461" s="10">
        <v>27</v>
      </c>
      <c r="H1461" s="10">
        <v>0</v>
      </c>
      <c r="I1461" s="10">
        <v>27</v>
      </c>
      <c r="J1461" s="10">
        <v>0</v>
      </c>
      <c r="K1461" s="10">
        <v>0</v>
      </c>
      <c r="L1461" s="10">
        <v>0</v>
      </c>
      <c r="M1461" s="15"/>
    </row>
    <row r="1462" spans="1:13" ht="26.1" customHeight="1">
      <c r="A1462" s="8" t="s">
        <v>314</v>
      </c>
      <c r="B1462" s="8" t="s">
        <v>2202</v>
      </c>
      <c r="C1462" s="8" t="s">
        <v>327</v>
      </c>
      <c r="D1462" s="9" t="s">
        <v>2655</v>
      </c>
      <c r="E1462" s="9" t="s">
        <v>2673</v>
      </c>
      <c r="F1462" s="10">
        <v>0.79</v>
      </c>
      <c r="G1462" s="10">
        <v>0.79</v>
      </c>
      <c r="H1462" s="10">
        <v>0</v>
      </c>
      <c r="I1462" s="10">
        <v>0.79</v>
      </c>
      <c r="J1462" s="10">
        <v>0</v>
      </c>
      <c r="K1462" s="10">
        <v>0</v>
      </c>
      <c r="L1462" s="10">
        <v>0</v>
      </c>
      <c r="M1462" s="15"/>
    </row>
    <row r="1463" spans="1:13" ht="26.1" customHeight="1">
      <c r="A1463" s="8" t="s">
        <v>314</v>
      </c>
      <c r="B1463" s="8" t="s">
        <v>350</v>
      </c>
      <c r="C1463" s="8" t="s">
        <v>302</v>
      </c>
      <c r="D1463" s="9" t="s">
        <v>3026</v>
      </c>
      <c r="E1463" s="9" t="s">
        <v>2674</v>
      </c>
      <c r="F1463" s="10">
        <v>13.32</v>
      </c>
      <c r="G1463" s="10">
        <v>13.32</v>
      </c>
      <c r="H1463" s="10">
        <v>0</v>
      </c>
      <c r="I1463" s="10">
        <v>13.32</v>
      </c>
      <c r="J1463" s="10">
        <v>0</v>
      </c>
      <c r="K1463" s="10">
        <v>0</v>
      </c>
      <c r="L1463" s="10">
        <v>0</v>
      </c>
      <c r="M1463" s="15"/>
    </row>
    <row r="1464" spans="1:13" ht="26.1" customHeight="1">
      <c r="A1464" s="8"/>
      <c r="B1464" s="8"/>
      <c r="C1464" s="8"/>
      <c r="D1464" s="9" t="s">
        <v>2680</v>
      </c>
      <c r="E1464" s="9" t="s">
        <v>2681</v>
      </c>
      <c r="F1464" s="10">
        <v>653</v>
      </c>
      <c r="G1464" s="10">
        <v>653</v>
      </c>
      <c r="H1464" s="10">
        <v>0</v>
      </c>
      <c r="I1464" s="10">
        <v>89</v>
      </c>
      <c r="J1464" s="10">
        <v>50</v>
      </c>
      <c r="K1464" s="10">
        <v>514</v>
      </c>
      <c r="L1464" s="10">
        <v>0</v>
      </c>
      <c r="M1464" s="15"/>
    </row>
    <row r="1465" spans="1:13" ht="65.25" customHeight="1">
      <c r="A1465" s="8" t="s">
        <v>314</v>
      </c>
      <c r="B1465" s="8" t="s">
        <v>2202</v>
      </c>
      <c r="C1465" s="8" t="s">
        <v>295</v>
      </c>
      <c r="D1465" s="9" t="s">
        <v>2684</v>
      </c>
      <c r="E1465" s="9" t="s">
        <v>3029</v>
      </c>
      <c r="F1465" s="10">
        <v>15</v>
      </c>
      <c r="G1465" s="10">
        <v>15</v>
      </c>
      <c r="H1465" s="10">
        <v>0</v>
      </c>
      <c r="I1465" s="10">
        <v>15</v>
      </c>
      <c r="J1465" s="10">
        <v>0</v>
      </c>
      <c r="K1465" s="10">
        <v>0</v>
      </c>
      <c r="L1465" s="10">
        <v>0</v>
      </c>
      <c r="M1465" s="15" t="s">
        <v>3030</v>
      </c>
    </row>
    <row r="1466" spans="1:13" ht="26.1" customHeight="1">
      <c r="A1466" s="8" t="s">
        <v>314</v>
      </c>
      <c r="B1466" s="8" t="s">
        <v>2202</v>
      </c>
      <c r="C1466" s="8" t="s">
        <v>319</v>
      </c>
      <c r="D1466" s="9" t="s">
        <v>3031</v>
      </c>
      <c r="E1466" s="9" t="s">
        <v>3032</v>
      </c>
      <c r="F1466" s="10">
        <v>20</v>
      </c>
      <c r="G1466" s="10">
        <v>20</v>
      </c>
      <c r="H1466" s="10">
        <v>0</v>
      </c>
      <c r="I1466" s="10">
        <v>20</v>
      </c>
      <c r="J1466" s="10">
        <v>0</v>
      </c>
      <c r="K1466" s="10">
        <v>0</v>
      </c>
      <c r="L1466" s="10">
        <v>0</v>
      </c>
      <c r="M1466" s="15"/>
    </row>
    <row r="1467" spans="1:13" ht="26.1" customHeight="1">
      <c r="A1467" s="8" t="s">
        <v>314</v>
      </c>
      <c r="B1467" s="8" t="s">
        <v>2202</v>
      </c>
      <c r="C1467" s="8" t="s">
        <v>295</v>
      </c>
      <c r="D1467" s="9" t="s">
        <v>2684</v>
      </c>
      <c r="E1467" s="9" t="s">
        <v>3033</v>
      </c>
      <c r="F1467" s="10">
        <v>45</v>
      </c>
      <c r="G1467" s="10">
        <v>45</v>
      </c>
      <c r="H1467" s="10">
        <v>0</v>
      </c>
      <c r="I1467" s="10">
        <v>45</v>
      </c>
      <c r="J1467" s="10">
        <v>0</v>
      </c>
      <c r="K1467" s="10">
        <v>0</v>
      </c>
      <c r="L1467" s="10">
        <v>0</v>
      </c>
      <c r="M1467" s="15" t="s">
        <v>3034</v>
      </c>
    </row>
    <row r="1468" spans="1:13" ht="26.1" customHeight="1">
      <c r="A1468" s="8" t="s">
        <v>314</v>
      </c>
      <c r="B1468" s="8" t="s">
        <v>2202</v>
      </c>
      <c r="C1468" s="8" t="s">
        <v>295</v>
      </c>
      <c r="D1468" s="9" t="s">
        <v>2684</v>
      </c>
      <c r="E1468" s="9" t="s">
        <v>2727</v>
      </c>
      <c r="F1468" s="10">
        <v>9</v>
      </c>
      <c r="G1468" s="10">
        <v>9</v>
      </c>
      <c r="H1468" s="10">
        <v>0</v>
      </c>
      <c r="I1468" s="10">
        <v>9</v>
      </c>
      <c r="J1468" s="10">
        <v>0</v>
      </c>
      <c r="K1468" s="10">
        <v>0</v>
      </c>
      <c r="L1468" s="10">
        <v>0</v>
      </c>
      <c r="M1468" s="15"/>
    </row>
    <row r="1469" spans="1:13" ht="26.1" customHeight="1">
      <c r="A1469" s="8" t="s">
        <v>314</v>
      </c>
      <c r="B1469" s="8" t="s">
        <v>301</v>
      </c>
      <c r="C1469" s="8" t="s">
        <v>302</v>
      </c>
      <c r="D1469" s="9" t="s">
        <v>323</v>
      </c>
      <c r="E1469" s="9" t="s">
        <v>324</v>
      </c>
      <c r="F1469" s="10">
        <v>50</v>
      </c>
      <c r="G1469" s="10">
        <v>50</v>
      </c>
      <c r="H1469" s="10">
        <v>0</v>
      </c>
      <c r="I1469" s="10">
        <v>0</v>
      </c>
      <c r="J1469" s="10">
        <v>50</v>
      </c>
      <c r="K1469" s="10">
        <v>0</v>
      </c>
      <c r="L1469" s="10">
        <v>0</v>
      </c>
      <c r="M1469" s="15" t="s">
        <v>325</v>
      </c>
    </row>
    <row r="1470" spans="1:13" ht="102.75" customHeight="1">
      <c r="A1470" s="8" t="s">
        <v>314</v>
      </c>
      <c r="B1470" s="8" t="s">
        <v>2202</v>
      </c>
      <c r="C1470" s="8" t="s">
        <v>302</v>
      </c>
      <c r="D1470" s="9" t="s">
        <v>3035</v>
      </c>
      <c r="E1470" s="9" t="s">
        <v>3036</v>
      </c>
      <c r="F1470" s="10">
        <v>362</v>
      </c>
      <c r="G1470" s="10">
        <v>362</v>
      </c>
      <c r="H1470" s="10">
        <v>0</v>
      </c>
      <c r="I1470" s="10">
        <v>0</v>
      </c>
      <c r="J1470" s="10">
        <v>0</v>
      </c>
      <c r="K1470" s="10">
        <v>362</v>
      </c>
      <c r="L1470" s="10">
        <v>0</v>
      </c>
      <c r="M1470" s="15" t="s">
        <v>3037</v>
      </c>
    </row>
    <row r="1471" spans="1:13" ht="30" customHeight="1">
      <c r="A1471" s="8" t="s">
        <v>314</v>
      </c>
      <c r="B1471" s="8" t="s">
        <v>350</v>
      </c>
      <c r="C1471" s="8" t="s">
        <v>327</v>
      </c>
      <c r="D1471" s="9" t="s">
        <v>3027</v>
      </c>
      <c r="E1471" s="9" t="s">
        <v>3038</v>
      </c>
      <c r="F1471" s="10">
        <v>100</v>
      </c>
      <c r="G1471" s="10">
        <v>100</v>
      </c>
      <c r="H1471" s="10">
        <v>0</v>
      </c>
      <c r="I1471" s="10">
        <v>0</v>
      </c>
      <c r="J1471" s="10">
        <v>0</v>
      </c>
      <c r="K1471" s="10">
        <v>100</v>
      </c>
      <c r="L1471" s="10">
        <v>0</v>
      </c>
      <c r="M1471" s="15" t="s">
        <v>3039</v>
      </c>
    </row>
    <row r="1472" spans="1:13" ht="30.75" customHeight="1">
      <c r="A1472" s="8" t="s">
        <v>314</v>
      </c>
      <c r="B1472" s="8" t="s">
        <v>2202</v>
      </c>
      <c r="C1472" s="8" t="s">
        <v>302</v>
      </c>
      <c r="D1472" s="9" t="s">
        <v>3035</v>
      </c>
      <c r="E1472" s="9" t="s">
        <v>3040</v>
      </c>
      <c r="F1472" s="10">
        <v>52</v>
      </c>
      <c r="G1472" s="10">
        <v>52</v>
      </c>
      <c r="H1472" s="10">
        <v>0</v>
      </c>
      <c r="I1472" s="10">
        <v>0</v>
      </c>
      <c r="J1472" s="10">
        <v>0</v>
      </c>
      <c r="K1472" s="10">
        <v>52</v>
      </c>
      <c r="L1472" s="10">
        <v>0</v>
      </c>
      <c r="M1472" s="15" t="s">
        <v>3041</v>
      </c>
    </row>
    <row r="1473" spans="1:13" ht="26.1" customHeight="1">
      <c r="A1473" s="8"/>
      <c r="B1473" s="8"/>
      <c r="C1473" s="8"/>
      <c r="D1473" s="9" t="s">
        <v>1523</v>
      </c>
      <c r="E1473" s="9" t="s">
        <v>1524</v>
      </c>
      <c r="F1473" s="10">
        <v>83.96</v>
      </c>
      <c r="G1473" s="10">
        <v>83.96</v>
      </c>
      <c r="H1473" s="10">
        <v>0</v>
      </c>
      <c r="I1473" s="10">
        <v>44</v>
      </c>
      <c r="J1473" s="10">
        <v>0</v>
      </c>
      <c r="K1473" s="10">
        <v>13.35</v>
      </c>
      <c r="L1473" s="10">
        <v>26.61</v>
      </c>
      <c r="M1473" s="15"/>
    </row>
    <row r="1474" spans="1:13" ht="26.1" customHeight="1">
      <c r="A1474" s="8"/>
      <c r="B1474" s="8"/>
      <c r="C1474" s="8"/>
      <c r="D1474" s="9" t="s">
        <v>2653</v>
      </c>
      <c r="E1474" s="9" t="s">
        <v>2654</v>
      </c>
      <c r="F1474" s="10">
        <v>53.96</v>
      </c>
      <c r="G1474" s="10">
        <v>53.96</v>
      </c>
      <c r="H1474" s="10">
        <v>0</v>
      </c>
      <c r="I1474" s="10">
        <v>14</v>
      </c>
      <c r="J1474" s="10">
        <v>0</v>
      </c>
      <c r="K1474" s="10">
        <v>13.35</v>
      </c>
      <c r="L1474" s="10">
        <v>26.61</v>
      </c>
      <c r="M1474" s="15"/>
    </row>
    <row r="1475" spans="1:13" ht="26.1" customHeight="1">
      <c r="A1475" s="8" t="s">
        <v>314</v>
      </c>
      <c r="B1475" s="8" t="s">
        <v>2161</v>
      </c>
      <c r="C1475" s="8" t="s">
        <v>296</v>
      </c>
      <c r="D1475" s="9" t="s">
        <v>2943</v>
      </c>
      <c r="E1475" s="9" t="s">
        <v>2656</v>
      </c>
      <c r="F1475" s="10">
        <v>23.76</v>
      </c>
      <c r="G1475" s="10">
        <v>23.76</v>
      </c>
      <c r="H1475" s="10">
        <v>0</v>
      </c>
      <c r="I1475" s="10">
        <v>0</v>
      </c>
      <c r="J1475" s="10">
        <v>0</v>
      </c>
      <c r="K1475" s="10">
        <v>0</v>
      </c>
      <c r="L1475" s="10">
        <v>23.76</v>
      </c>
      <c r="M1475" s="15"/>
    </row>
    <row r="1476" spans="1:13" ht="26.1" customHeight="1">
      <c r="A1476" s="8" t="s">
        <v>314</v>
      </c>
      <c r="B1476" s="8" t="s">
        <v>2161</v>
      </c>
      <c r="C1476" s="8" t="s">
        <v>296</v>
      </c>
      <c r="D1476" s="9" t="s">
        <v>2943</v>
      </c>
      <c r="E1476" s="9" t="s">
        <v>2658</v>
      </c>
      <c r="F1476" s="10">
        <v>6.4</v>
      </c>
      <c r="G1476" s="10">
        <v>6.4</v>
      </c>
      <c r="H1476" s="10">
        <v>0</v>
      </c>
      <c r="I1476" s="10">
        <v>0</v>
      </c>
      <c r="J1476" s="10">
        <v>0</v>
      </c>
      <c r="K1476" s="10">
        <v>6.4</v>
      </c>
      <c r="L1476" s="10">
        <v>0</v>
      </c>
      <c r="M1476" s="15"/>
    </row>
    <row r="1477" spans="1:13" ht="26.1" customHeight="1">
      <c r="A1477" s="8" t="s">
        <v>314</v>
      </c>
      <c r="B1477" s="8" t="s">
        <v>296</v>
      </c>
      <c r="C1477" s="8" t="s">
        <v>296</v>
      </c>
      <c r="D1477" s="9" t="s">
        <v>2659</v>
      </c>
      <c r="E1477" s="9" t="s">
        <v>2660</v>
      </c>
      <c r="F1477" s="10">
        <v>3.8</v>
      </c>
      <c r="G1477" s="10">
        <v>3.8</v>
      </c>
      <c r="H1477" s="10">
        <v>0</v>
      </c>
      <c r="I1477" s="10">
        <v>3.8</v>
      </c>
      <c r="J1477" s="10">
        <v>0</v>
      </c>
      <c r="K1477" s="10">
        <v>0</v>
      </c>
      <c r="L1477" s="10">
        <v>0</v>
      </c>
      <c r="M1477" s="15"/>
    </row>
    <row r="1478" spans="1:13" ht="26.1" customHeight="1">
      <c r="A1478" s="8" t="s">
        <v>318</v>
      </c>
      <c r="B1478" s="8" t="s">
        <v>2163</v>
      </c>
      <c r="C1478" s="8" t="s">
        <v>295</v>
      </c>
      <c r="D1478" s="9" t="s">
        <v>2725</v>
      </c>
      <c r="E1478" s="9" t="s">
        <v>2664</v>
      </c>
      <c r="F1478" s="10">
        <v>1.46</v>
      </c>
      <c r="G1478" s="10">
        <v>1.46</v>
      </c>
      <c r="H1478" s="10">
        <v>0</v>
      </c>
      <c r="I1478" s="10">
        <v>1.46</v>
      </c>
      <c r="J1478" s="10">
        <v>0</v>
      </c>
      <c r="K1478" s="10">
        <v>0</v>
      </c>
      <c r="L1478" s="10">
        <v>0</v>
      </c>
      <c r="M1478" s="15"/>
    </row>
    <row r="1479" spans="1:13" ht="26.1" customHeight="1">
      <c r="A1479" s="8" t="s">
        <v>314</v>
      </c>
      <c r="B1479" s="8" t="s">
        <v>2200</v>
      </c>
      <c r="C1479" s="8" t="s">
        <v>295</v>
      </c>
      <c r="D1479" s="9" t="s">
        <v>2665</v>
      </c>
      <c r="E1479" s="9" t="s">
        <v>2666</v>
      </c>
      <c r="F1479" s="10">
        <v>0.24</v>
      </c>
      <c r="G1479" s="10">
        <v>0.24</v>
      </c>
      <c r="H1479" s="10">
        <v>0</v>
      </c>
      <c r="I1479" s="10">
        <v>0.24</v>
      </c>
      <c r="J1479" s="10">
        <v>0</v>
      </c>
      <c r="K1479" s="10">
        <v>0</v>
      </c>
      <c r="L1479" s="10">
        <v>0</v>
      </c>
      <c r="M1479" s="15"/>
    </row>
    <row r="1480" spans="1:13" ht="26.1" customHeight="1">
      <c r="A1480" s="8" t="s">
        <v>314</v>
      </c>
      <c r="B1480" s="8" t="s">
        <v>2200</v>
      </c>
      <c r="C1480" s="8" t="s">
        <v>327</v>
      </c>
      <c r="D1480" s="9" t="s">
        <v>2667</v>
      </c>
      <c r="E1480" s="9" t="s">
        <v>2668</v>
      </c>
      <c r="F1480" s="10">
        <v>0.14000000000000001</v>
      </c>
      <c r="G1480" s="10">
        <v>0.14000000000000001</v>
      </c>
      <c r="H1480" s="10">
        <v>0</v>
      </c>
      <c r="I1480" s="10">
        <v>0.14000000000000001</v>
      </c>
      <c r="J1480" s="10">
        <v>0</v>
      </c>
      <c r="K1480" s="10">
        <v>0</v>
      </c>
      <c r="L1480" s="10">
        <v>0</v>
      </c>
      <c r="M1480" s="15"/>
    </row>
    <row r="1481" spans="1:13" ht="26.1" customHeight="1">
      <c r="A1481" s="8" t="s">
        <v>1165</v>
      </c>
      <c r="B1481" s="8" t="s">
        <v>295</v>
      </c>
      <c r="C1481" s="8" t="s">
        <v>327</v>
      </c>
      <c r="D1481" s="9" t="s">
        <v>2669</v>
      </c>
      <c r="E1481" s="9" t="s">
        <v>2669</v>
      </c>
      <c r="F1481" s="10">
        <v>2.85</v>
      </c>
      <c r="G1481" s="10">
        <v>2.85</v>
      </c>
      <c r="H1481" s="10">
        <v>0</v>
      </c>
      <c r="I1481" s="10">
        <v>0</v>
      </c>
      <c r="J1481" s="10">
        <v>0</v>
      </c>
      <c r="K1481" s="10">
        <v>0</v>
      </c>
      <c r="L1481" s="10">
        <v>2.85</v>
      </c>
      <c r="M1481" s="15"/>
    </row>
    <row r="1482" spans="1:13" ht="26.1" customHeight="1">
      <c r="A1482" s="8" t="s">
        <v>314</v>
      </c>
      <c r="B1482" s="8" t="s">
        <v>2163</v>
      </c>
      <c r="C1482" s="8" t="s">
        <v>302</v>
      </c>
      <c r="D1482" s="9" t="s">
        <v>2670</v>
      </c>
      <c r="E1482" s="9" t="s">
        <v>2671</v>
      </c>
      <c r="F1482" s="10">
        <v>0.21</v>
      </c>
      <c r="G1482" s="10">
        <v>0.21</v>
      </c>
      <c r="H1482" s="10">
        <v>0</v>
      </c>
      <c r="I1482" s="10">
        <v>0.21</v>
      </c>
      <c r="J1482" s="10">
        <v>0</v>
      </c>
      <c r="K1482" s="10">
        <v>0</v>
      </c>
      <c r="L1482" s="10">
        <v>0</v>
      </c>
      <c r="M1482" s="15"/>
    </row>
    <row r="1483" spans="1:13" ht="26.1" customHeight="1">
      <c r="A1483" s="8" t="s">
        <v>314</v>
      </c>
      <c r="B1483" s="8" t="s">
        <v>2161</v>
      </c>
      <c r="C1483" s="8" t="s">
        <v>296</v>
      </c>
      <c r="D1483" s="9" t="s">
        <v>2943</v>
      </c>
      <c r="E1483" s="9" t="s">
        <v>2672</v>
      </c>
      <c r="F1483" s="10">
        <v>5.4</v>
      </c>
      <c r="G1483" s="10">
        <v>5.4</v>
      </c>
      <c r="H1483" s="10">
        <v>0</v>
      </c>
      <c r="I1483" s="10">
        <v>5.4</v>
      </c>
      <c r="J1483" s="10">
        <v>0</v>
      </c>
      <c r="K1483" s="10">
        <v>0</v>
      </c>
      <c r="L1483" s="10">
        <v>0</v>
      </c>
      <c r="M1483" s="15"/>
    </row>
    <row r="1484" spans="1:13" ht="26.1" customHeight="1">
      <c r="A1484" s="8" t="s">
        <v>314</v>
      </c>
      <c r="B1484" s="8" t="s">
        <v>2161</v>
      </c>
      <c r="C1484" s="8" t="s">
        <v>296</v>
      </c>
      <c r="D1484" s="9" t="s">
        <v>2943</v>
      </c>
      <c r="E1484" s="9" t="s">
        <v>2673</v>
      </c>
      <c r="F1484" s="10">
        <v>0.17</v>
      </c>
      <c r="G1484" s="10">
        <v>0.17</v>
      </c>
      <c r="H1484" s="10">
        <v>0</v>
      </c>
      <c r="I1484" s="10">
        <v>0.17</v>
      </c>
      <c r="J1484" s="10">
        <v>0</v>
      </c>
      <c r="K1484" s="10">
        <v>0</v>
      </c>
      <c r="L1484" s="10">
        <v>0</v>
      </c>
      <c r="M1484" s="15"/>
    </row>
    <row r="1485" spans="1:13" ht="26.1" customHeight="1">
      <c r="A1485" s="8" t="s">
        <v>314</v>
      </c>
      <c r="B1485" s="8" t="s">
        <v>2161</v>
      </c>
      <c r="C1485" s="8" t="s">
        <v>296</v>
      </c>
      <c r="D1485" s="9" t="s">
        <v>2943</v>
      </c>
      <c r="E1485" s="9" t="s">
        <v>2674</v>
      </c>
      <c r="F1485" s="10">
        <v>2.58</v>
      </c>
      <c r="G1485" s="10">
        <v>2.58</v>
      </c>
      <c r="H1485" s="10">
        <v>0</v>
      </c>
      <c r="I1485" s="10">
        <v>2.58</v>
      </c>
      <c r="J1485" s="10">
        <v>0</v>
      </c>
      <c r="K1485" s="10">
        <v>0</v>
      </c>
      <c r="L1485" s="10">
        <v>0</v>
      </c>
      <c r="M1485" s="15"/>
    </row>
    <row r="1486" spans="1:13" ht="26.1" customHeight="1">
      <c r="A1486" s="8" t="s">
        <v>314</v>
      </c>
      <c r="B1486" s="8" t="s">
        <v>296</v>
      </c>
      <c r="C1486" s="8" t="s">
        <v>295</v>
      </c>
      <c r="D1486" s="9" t="s">
        <v>2744</v>
      </c>
      <c r="E1486" s="9" t="s">
        <v>2677</v>
      </c>
      <c r="F1486" s="10">
        <v>6.95</v>
      </c>
      <c r="G1486" s="10">
        <v>6.95</v>
      </c>
      <c r="H1486" s="10">
        <v>0</v>
      </c>
      <c r="I1486" s="10">
        <v>0</v>
      </c>
      <c r="J1486" s="10">
        <v>0</v>
      </c>
      <c r="K1486" s="10">
        <v>6.95</v>
      </c>
      <c r="L1486" s="10">
        <v>0</v>
      </c>
      <c r="M1486" s="15"/>
    </row>
    <row r="1487" spans="1:13" ht="26.1" customHeight="1">
      <c r="A1487" s="8"/>
      <c r="B1487" s="8"/>
      <c r="C1487" s="8"/>
      <c r="D1487" s="9" t="s">
        <v>2680</v>
      </c>
      <c r="E1487" s="9" t="s">
        <v>2681</v>
      </c>
      <c r="F1487" s="10">
        <v>30</v>
      </c>
      <c r="G1487" s="10">
        <v>30</v>
      </c>
      <c r="H1487" s="10">
        <v>0</v>
      </c>
      <c r="I1487" s="10">
        <v>30</v>
      </c>
      <c r="J1487" s="10">
        <v>0</v>
      </c>
      <c r="K1487" s="10">
        <v>0</v>
      </c>
      <c r="L1487" s="10">
        <v>0</v>
      </c>
      <c r="M1487" s="15"/>
    </row>
    <row r="1488" spans="1:13" ht="26.1" customHeight="1">
      <c r="A1488" s="8" t="s">
        <v>314</v>
      </c>
      <c r="B1488" s="8" t="s">
        <v>2161</v>
      </c>
      <c r="C1488" s="8" t="s">
        <v>302</v>
      </c>
      <c r="D1488" s="9" t="s">
        <v>2944</v>
      </c>
      <c r="E1488" s="9" t="s">
        <v>2945</v>
      </c>
      <c r="F1488" s="10">
        <v>30</v>
      </c>
      <c r="G1488" s="10">
        <v>30</v>
      </c>
      <c r="H1488" s="10">
        <v>0</v>
      </c>
      <c r="I1488" s="10">
        <v>30</v>
      </c>
      <c r="J1488" s="10">
        <v>0</v>
      </c>
      <c r="K1488" s="10">
        <v>0</v>
      </c>
      <c r="L1488" s="10">
        <v>0</v>
      </c>
      <c r="M1488" s="15"/>
    </row>
    <row r="1489" spans="1:13" ht="26.1" customHeight="1">
      <c r="A1489" s="8"/>
      <c r="B1489" s="8"/>
      <c r="C1489" s="8"/>
      <c r="D1489" s="9" t="s">
        <v>1528</v>
      </c>
      <c r="E1489" s="9" t="s">
        <v>1529</v>
      </c>
      <c r="F1489" s="10">
        <v>1302.8499999999999</v>
      </c>
      <c r="G1489" s="10">
        <v>1302.8499999999999</v>
      </c>
      <c r="H1489" s="10">
        <v>0</v>
      </c>
      <c r="I1489" s="10">
        <v>536.53</v>
      </c>
      <c r="J1489" s="10">
        <v>0</v>
      </c>
      <c r="K1489" s="10">
        <v>404.73</v>
      </c>
      <c r="L1489" s="10">
        <v>361.59</v>
      </c>
      <c r="M1489" s="15"/>
    </row>
    <row r="1490" spans="1:13" ht="26.1" customHeight="1">
      <c r="A1490" s="8"/>
      <c r="B1490" s="8"/>
      <c r="C1490" s="8"/>
      <c r="D1490" s="9" t="s">
        <v>2653</v>
      </c>
      <c r="E1490" s="9" t="s">
        <v>2654</v>
      </c>
      <c r="F1490" s="10">
        <v>657.85</v>
      </c>
      <c r="G1490" s="10">
        <v>657.85</v>
      </c>
      <c r="H1490" s="10">
        <v>0</v>
      </c>
      <c r="I1490" s="10">
        <v>191.53</v>
      </c>
      <c r="J1490" s="10">
        <v>0</v>
      </c>
      <c r="K1490" s="10">
        <v>104.73</v>
      </c>
      <c r="L1490" s="10">
        <v>361.59</v>
      </c>
      <c r="M1490" s="15"/>
    </row>
    <row r="1491" spans="1:13" ht="26.1" customHeight="1">
      <c r="A1491" s="8" t="s">
        <v>318</v>
      </c>
      <c r="B1491" s="8" t="s">
        <v>2186</v>
      </c>
      <c r="C1491" s="8" t="s">
        <v>327</v>
      </c>
      <c r="D1491" s="9" t="s">
        <v>2655</v>
      </c>
      <c r="E1491" s="9" t="s">
        <v>2656</v>
      </c>
      <c r="F1491" s="10">
        <v>319.19</v>
      </c>
      <c r="G1491" s="10">
        <v>319.19</v>
      </c>
      <c r="H1491" s="10">
        <v>0</v>
      </c>
      <c r="I1491" s="10">
        <v>0</v>
      </c>
      <c r="J1491" s="10">
        <v>0</v>
      </c>
      <c r="K1491" s="10">
        <v>0</v>
      </c>
      <c r="L1491" s="10">
        <v>319.19</v>
      </c>
      <c r="M1491" s="15"/>
    </row>
    <row r="1492" spans="1:13" ht="26.1" customHeight="1">
      <c r="A1492" s="8" t="s">
        <v>318</v>
      </c>
      <c r="B1492" s="8" t="s">
        <v>2186</v>
      </c>
      <c r="C1492" s="8" t="s">
        <v>327</v>
      </c>
      <c r="D1492" s="9" t="s">
        <v>2655</v>
      </c>
      <c r="E1492" s="9" t="s">
        <v>2657</v>
      </c>
      <c r="F1492" s="10">
        <v>8.5500000000000007</v>
      </c>
      <c r="G1492" s="10">
        <v>8.5500000000000007</v>
      </c>
      <c r="H1492" s="10">
        <v>0</v>
      </c>
      <c r="I1492" s="10">
        <v>0</v>
      </c>
      <c r="J1492" s="10">
        <v>0</v>
      </c>
      <c r="K1492" s="10">
        <v>8.5500000000000007</v>
      </c>
      <c r="L1492" s="10">
        <v>0</v>
      </c>
      <c r="M1492" s="15"/>
    </row>
    <row r="1493" spans="1:13" ht="26.1" customHeight="1">
      <c r="A1493" s="8" t="s">
        <v>318</v>
      </c>
      <c r="B1493" s="8" t="s">
        <v>2186</v>
      </c>
      <c r="C1493" s="8" t="s">
        <v>327</v>
      </c>
      <c r="D1493" s="9" t="s">
        <v>2655</v>
      </c>
      <c r="E1493" s="9" t="s">
        <v>2658</v>
      </c>
      <c r="F1493" s="10">
        <v>84.8</v>
      </c>
      <c r="G1493" s="10">
        <v>84.8</v>
      </c>
      <c r="H1493" s="10">
        <v>0</v>
      </c>
      <c r="I1493" s="10">
        <v>0</v>
      </c>
      <c r="J1493" s="10">
        <v>0</v>
      </c>
      <c r="K1493" s="10">
        <v>84.8</v>
      </c>
      <c r="L1493" s="10">
        <v>0</v>
      </c>
      <c r="M1493" s="15"/>
    </row>
    <row r="1494" spans="1:13" ht="26.1" customHeight="1">
      <c r="A1494" s="8" t="s">
        <v>314</v>
      </c>
      <c r="B1494" s="8" t="s">
        <v>296</v>
      </c>
      <c r="C1494" s="8" t="s">
        <v>296</v>
      </c>
      <c r="D1494" s="9" t="s">
        <v>2659</v>
      </c>
      <c r="E1494" s="9" t="s">
        <v>2660</v>
      </c>
      <c r="F1494" s="10">
        <v>52.44</v>
      </c>
      <c r="G1494" s="10">
        <v>52.44</v>
      </c>
      <c r="H1494" s="10">
        <v>0</v>
      </c>
      <c r="I1494" s="10">
        <v>52.44</v>
      </c>
      <c r="J1494" s="10">
        <v>0</v>
      </c>
      <c r="K1494" s="10">
        <v>0</v>
      </c>
      <c r="L1494" s="10">
        <v>0</v>
      </c>
      <c r="M1494" s="15"/>
    </row>
    <row r="1495" spans="1:13" ht="26.1" customHeight="1">
      <c r="A1495" s="8" t="s">
        <v>318</v>
      </c>
      <c r="B1495" s="8" t="s">
        <v>2163</v>
      </c>
      <c r="C1495" s="8" t="s">
        <v>337</v>
      </c>
      <c r="D1495" s="9" t="s">
        <v>2661</v>
      </c>
      <c r="E1495" s="9" t="s">
        <v>2662</v>
      </c>
      <c r="F1495" s="10">
        <v>4.0999999999999996</v>
      </c>
      <c r="G1495" s="10">
        <v>4.0999999999999996</v>
      </c>
      <c r="H1495" s="10">
        <v>0</v>
      </c>
      <c r="I1495" s="10">
        <v>0</v>
      </c>
      <c r="J1495" s="10">
        <v>0</v>
      </c>
      <c r="K1495" s="10">
        <v>0</v>
      </c>
      <c r="L1495" s="10">
        <v>4.0999999999999996</v>
      </c>
      <c r="M1495" s="15"/>
    </row>
    <row r="1496" spans="1:13" ht="26.1" customHeight="1">
      <c r="A1496" s="8" t="s">
        <v>318</v>
      </c>
      <c r="B1496" s="8" t="s">
        <v>2163</v>
      </c>
      <c r="C1496" s="8" t="s">
        <v>327</v>
      </c>
      <c r="D1496" s="9" t="s">
        <v>2663</v>
      </c>
      <c r="E1496" s="9" t="s">
        <v>2664</v>
      </c>
      <c r="F1496" s="10">
        <v>19.62</v>
      </c>
      <c r="G1496" s="10">
        <v>19.62</v>
      </c>
      <c r="H1496" s="10">
        <v>0</v>
      </c>
      <c r="I1496" s="10">
        <v>19.62</v>
      </c>
      <c r="J1496" s="10">
        <v>0</v>
      </c>
      <c r="K1496" s="10">
        <v>0</v>
      </c>
      <c r="L1496" s="10">
        <v>0</v>
      </c>
      <c r="M1496" s="15"/>
    </row>
    <row r="1497" spans="1:13" ht="26.1" customHeight="1">
      <c r="A1497" s="8" t="s">
        <v>314</v>
      </c>
      <c r="B1497" s="8" t="s">
        <v>2200</v>
      </c>
      <c r="C1497" s="8" t="s">
        <v>295</v>
      </c>
      <c r="D1497" s="9" t="s">
        <v>2665</v>
      </c>
      <c r="E1497" s="9" t="s">
        <v>2666</v>
      </c>
      <c r="F1497" s="10">
        <v>3.19</v>
      </c>
      <c r="G1497" s="10">
        <v>3.19</v>
      </c>
      <c r="H1497" s="10">
        <v>0</v>
      </c>
      <c r="I1497" s="10">
        <v>3.19</v>
      </c>
      <c r="J1497" s="10">
        <v>0</v>
      </c>
      <c r="K1497" s="10">
        <v>0</v>
      </c>
      <c r="L1497" s="10">
        <v>0</v>
      </c>
      <c r="M1497" s="15"/>
    </row>
    <row r="1498" spans="1:13" ht="26.1" customHeight="1">
      <c r="A1498" s="8" t="s">
        <v>314</v>
      </c>
      <c r="B1498" s="8" t="s">
        <v>2200</v>
      </c>
      <c r="C1498" s="8" t="s">
        <v>327</v>
      </c>
      <c r="D1498" s="9" t="s">
        <v>2667</v>
      </c>
      <c r="E1498" s="9" t="s">
        <v>2668</v>
      </c>
      <c r="F1498" s="10">
        <v>0.88</v>
      </c>
      <c r="G1498" s="10">
        <v>0.88</v>
      </c>
      <c r="H1498" s="10">
        <v>0</v>
      </c>
      <c r="I1498" s="10">
        <v>0.88</v>
      </c>
      <c r="J1498" s="10">
        <v>0</v>
      </c>
      <c r="K1498" s="10">
        <v>0</v>
      </c>
      <c r="L1498" s="10">
        <v>0</v>
      </c>
      <c r="M1498" s="15"/>
    </row>
    <row r="1499" spans="1:13" ht="26.1" customHeight="1">
      <c r="A1499" s="8" t="s">
        <v>1165</v>
      </c>
      <c r="B1499" s="8" t="s">
        <v>295</v>
      </c>
      <c r="C1499" s="8" t="s">
        <v>327</v>
      </c>
      <c r="D1499" s="9" t="s">
        <v>2669</v>
      </c>
      <c r="E1499" s="9" t="s">
        <v>2669</v>
      </c>
      <c r="F1499" s="10">
        <v>38.299999999999997</v>
      </c>
      <c r="G1499" s="10">
        <v>38.299999999999997</v>
      </c>
      <c r="H1499" s="10">
        <v>0</v>
      </c>
      <c r="I1499" s="10">
        <v>0</v>
      </c>
      <c r="J1499" s="10">
        <v>0</v>
      </c>
      <c r="K1499" s="10">
        <v>0</v>
      </c>
      <c r="L1499" s="10">
        <v>38.299999999999997</v>
      </c>
      <c r="M1499" s="15"/>
    </row>
    <row r="1500" spans="1:13" ht="26.1" customHeight="1">
      <c r="A1500" s="8" t="s">
        <v>314</v>
      </c>
      <c r="B1500" s="8" t="s">
        <v>2163</v>
      </c>
      <c r="C1500" s="8" t="s">
        <v>302</v>
      </c>
      <c r="D1500" s="9" t="s">
        <v>2670</v>
      </c>
      <c r="E1500" s="9" t="s">
        <v>2671</v>
      </c>
      <c r="F1500" s="10">
        <v>2.86</v>
      </c>
      <c r="G1500" s="10">
        <v>2.86</v>
      </c>
      <c r="H1500" s="10">
        <v>0</v>
      </c>
      <c r="I1500" s="10">
        <v>2.86</v>
      </c>
      <c r="J1500" s="10">
        <v>0</v>
      </c>
      <c r="K1500" s="10">
        <v>0</v>
      </c>
      <c r="L1500" s="10">
        <v>0</v>
      </c>
      <c r="M1500" s="15"/>
    </row>
    <row r="1501" spans="1:13" ht="26.1" customHeight="1">
      <c r="A1501" s="8" t="s">
        <v>318</v>
      </c>
      <c r="B1501" s="8" t="s">
        <v>2186</v>
      </c>
      <c r="C1501" s="8" t="s">
        <v>327</v>
      </c>
      <c r="D1501" s="9" t="s">
        <v>2655</v>
      </c>
      <c r="E1501" s="9" t="s">
        <v>2672</v>
      </c>
      <c r="F1501" s="10">
        <v>71.55</v>
      </c>
      <c r="G1501" s="10">
        <v>71.55</v>
      </c>
      <c r="H1501" s="10">
        <v>0</v>
      </c>
      <c r="I1501" s="10">
        <v>71.55</v>
      </c>
      <c r="J1501" s="10">
        <v>0</v>
      </c>
      <c r="K1501" s="10">
        <v>0</v>
      </c>
      <c r="L1501" s="10">
        <v>0</v>
      </c>
      <c r="M1501" s="15"/>
    </row>
    <row r="1502" spans="1:13" ht="26.1" customHeight="1">
      <c r="A1502" s="8" t="s">
        <v>318</v>
      </c>
      <c r="B1502" s="8" t="s">
        <v>2186</v>
      </c>
      <c r="C1502" s="8" t="s">
        <v>327</v>
      </c>
      <c r="D1502" s="9" t="s">
        <v>2655</v>
      </c>
      <c r="E1502" s="9" t="s">
        <v>2673</v>
      </c>
      <c r="F1502" s="10">
        <v>2.29</v>
      </c>
      <c r="G1502" s="10">
        <v>2.29</v>
      </c>
      <c r="H1502" s="10">
        <v>0</v>
      </c>
      <c r="I1502" s="10">
        <v>2.29</v>
      </c>
      <c r="J1502" s="10">
        <v>0</v>
      </c>
      <c r="K1502" s="10">
        <v>0</v>
      </c>
      <c r="L1502" s="10">
        <v>0</v>
      </c>
      <c r="M1502" s="15"/>
    </row>
    <row r="1503" spans="1:13" ht="26.1" customHeight="1">
      <c r="A1503" s="8" t="s">
        <v>318</v>
      </c>
      <c r="B1503" s="8" t="s">
        <v>2186</v>
      </c>
      <c r="C1503" s="8" t="s">
        <v>327</v>
      </c>
      <c r="D1503" s="9" t="s">
        <v>2655</v>
      </c>
      <c r="E1503" s="9" t="s">
        <v>2674</v>
      </c>
      <c r="F1503" s="10">
        <v>38.700000000000003</v>
      </c>
      <c r="G1503" s="10">
        <v>38.700000000000003</v>
      </c>
      <c r="H1503" s="10">
        <v>0</v>
      </c>
      <c r="I1503" s="10">
        <v>38.700000000000003</v>
      </c>
      <c r="J1503" s="10">
        <v>0</v>
      </c>
      <c r="K1503" s="10">
        <v>0</v>
      </c>
      <c r="L1503" s="10">
        <v>0</v>
      </c>
      <c r="M1503" s="15"/>
    </row>
    <row r="1504" spans="1:13" ht="26.1" customHeight="1">
      <c r="A1504" s="8" t="s">
        <v>314</v>
      </c>
      <c r="B1504" s="8" t="s">
        <v>296</v>
      </c>
      <c r="C1504" s="8" t="s">
        <v>327</v>
      </c>
      <c r="D1504" s="9" t="s">
        <v>2675</v>
      </c>
      <c r="E1504" s="9" t="s">
        <v>2677</v>
      </c>
      <c r="F1504" s="10">
        <v>11.38</v>
      </c>
      <c r="G1504" s="10">
        <v>11.38</v>
      </c>
      <c r="H1504" s="10">
        <v>0</v>
      </c>
      <c r="I1504" s="10">
        <v>0</v>
      </c>
      <c r="J1504" s="10">
        <v>0</v>
      </c>
      <c r="K1504" s="10">
        <v>11.38</v>
      </c>
      <c r="L1504" s="10">
        <v>0</v>
      </c>
      <c r="M1504" s="15"/>
    </row>
    <row r="1505" spans="1:13" ht="26.1" customHeight="1">
      <c r="A1505" s="8"/>
      <c r="B1505" s="8"/>
      <c r="C1505" s="8"/>
      <c r="D1505" s="9" t="s">
        <v>2680</v>
      </c>
      <c r="E1505" s="9" t="s">
        <v>2681</v>
      </c>
      <c r="F1505" s="10">
        <v>645</v>
      </c>
      <c r="G1505" s="10">
        <v>645</v>
      </c>
      <c r="H1505" s="10">
        <v>0</v>
      </c>
      <c r="I1505" s="10">
        <v>345</v>
      </c>
      <c r="J1505" s="10">
        <v>0</v>
      </c>
      <c r="K1505" s="10">
        <v>300</v>
      </c>
      <c r="L1505" s="10">
        <v>0</v>
      </c>
      <c r="M1505" s="15"/>
    </row>
    <row r="1506" spans="1:13" ht="26.1" customHeight="1">
      <c r="A1506" s="8" t="s">
        <v>318</v>
      </c>
      <c r="B1506" s="8" t="s">
        <v>2186</v>
      </c>
      <c r="C1506" s="8" t="s">
        <v>295</v>
      </c>
      <c r="D1506" s="9" t="s">
        <v>2684</v>
      </c>
      <c r="E1506" s="9" t="s">
        <v>3042</v>
      </c>
      <c r="F1506" s="10">
        <v>35</v>
      </c>
      <c r="G1506" s="10">
        <v>35</v>
      </c>
      <c r="H1506" s="10">
        <v>0</v>
      </c>
      <c r="I1506" s="10">
        <v>35</v>
      </c>
      <c r="J1506" s="10">
        <v>0</v>
      </c>
      <c r="K1506" s="10">
        <v>0</v>
      </c>
      <c r="L1506" s="10">
        <v>0</v>
      </c>
      <c r="M1506" s="15"/>
    </row>
    <row r="1507" spans="1:13" ht="26.1" customHeight="1">
      <c r="A1507" s="8" t="s">
        <v>318</v>
      </c>
      <c r="B1507" s="8" t="s">
        <v>327</v>
      </c>
      <c r="C1507" s="8" t="s">
        <v>295</v>
      </c>
      <c r="D1507" s="9" t="s">
        <v>2684</v>
      </c>
      <c r="E1507" s="9" t="s">
        <v>3043</v>
      </c>
      <c r="F1507" s="10">
        <v>77</v>
      </c>
      <c r="G1507" s="10">
        <v>77</v>
      </c>
      <c r="H1507" s="10">
        <v>0</v>
      </c>
      <c r="I1507" s="10">
        <v>77</v>
      </c>
      <c r="J1507" s="10">
        <v>0</v>
      </c>
      <c r="K1507" s="10">
        <v>0</v>
      </c>
      <c r="L1507" s="10">
        <v>0</v>
      </c>
      <c r="M1507" s="15"/>
    </row>
    <row r="1508" spans="1:13" ht="26.1" customHeight="1">
      <c r="A1508" s="8" t="s">
        <v>318</v>
      </c>
      <c r="B1508" s="8" t="s">
        <v>2186</v>
      </c>
      <c r="C1508" s="8" t="s">
        <v>295</v>
      </c>
      <c r="D1508" s="9" t="s">
        <v>2684</v>
      </c>
      <c r="E1508" s="9" t="s">
        <v>3044</v>
      </c>
      <c r="F1508" s="10">
        <v>66</v>
      </c>
      <c r="G1508" s="10">
        <v>66</v>
      </c>
      <c r="H1508" s="10">
        <v>0</v>
      </c>
      <c r="I1508" s="10">
        <v>66</v>
      </c>
      <c r="J1508" s="10">
        <v>0</v>
      </c>
      <c r="K1508" s="10">
        <v>0</v>
      </c>
      <c r="L1508" s="10">
        <v>0</v>
      </c>
      <c r="M1508" s="15"/>
    </row>
    <row r="1509" spans="1:13" ht="26.1" customHeight="1">
      <c r="A1509" s="8" t="s">
        <v>318</v>
      </c>
      <c r="B1509" s="8" t="s">
        <v>2186</v>
      </c>
      <c r="C1509" s="8" t="s">
        <v>295</v>
      </c>
      <c r="D1509" s="9" t="s">
        <v>2684</v>
      </c>
      <c r="E1509" s="9" t="s">
        <v>3045</v>
      </c>
      <c r="F1509" s="10">
        <v>10</v>
      </c>
      <c r="G1509" s="10">
        <v>10</v>
      </c>
      <c r="H1509" s="10">
        <v>0</v>
      </c>
      <c r="I1509" s="10">
        <v>10</v>
      </c>
      <c r="J1509" s="10">
        <v>0</v>
      </c>
      <c r="K1509" s="10">
        <v>0</v>
      </c>
      <c r="L1509" s="10">
        <v>0</v>
      </c>
      <c r="M1509" s="15"/>
    </row>
    <row r="1510" spans="1:13" ht="26.1" customHeight="1">
      <c r="A1510" s="8" t="s">
        <v>318</v>
      </c>
      <c r="B1510" s="8" t="s">
        <v>2186</v>
      </c>
      <c r="C1510" s="8" t="s">
        <v>295</v>
      </c>
      <c r="D1510" s="9" t="s">
        <v>2684</v>
      </c>
      <c r="E1510" s="9" t="s">
        <v>3046</v>
      </c>
      <c r="F1510" s="10">
        <v>76</v>
      </c>
      <c r="G1510" s="10">
        <v>76</v>
      </c>
      <c r="H1510" s="10">
        <v>0</v>
      </c>
      <c r="I1510" s="10">
        <v>76</v>
      </c>
      <c r="J1510" s="10">
        <v>0</v>
      </c>
      <c r="K1510" s="10">
        <v>0</v>
      </c>
      <c r="L1510" s="10">
        <v>0</v>
      </c>
      <c r="M1510" s="15"/>
    </row>
    <row r="1511" spans="1:13" ht="26.1" customHeight="1">
      <c r="A1511" s="8" t="s">
        <v>318</v>
      </c>
      <c r="B1511" s="8" t="s">
        <v>2186</v>
      </c>
      <c r="C1511" s="8" t="s">
        <v>295</v>
      </c>
      <c r="D1511" s="9" t="s">
        <v>2684</v>
      </c>
      <c r="E1511" s="9" t="s">
        <v>3047</v>
      </c>
      <c r="F1511" s="10">
        <v>15</v>
      </c>
      <c r="G1511" s="10">
        <v>15</v>
      </c>
      <c r="H1511" s="10">
        <v>0</v>
      </c>
      <c r="I1511" s="10">
        <v>15</v>
      </c>
      <c r="J1511" s="10">
        <v>0</v>
      </c>
      <c r="K1511" s="10">
        <v>0</v>
      </c>
      <c r="L1511" s="10">
        <v>0</v>
      </c>
      <c r="M1511" s="15"/>
    </row>
    <row r="1512" spans="1:13" ht="26.1" customHeight="1">
      <c r="A1512" s="8" t="s">
        <v>318</v>
      </c>
      <c r="B1512" s="8" t="s">
        <v>2186</v>
      </c>
      <c r="C1512" s="8" t="s">
        <v>295</v>
      </c>
      <c r="D1512" s="9" t="s">
        <v>2684</v>
      </c>
      <c r="E1512" s="9" t="s">
        <v>2727</v>
      </c>
      <c r="F1512" s="10">
        <v>29</v>
      </c>
      <c r="G1512" s="10">
        <v>29</v>
      </c>
      <c r="H1512" s="10">
        <v>0</v>
      </c>
      <c r="I1512" s="10">
        <v>29</v>
      </c>
      <c r="J1512" s="10">
        <v>0</v>
      </c>
      <c r="K1512" s="10">
        <v>0</v>
      </c>
      <c r="L1512" s="10">
        <v>0</v>
      </c>
      <c r="M1512" s="15"/>
    </row>
    <row r="1513" spans="1:13" ht="26.1" customHeight="1">
      <c r="A1513" s="8" t="s">
        <v>318</v>
      </c>
      <c r="B1513" s="8" t="s">
        <v>2186</v>
      </c>
      <c r="C1513" s="8" t="s">
        <v>295</v>
      </c>
      <c r="D1513" s="9" t="s">
        <v>2684</v>
      </c>
      <c r="E1513" s="9" t="s">
        <v>3048</v>
      </c>
      <c r="F1513" s="10">
        <v>37</v>
      </c>
      <c r="G1513" s="10">
        <v>37</v>
      </c>
      <c r="H1513" s="10">
        <v>0</v>
      </c>
      <c r="I1513" s="10">
        <v>37</v>
      </c>
      <c r="J1513" s="10">
        <v>0</v>
      </c>
      <c r="K1513" s="10">
        <v>0</v>
      </c>
      <c r="L1513" s="10">
        <v>0</v>
      </c>
      <c r="M1513" s="15"/>
    </row>
    <row r="1514" spans="1:13" ht="26.1" customHeight="1">
      <c r="A1514" s="8" t="s">
        <v>318</v>
      </c>
      <c r="B1514" s="8" t="s">
        <v>2167</v>
      </c>
      <c r="C1514" s="8" t="s">
        <v>327</v>
      </c>
      <c r="D1514" s="9" t="s">
        <v>3049</v>
      </c>
      <c r="E1514" s="9" t="s">
        <v>3049</v>
      </c>
      <c r="F1514" s="10">
        <v>300</v>
      </c>
      <c r="G1514" s="10">
        <v>300</v>
      </c>
      <c r="H1514" s="10">
        <v>0</v>
      </c>
      <c r="I1514" s="10">
        <v>0</v>
      </c>
      <c r="J1514" s="10">
        <v>0</v>
      </c>
      <c r="K1514" s="10">
        <v>300</v>
      </c>
      <c r="L1514" s="10">
        <v>0</v>
      </c>
      <c r="M1514" s="15"/>
    </row>
    <row r="1515" spans="1:13" ht="26.1" customHeight="1">
      <c r="A1515" s="8"/>
      <c r="B1515" s="8"/>
      <c r="C1515" s="8"/>
      <c r="D1515" s="9" t="s">
        <v>1536</v>
      </c>
      <c r="E1515" s="9" t="s">
        <v>1537</v>
      </c>
      <c r="F1515" s="10">
        <v>547.26</v>
      </c>
      <c r="G1515" s="10">
        <v>547.26</v>
      </c>
      <c r="H1515" s="10">
        <v>0</v>
      </c>
      <c r="I1515" s="10">
        <v>174.78</v>
      </c>
      <c r="J1515" s="10">
        <v>0</v>
      </c>
      <c r="K1515" s="10">
        <v>155.43</v>
      </c>
      <c r="L1515" s="10">
        <v>217.05</v>
      </c>
      <c r="M1515" s="15"/>
    </row>
    <row r="1516" spans="1:13" ht="26.1" customHeight="1">
      <c r="A1516" s="8"/>
      <c r="B1516" s="8"/>
      <c r="C1516" s="8"/>
      <c r="D1516" s="9" t="s">
        <v>2653</v>
      </c>
      <c r="E1516" s="9" t="s">
        <v>2654</v>
      </c>
      <c r="F1516" s="10">
        <v>482.26</v>
      </c>
      <c r="G1516" s="10">
        <v>482.26</v>
      </c>
      <c r="H1516" s="10">
        <v>0</v>
      </c>
      <c r="I1516" s="10">
        <v>109.78</v>
      </c>
      <c r="J1516" s="10">
        <v>0</v>
      </c>
      <c r="K1516" s="10">
        <v>155.43</v>
      </c>
      <c r="L1516" s="10">
        <v>217.05</v>
      </c>
      <c r="M1516" s="15"/>
    </row>
    <row r="1517" spans="1:13" ht="26.1" customHeight="1">
      <c r="A1517" s="8" t="s">
        <v>309</v>
      </c>
      <c r="B1517" s="8" t="s">
        <v>2167</v>
      </c>
      <c r="C1517" s="8" t="s">
        <v>327</v>
      </c>
      <c r="D1517" s="9" t="s">
        <v>2655</v>
      </c>
      <c r="E1517" s="9" t="s">
        <v>2656</v>
      </c>
      <c r="F1517" s="10">
        <v>189.51</v>
      </c>
      <c r="G1517" s="10">
        <v>189.51</v>
      </c>
      <c r="H1517" s="10">
        <v>0</v>
      </c>
      <c r="I1517" s="10">
        <v>0</v>
      </c>
      <c r="J1517" s="10">
        <v>0</v>
      </c>
      <c r="K1517" s="10">
        <v>0</v>
      </c>
      <c r="L1517" s="10">
        <v>189.51</v>
      </c>
      <c r="M1517" s="15"/>
    </row>
    <row r="1518" spans="1:13" ht="26.1" customHeight="1">
      <c r="A1518" s="8" t="s">
        <v>309</v>
      </c>
      <c r="B1518" s="8" t="s">
        <v>2167</v>
      </c>
      <c r="C1518" s="8" t="s">
        <v>327</v>
      </c>
      <c r="D1518" s="9" t="s">
        <v>2655</v>
      </c>
      <c r="E1518" s="9" t="s">
        <v>2657</v>
      </c>
      <c r="F1518" s="10">
        <v>10.01</v>
      </c>
      <c r="G1518" s="10">
        <v>10.01</v>
      </c>
      <c r="H1518" s="10">
        <v>0</v>
      </c>
      <c r="I1518" s="10">
        <v>0</v>
      </c>
      <c r="J1518" s="10">
        <v>0</v>
      </c>
      <c r="K1518" s="10">
        <v>10.01</v>
      </c>
      <c r="L1518" s="10">
        <v>0</v>
      </c>
      <c r="M1518" s="15"/>
    </row>
    <row r="1519" spans="1:13" ht="26.1" customHeight="1">
      <c r="A1519" s="8" t="s">
        <v>309</v>
      </c>
      <c r="B1519" s="8" t="s">
        <v>2167</v>
      </c>
      <c r="C1519" s="8" t="s">
        <v>327</v>
      </c>
      <c r="D1519" s="9" t="s">
        <v>2655</v>
      </c>
      <c r="E1519" s="9" t="s">
        <v>2658</v>
      </c>
      <c r="F1519" s="10">
        <v>46.4</v>
      </c>
      <c r="G1519" s="10">
        <v>46.4</v>
      </c>
      <c r="H1519" s="10">
        <v>0</v>
      </c>
      <c r="I1519" s="10">
        <v>0</v>
      </c>
      <c r="J1519" s="10">
        <v>0</v>
      </c>
      <c r="K1519" s="10">
        <v>46.4</v>
      </c>
      <c r="L1519" s="10">
        <v>0</v>
      </c>
      <c r="M1519" s="15"/>
    </row>
    <row r="1520" spans="1:13" ht="26.1" customHeight="1">
      <c r="A1520" s="8" t="s">
        <v>314</v>
      </c>
      <c r="B1520" s="8" t="s">
        <v>296</v>
      </c>
      <c r="C1520" s="8" t="s">
        <v>296</v>
      </c>
      <c r="D1520" s="9" t="s">
        <v>2659</v>
      </c>
      <c r="E1520" s="9" t="s">
        <v>2660</v>
      </c>
      <c r="F1520" s="10">
        <v>31.92</v>
      </c>
      <c r="G1520" s="10">
        <v>31.92</v>
      </c>
      <c r="H1520" s="10">
        <v>0</v>
      </c>
      <c r="I1520" s="10">
        <v>31.92</v>
      </c>
      <c r="J1520" s="10">
        <v>0</v>
      </c>
      <c r="K1520" s="10">
        <v>0</v>
      </c>
      <c r="L1520" s="10">
        <v>0</v>
      </c>
      <c r="M1520" s="15"/>
    </row>
    <row r="1521" spans="1:13" ht="26.1" customHeight="1">
      <c r="A1521" s="8" t="s">
        <v>318</v>
      </c>
      <c r="B1521" s="8" t="s">
        <v>2163</v>
      </c>
      <c r="C1521" s="8" t="s">
        <v>337</v>
      </c>
      <c r="D1521" s="9" t="s">
        <v>2661</v>
      </c>
      <c r="E1521" s="9" t="s">
        <v>2662</v>
      </c>
      <c r="F1521" s="10">
        <v>4.8</v>
      </c>
      <c r="G1521" s="10">
        <v>4.8</v>
      </c>
      <c r="H1521" s="10">
        <v>0</v>
      </c>
      <c r="I1521" s="10">
        <v>0</v>
      </c>
      <c r="J1521" s="10">
        <v>0</v>
      </c>
      <c r="K1521" s="10">
        <v>0</v>
      </c>
      <c r="L1521" s="10">
        <v>4.8</v>
      </c>
      <c r="M1521" s="15"/>
    </row>
    <row r="1522" spans="1:13" ht="26.1" customHeight="1">
      <c r="A1522" s="8" t="s">
        <v>318</v>
      </c>
      <c r="B1522" s="8" t="s">
        <v>2163</v>
      </c>
      <c r="C1522" s="8" t="s">
        <v>327</v>
      </c>
      <c r="D1522" s="9" t="s">
        <v>2663</v>
      </c>
      <c r="E1522" s="9" t="s">
        <v>2664</v>
      </c>
      <c r="F1522" s="10">
        <v>11.92</v>
      </c>
      <c r="G1522" s="10">
        <v>11.92</v>
      </c>
      <c r="H1522" s="10">
        <v>0</v>
      </c>
      <c r="I1522" s="10">
        <v>11.92</v>
      </c>
      <c r="J1522" s="10">
        <v>0</v>
      </c>
      <c r="K1522" s="10">
        <v>0</v>
      </c>
      <c r="L1522" s="10">
        <v>0</v>
      </c>
      <c r="M1522" s="15"/>
    </row>
    <row r="1523" spans="1:13" ht="26.1" customHeight="1">
      <c r="A1523" s="8" t="s">
        <v>314</v>
      </c>
      <c r="B1523" s="8" t="s">
        <v>2200</v>
      </c>
      <c r="C1523" s="8" t="s">
        <v>295</v>
      </c>
      <c r="D1523" s="9" t="s">
        <v>2665</v>
      </c>
      <c r="E1523" s="9" t="s">
        <v>2666</v>
      </c>
      <c r="F1523" s="10">
        <v>1.9</v>
      </c>
      <c r="G1523" s="10">
        <v>1.9</v>
      </c>
      <c r="H1523" s="10">
        <v>0</v>
      </c>
      <c r="I1523" s="10">
        <v>1.9</v>
      </c>
      <c r="J1523" s="10">
        <v>0</v>
      </c>
      <c r="K1523" s="10">
        <v>0</v>
      </c>
      <c r="L1523" s="10">
        <v>0</v>
      </c>
      <c r="M1523" s="15"/>
    </row>
    <row r="1524" spans="1:13" ht="26.1" customHeight="1">
      <c r="A1524" s="8" t="s">
        <v>1165</v>
      </c>
      <c r="B1524" s="8" t="s">
        <v>295</v>
      </c>
      <c r="C1524" s="8" t="s">
        <v>327</v>
      </c>
      <c r="D1524" s="9" t="s">
        <v>2669</v>
      </c>
      <c r="E1524" s="9" t="s">
        <v>2669</v>
      </c>
      <c r="F1524" s="10">
        <v>22.74</v>
      </c>
      <c r="G1524" s="10">
        <v>22.74</v>
      </c>
      <c r="H1524" s="10">
        <v>0</v>
      </c>
      <c r="I1524" s="10">
        <v>0</v>
      </c>
      <c r="J1524" s="10">
        <v>0</v>
      </c>
      <c r="K1524" s="10">
        <v>0</v>
      </c>
      <c r="L1524" s="10">
        <v>22.74</v>
      </c>
      <c r="M1524" s="15"/>
    </row>
    <row r="1525" spans="1:13" ht="26.1" customHeight="1">
      <c r="A1525" s="8" t="s">
        <v>314</v>
      </c>
      <c r="B1525" s="8" t="s">
        <v>2163</v>
      </c>
      <c r="C1525" s="8" t="s">
        <v>302</v>
      </c>
      <c r="D1525" s="9" t="s">
        <v>2670</v>
      </c>
      <c r="E1525" s="9" t="s">
        <v>2671</v>
      </c>
      <c r="F1525" s="10">
        <v>1.8</v>
      </c>
      <c r="G1525" s="10">
        <v>1.8</v>
      </c>
      <c r="H1525" s="10">
        <v>0</v>
      </c>
      <c r="I1525" s="10">
        <v>1.8</v>
      </c>
      <c r="J1525" s="10">
        <v>0</v>
      </c>
      <c r="K1525" s="10">
        <v>0</v>
      </c>
      <c r="L1525" s="10">
        <v>0</v>
      </c>
      <c r="M1525" s="15"/>
    </row>
    <row r="1526" spans="1:13" ht="26.1" customHeight="1">
      <c r="A1526" s="8" t="s">
        <v>309</v>
      </c>
      <c r="B1526" s="8" t="s">
        <v>2167</v>
      </c>
      <c r="C1526" s="8" t="s">
        <v>327</v>
      </c>
      <c r="D1526" s="9" t="s">
        <v>2655</v>
      </c>
      <c r="E1526" s="9" t="s">
        <v>2672</v>
      </c>
      <c r="F1526" s="10">
        <v>39.15</v>
      </c>
      <c r="G1526" s="10">
        <v>39.15</v>
      </c>
      <c r="H1526" s="10">
        <v>0</v>
      </c>
      <c r="I1526" s="10">
        <v>39.15</v>
      </c>
      <c r="J1526" s="10">
        <v>0</v>
      </c>
      <c r="K1526" s="10">
        <v>0</v>
      </c>
      <c r="L1526" s="10">
        <v>0</v>
      </c>
      <c r="M1526" s="15"/>
    </row>
    <row r="1527" spans="1:13" ht="26.1" customHeight="1">
      <c r="A1527" s="8" t="s">
        <v>309</v>
      </c>
      <c r="B1527" s="8" t="s">
        <v>2167</v>
      </c>
      <c r="C1527" s="8" t="s">
        <v>327</v>
      </c>
      <c r="D1527" s="9" t="s">
        <v>2655</v>
      </c>
      <c r="E1527" s="9" t="s">
        <v>2673</v>
      </c>
      <c r="F1527" s="10">
        <v>1.44</v>
      </c>
      <c r="G1527" s="10">
        <v>1.44</v>
      </c>
      <c r="H1527" s="10">
        <v>0</v>
      </c>
      <c r="I1527" s="10">
        <v>1.44</v>
      </c>
      <c r="J1527" s="10">
        <v>0</v>
      </c>
      <c r="K1527" s="10">
        <v>0</v>
      </c>
      <c r="L1527" s="10">
        <v>0</v>
      </c>
      <c r="M1527" s="15"/>
    </row>
    <row r="1528" spans="1:13" ht="26.1" customHeight="1">
      <c r="A1528" s="8" t="s">
        <v>309</v>
      </c>
      <c r="B1528" s="8" t="s">
        <v>2167</v>
      </c>
      <c r="C1528" s="8" t="s">
        <v>327</v>
      </c>
      <c r="D1528" s="9" t="s">
        <v>2655</v>
      </c>
      <c r="E1528" s="9" t="s">
        <v>2674</v>
      </c>
      <c r="F1528" s="10">
        <v>20.63</v>
      </c>
      <c r="G1528" s="10">
        <v>20.63</v>
      </c>
      <c r="H1528" s="10">
        <v>0</v>
      </c>
      <c r="I1528" s="10">
        <v>20.63</v>
      </c>
      <c r="J1528" s="10">
        <v>0</v>
      </c>
      <c r="K1528" s="10">
        <v>0</v>
      </c>
      <c r="L1528" s="10">
        <v>0</v>
      </c>
      <c r="M1528" s="15"/>
    </row>
    <row r="1529" spans="1:13" ht="26.1" customHeight="1">
      <c r="A1529" s="8" t="s">
        <v>314</v>
      </c>
      <c r="B1529" s="8" t="s">
        <v>296</v>
      </c>
      <c r="C1529" s="8" t="s">
        <v>327</v>
      </c>
      <c r="D1529" s="9" t="s">
        <v>2675</v>
      </c>
      <c r="E1529" s="9" t="s">
        <v>2676</v>
      </c>
      <c r="F1529" s="10">
        <v>1.73</v>
      </c>
      <c r="G1529" s="10">
        <v>1.73</v>
      </c>
      <c r="H1529" s="10">
        <v>0</v>
      </c>
      <c r="I1529" s="10">
        <v>0</v>
      </c>
      <c r="J1529" s="10">
        <v>0</v>
      </c>
      <c r="K1529" s="10">
        <v>1.73</v>
      </c>
      <c r="L1529" s="10">
        <v>0</v>
      </c>
      <c r="M1529" s="15"/>
    </row>
    <row r="1530" spans="1:13" ht="26.1" customHeight="1">
      <c r="A1530" s="8" t="s">
        <v>314</v>
      </c>
      <c r="B1530" s="8" t="s">
        <v>296</v>
      </c>
      <c r="C1530" s="8" t="s">
        <v>327</v>
      </c>
      <c r="D1530" s="9" t="s">
        <v>2675</v>
      </c>
      <c r="E1530" s="9" t="s">
        <v>2677</v>
      </c>
      <c r="F1530" s="10">
        <v>97.29</v>
      </c>
      <c r="G1530" s="10">
        <v>97.29</v>
      </c>
      <c r="H1530" s="10">
        <v>0</v>
      </c>
      <c r="I1530" s="10">
        <v>0</v>
      </c>
      <c r="J1530" s="10">
        <v>0</v>
      </c>
      <c r="K1530" s="10">
        <v>97.29</v>
      </c>
      <c r="L1530" s="10">
        <v>0</v>
      </c>
      <c r="M1530" s="15"/>
    </row>
    <row r="1531" spans="1:13" ht="26.1" customHeight="1">
      <c r="A1531" s="8" t="s">
        <v>314</v>
      </c>
      <c r="B1531" s="8" t="s">
        <v>301</v>
      </c>
      <c r="C1531" s="8" t="s">
        <v>327</v>
      </c>
      <c r="D1531" s="9" t="s">
        <v>2678</v>
      </c>
      <c r="E1531" s="9" t="s">
        <v>2679</v>
      </c>
      <c r="F1531" s="10">
        <v>1.02</v>
      </c>
      <c r="G1531" s="10">
        <v>1.02</v>
      </c>
      <c r="H1531" s="10">
        <v>0</v>
      </c>
      <c r="I1531" s="10">
        <v>1.02</v>
      </c>
      <c r="J1531" s="10">
        <v>0</v>
      </c>
      <c r="K1531" s="10">
        <v>0</v>
      </c>
      <c r="L1531" s="10">
        <v>0</v>
      </c>
      <c r="M1531" s="15"/>
    </row>
    <row r="1532" spans="1:13" ht="26.1" customHeight="1">
      <c r="A1532" s="8"/>
      <c r="B1532" s="8"/>
      <c r="C1532" s="8"/>
      <c r="D1532" s="9" t="s">
        <v>2680</v>
      </c>
      <c r="E1532" s="9" t="s">
        <v>2681</v>
      </c>
      <c r="F1532" s="10">
        <v>65</v>
      </c>
      <c r="G1532" s="10">
        <v>65</v>
      </c>
      <c r="H1532" s="10">
        <v>0</v>
      </c>
      <c r="I1532" s="10">
        <v>65</v>
      </c>
      <c r="J1532" s="10">
        <v>0</v>
      </c>
      <c r="K1532" s="10">
        <v>0</v>
      </c>
      <c r="L1532" s="10">
        <v>0</v>
      </c>
      <c r="M1532" s="15"/>
    </row>
    <row r="1533" spans="1:13" ht="26.1" customHeight="1">
      <c r="A1533" s="8" t="s">
        <v>309</v>
      </c>
      <c r="B1533" s="8" t="s">
        <v>2167</v>
      </c>
      <c r="C1533" s="8" t="s">
        <v>295</v>
      </c>
      <c r="D1533" s="9" t="s">
        <v>2684</v>
      </c>
      <c r="E1533" s="9" t="s">
        <v>2727</v>
      </c>
      <c r="F1533" s="10">
        <v>55</v>
      </c>
      <c r="G1533" s="10">
        <v>55</v>
      </c>
      <c r="H1533" s="10">
        <v>0</v>
      </c>
      <c r="I1533" s="10">
        <v>55</v>
      </c>
      <c r="J1533" s="10">
        <v>0</v>
      </c>
      <c r="K1533" s="10">
        <v>0</v>
      </c>
      <c r="L1533" s="10">
        <v>0</v>
      </c>
      <c r="M1533" s="15"/>
    </row>
    <row r="1534" spans="1:13" ht="26.1" customHeight="1">
      <c r="A1534" s="8" t="s">
        <v>309</v>
      </c>
      <c r="B1534" s="8" t="s">
        <v>2167</v>
      </c>
      <c r="C1534" s="8" t="s">
        <v>295</v>
      </c>
      <c r="D1534" s="9" t="s">
        <v>2684</v>
      </c>
      <c r="E1534" s="9" t="s">
        <v>3050</v>
      </c>
      <c r="F1534" s="10">
        <v>10</v>
      </c>
      <c r="G1534" s="10">
        <v>10</v>
      </c>
      <c r="H1534" s="10">
        <v>0</v>
      </c>
      <c r="I1534" s="10">
        <v>10</v>
      </c>
      <c r="J1534" s="10">
        <v>0</v>
      </c>
      <c r="K1534" s="10">
        <v>0</v>
      </c>
      <c r="L1534" s="10">
        <v>0</v>
      </c>
      <c r="M1534" s="15"/>
    </row>
    <row r="1535" spans="1:13" ht="26.1" customHeight="1">
      <c r="A1535" s="8"/>
      <c r="B1535" s="8"/>
      <c r="C1535" s="8"/>
      <c r="D1535" s="9" t="s">
        <v>1532</v>
      </c>
      <c r="E1535" s="9" t="s">
        <v>1533</v>
      </c>
      <c r="F1535" s="10">
        <v>122.78</v>
      </c>
      <c r="G1535" s="10">
        <v>122.78</v>
      </c>
      <c r="H1535" s="10">
        <v>0</v>
      </c>
      <c r="I1535" s="10">
        <v>73.63</v>
      </c>
      <c r="J1535" s="10">
        <v>0</v>
      </c>
      <c r="K1535" s="10">
        <v>10.97</v>
      </c>
      <c r="L1535" s="10">
        <v>38.18</v>
      </c>
      <c r="M1535" s="15"/>
    </row>
    <row r="1536" spans="1:13" ht="26.1" customHeight="1">
      <c r="A1536" s="8"/>
      <c r="B1536" s="8"/>
      <c r="C1536" s="8"/>
      <c r="D1536" s="9" t="s">
        <v>2653</v>
      </c>
      <c r="E1536" s="9" t="s">
        <v>2654</v>
      </c>
      <c r="F1536" s="10">
        <v>69.78</v>
      </c>
      <c r="G1536" s="10">
        <v>69.78</v>
      </c>
      <c r="H1536" s="10">
        <v>0</v>
      </c>
      <c r="I1536" s="10">
        <v>20.63</v>
      </c>
      <c r="J1536" s="10">
        <v>0</v>
      </c>
      <c r="K1536" s="10">
        <v>10.97</v>
      </c>
      <c r="L1536" s="10">
        <v>38.18</v>
      </c>
      <c r="M1536" s="15"/>
    </row>
    <row r="1537" spans="1:13" ht="26.1" customHeight="1">
      <c r="A1537" s="8" t="s">
        <v>309</v>
      </c>
      <c r="B1537" s="8" t="s">
        <v>2167</v>
      </c>
      <c r="C1537" s="8" t="s">
        <v>2723</v>
      </c>
      <c r="D1537" s="9" t="s">
        <v>2724</v>
      </c>
      <c r="E1537" s="9" t="s">
        <v>2656</v>
      </c>
      <c r="F1537" s="10">
        <v>33.5</v>
      </c>
      <c r="G1537" s="10">
        <v>33.5</v>
      </c>
      <c r="H1537" s="10">
        <v>0</v>
      </c>
      <c r="I1537" s="10">
        <v>0</v>
      </c>
      <c r="J1537" s="10">
        <v>0</v>
      </c>
      <c r="K1537" s="10">
        <v>0</v>
      </c>
      <c r="L1537" s="10">
        <v>33.5</v>
      </c>
      <c r="M1537" s="15"/>
    </row>
    <row r="1538" spans="1:13" ht="26.1" customHeight="1">
      <c r="A1538" s="8" t="s">
        <v>309</v>
      </c>
      <c r="B1538" s="8" t="s">
        <v>2167</v>
      </c>
      <c r="C1538" s="8" t="s">
        <v>2723</v>
      </c>
      <c r="D1538" s="9" t="s">
        <v>2724</v>
      </c>
      <c r="E1538" s="9" t="s">
        <v>2657</v>
      </c>
      <c r="F1538" s="10">
        <v>1.37</v>
      </c>
      <c r="G1538" s="10">
        <v>1.37</v>
      </c>
      <c r="H1538" s="10">
        <v>0</v>
      </c>
      <c r="I1538" s="10">
        <v>0</v>
      </c>
      <c r="J1538" s="10">
        <v>0</v>
      </c>
      <c r="K1538" s="10">
        <v>1.37</v>
      </c>
      <c r="L1538" s="10">
        <v>0</v>
      </c>
      <c r="M1538" s="15"/>
    </row>
    <row r="1539" spans="1:13" ht="26.1" customHeight="1">
      <c r="A1539" s="8" t="s">
        <v>309</v>
      </c>
      <c r="B1539" s="8" t="s">
        <v>2167</v>
      </c>
      <c r="C1539" s="8" t="s">
        <v>2723</v>
      </c>
      <c r="D1539" s="9" t="s">
        <v>2724</v>
      </c>
      <c r="E1539" s="9" t="s">
        <v>2658</v>
      </c>
      <c r="F1539" s="10">
        <v>9.6</v>
      </c>
      <c r="G1539" s="10">
        <v>9.6</v>
      </c>
      <c r="H1539" s="10">
        <v>0</v>
      </c>
      <c r="I1539" s="10">
        <v>0</v>
      </c>
      <c r="J1539" s="10">
        <v>0</v>
      </c>
      <c r="K1539" s="10">
        <v>9.6</v>
      </c>
      <c r="L1539" s="10">
        <v>0</v>
      </c>
      <c r="M1539" s="15"/>
    </row>
    <row r="1540" spans="1:13" ht="26.1" customHeight="1">
      <c r="A1540" s="8" t="s">
        <v>314</v>
      </c>
      <c r="B1540" s="8" t="s">
        <v>296</v>
      </c>
      <c r="C1540" s="8" t="s">
        <v>296</v>
      </c>
      <c r="D1540" s="9" t="s">
        <v>2659</v>
      </c>
      <c r="E1540" s="9" t="s">
        <v>2660</v>
      </c>
      <c r="F1540" s="10">
        <v>5.58</v>
      </c>
      <c r="G1540" s="10">
        <v>5.58</v>
      </c>
      <c r="H1540" s="10">
        <v>0</v>
      </c>
      <c r="I1540" s="10">
        <v>5.58</v>
      </c>
      <c r="J1540" s="10">
        <v>0</v>
      </c>
      <c r="K1540" s="10">
        <v>0</v>
      </c>
      <c r="L1540" s="10">
        <v>0</v>
      </c>
      <c r="M1540" s="15"/>
    </row>
    <row r="1541" spans="1:13" ht="26.1" customHeight="1">
      <c r="A1541" s="8" t="s">
        <v>318</v>
      </c>
      <c r="B1541" s="8" t="s">
        <v>2163</v>
      </c>
      <c r="C1541" s="8" t="s">
        <v>337</v>
      </c>
      <c r="D1541" s="9" t="s">
        <v>2661</v>
      </c>
      <c r="E1541" s="9" t="s">
        <v>2662</v>
      </c>
      <c r="F1541" s="10">
        <v>0.66</v>
      </c>
      <c r="G1541" s="10">
        <v>0.66</v>
      </c>
      <c r="H1541" s="10">
        <v>0</v>
      </c>
      <c r="I1541" s="10">
        <v>0</v>
      </c>
      <c r="J1541" s="10">
        <v>0</v>
      </c>
      <c r="K1541" s="10">
        <v>0</v>
      </c>
      <c r="L1541" s="10">
        <v>0.66</v>
      </c>
      <c r="M1541" s="15"/>
    </row>
    <row r="1542" spans="1:13" ht="26.1" customHeight="1">
      <c r="A1542" s="8" t="s">
        <v>318</v>
      </c>
      <c r="B1542" s="8" t="s">
        <v>2163</v>
      </c>
      <c r="C1542" s="8" t="s">
        <v>295</v>
      </c>
      <c r="D1542" s="9" t="s">
        <v>2725</v>
      </c>
      <c r="E1542" s="9" t="s">
        <v>2664</v>
      </c>
      <c r="F1542" s="10">
        <v>2.04</v>
      </c>
      <c r="G1542" s="10">
        <v>2.04</v>
      </c>
      <c r="H1542" s="10">
        <v>0</v>
      </c>
      <c r="I1542" s="10">
        <v>2.04</v>
      </c>
      <c r="J1542" s="10">
        <v>0</v>
      </c>
      <c r="K1542" s="10">
        <v>0</v>
      </c>
      <c r="L1542" s="10">
        <v>0</v>
      </c>
      <c r="M1542" s="15"/>
    </row>
    <row r="1543" spans="1:13" ht="26.1" customHeight="1">
      <c r="A1543" s="8" t="s">
        <v>314</v>
      </c>
      <c r="B1543" s="8" t="s">
        <v>2200</v>
      </c>
      <c r="C1543" s="8" t="s">
        <v>295</v>
      </c>
      <c r="D1543" s="9" t="s">
        <v>2665</v>
      </c>
      <c r="E1543" s="9" t="s">
        <v>2666</v>
      </c>
      <c r="F1543" s="10">
        <v>0.34</v>
      </c>
      <c r="G1543" s="10">
        <v>0.34</v>
      </c>
      <c r="H1543" s="10">
        <v>0</v>
      </c>
      <c r="I1543" s="10">
        <v>0.34</v>
      </c>
      <c r="J1543" s="10">
        <v>0</v>
      </c>
      <c r="K1543" s="10">
        <v>0</v>
      </c>
      <c r="L1543" s="10">
        <v>0</v>
      </c>
      <c r="M1543" s="15"/>
    </row>
    <row r="1544" spans="1:13" ht="26.1" customHeight="1">
      <c r="A1544" s="8" t="s">
        <v>314</v>
      </c>
      <c r="B1544" s="8" t="s">
        <v>2200</v>
      </c>
      <c r="C1544" s="8" t="s">
        <v>327</v>
      </c>
      <c r="D1544" s="9" t="s">
        <v>2667</v>
      </c>
      <c r="E1544" s="9" t="s">
        <v>2668</v>
      </c>
      <c r="F1544" s="10">
        <v>0.03</v>
      </c>
      <c r="G1544" s="10">
        <v>0.03</v>
      </c>
      <c r="H1544" s="10">
        <v>0</v>
      </c>
      <c r="I1544" s="10">
        <v>0.03</v>
      </c>
      <c r="J1544" s="10">
        <v>0</v>
      </c>
      <c r="K1544" s="10">
        <v>0</v>
      </c>
      <c r="L1544" s="10">
        <v>0</v>
      </c>
      <c r="M1544" s="15"/>
    </row>
    <row r="1545" spans="1:13" ht="26.1" customHeight="1">
      <c r="A1545" s="8" t="s">
        <v>1165</v>
      </c>
      <c r="B1545" s="8" t="s">
        <v>295</v>
      </c>
      <c r="C1545" s="8" t="s">
        <v>327</v>
      </c>
      <c r="D1545" s="9" t="s">
        <v>2669</v>
      </c>
      <c r="E1545" s="9" t="s">
        <v>2669</v>
      </c>
      <c r="F1545" s="10">
        <v>4.0199999999999996</v>
      </c>
      <c r="G1545" s="10">
        <v>4.0199999999999996</v>
      </c>
      <c r="H1545" s="10">
        <v>0</v>
      </c>
      <c r="I1545" s="10">
        <v>0</v>
      </c>
      <c r="J1545" s="10">
        <v>0</v>
      </c>
      <c r="K1545" s="10">
        <v>0</v>
      </c>
      <c r="L1545" s="10">
        <v>4.0199999999999996</v>
      </c>
      <c r="M1545" s="15"/>
    </row>
    <row r="1546" spans="1:13" ht="26.1" customHeight="1">
      <c r="A1546" s="8" t="s">
        <v>314</v>
      </c>
      <c r="B1546" s="8" t="s">
        <v>2163</v>
      </c>
      <c r="C1546" s="8" t="s">
        <v>302</v>
      </c>
      <c r="D1546" s="9" t="s">
        <v>2670</v>
      </c>
      <c r="E1546" s="9" t="s">
        <v>2671</v>
      </c>
      <c r="F1546" s="10">
        <v>0.28999999999999998</v>
      </c>
      <c r="G1546" s="10">
        <v>0.28999999999999998</v>
      </c>
      <c r="H1546" s="10">
        <v>0</v>
      </c>
      <c r="I1546" s="10">
        <v>0.28999999999999998</v>
      </c>
      <c r="J1546" s="10">
        <v>0</v>
      </c>
      <c r="K1546" s="10">
        <v>0</v>
      </c>
      <c r="L1546" s="10">
        <v>0</v>
      </c>
      <c r="M1546" s="15"/>
    </row>
    <row r="1547" spans="1:13" ht="26.1" customHeight="1">
      <c r="A1547" s="8" t="s">
        <v>309</v>
      </c>
      <c r="B1547" s="8" t="s">
        <v>2167</v>
      </c>
      <c r="C1547" s="8" t="s">
        <v>2723</v>
      </c>
      <c r="D1547" s="9" t="s">
        <v>2724</v>
      </c>
      <c r="E1547" s="9" t="s">
        <v>2672</v>
      </c>
      <c r="F1547" s="10">
        <v>8.1</v>
      </c>
      <c r="G1547" s="10">
        <v>8.1</v>
      </c>
      <c r="H1547" s="10">
        <v>0</v>
      </c>
      <c r="I1547" s="10">
        <v>8.1</v>
      </c>
      <c r="J1547" s="10">
        <v>0</v>
      </c>
      <c r="K1547" s="10">
        <v>0</v>
      </c>
      <c r="L1547" s="10">
        <v>0</v>
      </c>
      <c r="M1547" s="15"/>
    </row>
    <row r="1548" spans="1:13" ht="26.1" customHeight="1">
      <c r="A1548" s="8" t="s">
        <v>309</v>
      </c>
      <c r="B1548" s="8" t="s">
        <v>2167</v>
      </c>
      <c r="C1548" s="8" t="s">
        <v>2723</v>
      </c>
      <c r="D1548" s="9" t="s">
        <v>2724</v>
      </c>
      <c r="E1548" s="9" t="s">
        <v>2673</v>
      </c>
      <c r="F1548" s="10">
        <v>0.23</v>
      </c>
      <c r="G1548" s="10">
        <v>0.23</v>
      </c>
      <c r="H1548" s="10">
        <v>0</v>
      </c>
      <c r="I1548" s="10">
        <v>0.23</v>
      </c>
      <c r="J1548" s="10">
        <v>0</v>
      </c>
      <c r="K1548" s="10">
        <v>0</v>
      </c>
      <c r="L1548" s="10">
        <v>0</v>
      </c>
      <c r="M1548" s="15"/>
    </row>
    <row r="1549" spans="1:13" ht="26.1" customHeight="1">
      <c r="A1549" s="8" t="s">
        <v>309</v>
      </c>
      <c r="B1549" s="8" t="s">
        <v>2167</v>
      </c>
      <c r="C1549" s="8" t="s">
        <v>2723</v>
      </c>
      <c r="D1549" s="9" t="s">
        <v>2724</v>
      </c>
      <c r="E1549" s="9" t="s">
        <v>2674</v>
      </c>
      <c r="F1549" s="10">
        <v>4.0199999999999996</v>
      </c>
      <c r="G1549" s="10">
        <v>4.0199999999999996</v>
      </c>
      <c r="H1549" s="10">
        <v>0</v>
      </c>
      <c r="I1549" s="10">
        <v>4.0199999999999996</v>
      </c>
      <c r="J1549" s="10">
        <v>0</v>
      </c>
      <c r="K1549" s="10">
        <v>0</v>
      </c>
      <c r="L1549" s="10">
        <v>0</v>
      </c>
      <c r="M1549" s="15"/>
    </row>
    <row r="1550" spans="1:13" ht="26.1" customHeight="1">
      <c r="A1550" s="8"/>
      <c r="B1550" s="8"/>
      <c r="C1550" s="8"/>
      <c r="D1550" s="9" t="s">
        <v>2680</v>
      </c>
      <c r="E1550" s="9" t="s">
        <v>2681</v>
      </c>
      <c r="F1550" s="10">
        <v>53</v>
      </c>
      <c r="G1550" s="10">
        <v>53</v>
      </c>
      <c r="H1550" s="10">
        <v>0</v>
      </c>
      <c r="I1550" s="10">
        <v>53</v>
      </c>
      <c r="J1550" s="10">
        <v>0</v>
      </c>
      <c r="K1550" s="10">
        <v>0</v>
      </c>
      <c r="L1550" s="10">
        <v>0</v>
      </c>
      <c r="M1550" s="15"/>
    </row>
    <row r="1551" spans="1:13" ht="26.1" customHeight="1">
      <c r="A1551" s="8" t="s">
        <v>309</v>
      </c>
      <c r="B1551" s="8" t="s">
        <v>2167</v>
      </c>
      <c r="C1551" s="8" t="s">
        <v>302</v>
      </c>
      <c r="D1551" s="9" t="s">
        <v>3051</v>
      </c>
      <c r="E1551" s="9" t="s">
        <v>3052</v>
      </c>
      <c r="F1551" s="10">
        <v>50</v>
      </c>
      <c r="G1551" s="10">
        <v>50</v>
      </c>
      <c r="H1551" s="10">
        <v>0</v>
      </c>
      <c r="I1551" s="10">
        <v>50</v>
      </c>
      <c r="J1551" s="10">
        <v>0</v>
      </c>
      <c r="K1551" s="10">
        <v>0</v>
      </c>
      <c r="L1551" s="10">
        <v>0</v>
      </c>
      <c r="M1551" s="15" t="s">
        <v>3053</v>
      </c>
    </row>
    <row r="1552" spans="1:13" ht="26.1" customHeight="1">
      <c r="A1552" s="8" t="s">
        <v>309</v>
      </c>
      <c r="B1552" s="8" t="s">
        <v>2167</v>
      </c>
      <c r="C1552" s="8" t="s">
        <v>302</v>
      </c>
      <c r="D1552" s="9" t="s">
        <v>3051</v>
      </c>
      <c r="E1552" s="9" t="s">
        <v>2727</v>
      </c>
      <c r="F1552" s="10">
        <v>3</v>
      </c>
      <c r="G1552" s="10">
        <v>3</v>
      </c>
      <c r="H1552" s="10">
        <v>0</v>
      </c>
      <c r="I1552" s="10">
        <v>3</v>
      </c>
      <c r="J1552" s="10">
        <v>0</v>
      </c>
      <c r="K1552" s="10">
        <v>0</v>
      </c>
      <c r="L1552" s="10">
        <v>0</v>
      </c>
      <c r="M1552" s="15"/>
    </row>
    <row r="1553" spans="1:13" ht="26.1" customHeight="1">
      <c r="A1553" s="8"/>
      <c r="B1553" s="8"/>
      <c r="C1553" s="8"/>
      <c r="D1553" s="9" t="s">
        <v>1534</v>
      </c>
      <c r="E1553" s="9" t="s">
        <v>1535</v>
      </c>
      <c r="F1553" s="10">
        <v>87.97</v>
      </c>
      <c r="G1553" s="10">
        <v>87.97</v>
      </c>
      <c r="H1553" s="10">
        <v>0</v>
      </c>
      <c r="I1553" s="10">
        <v>49.79</v>
      </c>
      <c r="J1553" s="10">
        <v>0</v>
      </c>
      <c r="K1553" s="10">
        <v>8</v>
      </c>
      <c r="L1553" s="10">
        <v>30.18</v>
      </c>
      <c r="M1553" s="15"/>
    </row>
    <row r="1554" spans="1:13" ht="26.1" customHeight="1">
      <c r="A1554" s="8"/>
      <c r="B1554" s="8"/>
      <c r="C1554" s="8"/>
      <c r="D1554" s="9" t="s">
        <v>2653</v>
      </c>
      <c r="E1554" s="9" t="s">
        <v>2654</v>
      </c>
      <c r="F1554" s="10">
        <v>54.97</v>
      </c>
      <c r="G1554" s="10">
        <v>54.97</v>
      </c>
      <c r="H1554" s="10">
        <v>0</v>
      </c>
      <c r="I1554" s="10">
        <v>16.79</v>
      </c>
      <c r="J1554" s="10">
        <v>0</v>
      </c>
      <c r="K1554" s="10">
        <v>8</v>
      </c>
      <c r="L1554" s="10">
        <v>30.18</v>
      </c>
      <c r="M1554" s="15"/>
    </row>
    <row r="1555" spans="1:13" ht="26.1" customHeight="1">
      <c r="A1555" s="8" t="s">
        <v>309</v>
      </c>
      <c r="B1555" s="8" t="s">
        <v>2167</v>
      </c>
      <c r="C1555" s="8" t="s">
        <v>2723</v>
      </c>
      <c r="D1555" s="9" t="s">
        <v>2724</v>
      </c>
      <c r="E1555" s="9" t="s">
        <v>2656</v>
      </c>
      <c r="F1555" s="10">
        <v>26.95</v>
      </c>
      <c r="G1555" s="10">
        <v>26.95</v>
      </c>
      <c r="H1555" s="10">
        <v>0</v>
      </c>
      <c r="I1555" s="10">
        <v>0</v>
      </c>
      <c r="J1555" s="10">
        <v>0</v>
      </c>
      <c r="K1555" s="10">
        <v>0</v>
      </c>
      <c r="L1555" s="10">
        <v>26.95</v>
      </c>
      <c r="M1555" s="15"/>
    </row>
    <row r="1556" spans="1:13" ht="26.1" customHeight="1">
      <c r="A1556" s="8" t="s">
        <v>309</v>
      </c>
      <c r="B1556" s="8" t="s">
        <v>2167</v>
      </c>
      <c r="C1556" s="8" t="s">
        <v>2723</v>
      </c>
      <c r="D1556" s="9" t="s">
        <v>2724</v>
      </c>
      <c r="E1556" s="9" t="s">
        <v>2658</v>
      </c>
      <c r="F1556" s="10">
        <v>8</v>
      </c>
      <c r="G1556" s="10">
        <v>8</v>
      </c>
      <c r="H1556" s="10">
        <v>0</v>
      </c>
      <c r="I1556" s="10">
        <v>0</v>
      </c>
      <c r="J1556" s="10">
        <v>0</v>
      </c>
      <c r="K1556" s="10">
        <v>8</v>
      </c>
      <c r="L1556" s="10">
        <v>0</v>
      </c>
      <c r="M1556" s="15"/>
    </row>
    <row r="1557" spans="1:13" ht="26.1" customHeight="1">
      <c r="A1557" s="8" t="s">
        <v>314</v>
      </c>
      <c r="B1557" s="8" t="s">
        <v>296</v>
      </c>
      <c r="C1557" s="8" t="s">
        <v>296</v>
      </c>
      <c r="D1557" s="9" t="s">
        <v>2659</v>
      </c>
      <c r="E1557" s="9" t="s">
        <v>2660</v>
      </c>
      <c r="F1557" s="10">
        <v>4.3099999999999996</v>
      </c>
      <c r="G1557" s="10">
        <v>4.3099999999999996</v>
      </c>
      <c r="H1557" s="10">
        <v>0</v>
      </c>
      <c r="I1557" s="10">
        <v>4.3099999999999996</v>
      </c>
      <c r="J1557" s="10">
        <v>0</v>
      </c>
      <c r="K1557" s="10">
        <v>0</v>
      </c>
      <c r="L1557" s="10">
        <v>0</v>
      </c>
      <c r="M1557" s="15"/>
    </row>
    <row r="1558" spans="1:13" ht="26.1" customHeight="1">
      <c r="A1558" s="8" t="s">
        <v>318</v>
      </c>
      <c r="B1558" s="8" t="s">
        <v>2163</v>
      </c>
      <c r="C1558" s="8" t="s">
        <v>295</v>
      </c>
      <c r="D1558" s="9" t="s">
        <v>2725</v>
      </c>
      <c r="E1558" s="9" t="s">
        <v>2664</v>
      </c>
      <c r="F1558" s="10">
        <v>1.61</v>
      </c>
      <c r="G1558" s="10">
        <v>1.61</v>
      </c>
      <c r="H1558" s="10">
        <v>0</v>
      </c>
      <c r="I1558" s="10">
        <v>1.61</v>
      </c>
      <c r="J1558" s="10">
        <v>0</v>
      </c>
      <c r="K1558" s="10">
        <v>0</v>
      </c>
      <c r="L1558" s="10">
        <v>0</v>
      </c>
      <c r="M1558" s="15"/>
    </row>
    <row r="1559" spans="1:13" ht="26.1" customHeight="1">
      <c r="A1559" s="8" t="s">
        <v>314</v>
      </c>
      <c r="B1559" s="8" t="s">
        <v>2200</v>
      </c>
      <c r="C1559" s="8" t="s">
        <v>295</v>
      </c>
      <c r="D1559" s="9" t="s">
        <v>2665</v>
      </c>
      <c r="E1559" s="9" t="s">
        <v>2666</v>
      </c>
      <c r="F1559" s="10">
        <v>0.27</v>
      </c>
      <c r="G1559" s="10">
        <v>0.27</v>
      </c>
      <c r="H1559" s="10">
        <v>0</v>
      </c>
      <c r="I1559" s="10">
        <v>0.27</v>
      </c>
      <c r="J1559" s="10">
        <v>0</v>
      </c>
      <c r="K1559" s="10">
        <v>0</v>
      </c>
      <c r="L1559" s="10">
        <v>0</v>
      </c>
      <c r="M1559" s="15"/>
    </row>
    <row r="1560" spans="1:13" ht="26.1" customHeight="1">
      <c r="A1560" s="8" t="s">
        <v>314</v>
      </c>
      <c r="B1560" s="8" t="s">
        <v>2200</v>
      </c>
      <c r="C1560" s="8" t="s">
        <v>327</v>
      </c>
      <c r="D1560" s="9" t="s">
        <v>2667</v>
      </c>
      <c r="E1560" s="9" t="s">
        <v>2668</v>
      </c>
      <c r="F1560" s="10">
        <v>0.15</v>
      </c>
      <c r="G1560" s="10">
        <v>0.15</v>
      </c>
      <c r="H1560" s="10">
        <v>0</v>
      </c>
      <c r="I1560" s="10">
        <v>0.15</v>
      </c>
      <c r="J1560" s="10">
        <v>0</v>
      </c>
      <c r="K1560" s="10">
        <v>0</v>
      </c>
      <c r="L1560" s="10">
        <v>0</v>
      </c>
      <c r="M1560" s="15"/>
    </row>
    <row r="1561" spans="1:13" ht="26.1" customHeight="1">
      <c r="A1561" s="8" t="s">
        <v>1165</v>
      </c>
      <c r="B1561" s="8" t="s">
        <v>295</v>
      </c>
      <c r="C1561" s="8" t="s">
        <v>327</v>
      </c>
      <c r="D1561" s="9" t="s">
        <v>2669</v>
      </c>
      <c r="E1561" s="9" t="s">
        <v>2669</v>
      </c>
      <c r="F1561" s="10">
        <v>3.23</v>
      </c>
      <c r="G1561" s="10">
        <v>3.23</v>
      </c>
      <c r="H1561" s="10">
        <v>0</v>
      </c>
      <c r="I1561" s="10">
        <v>0</v>
      </c>
      <c r="J1561" s="10">
        <v>0</v>
      </c>
      <c r="K1561" s="10">
        <v>0</v>
      </c>
      <c r="L1561" s="10">
        <v>3.23</v>
      </c>
      <c r="M1561" s="15"/>
    </row>
    <row r="1562" spans="1:13" ht="26.1" customHeight="1">
      <c r="A1562" s="8" t="s">
        <v>314</v>
      </c>
      <c r="B1562" s="8" t="s">
        <v>2163</v>
      </c>
      <c r="C1562" s="8" t="s">
        <v>302</v>
      </c>
      <c r="D1562" s="9" t="s">
        <v>2670</v>
      </c>
      <c r="E1562" s="9" t="s">
        <v>2671</v>
      </c>
      <c r="F1562" s="10">
        <v>0.22</v>
      </c>
      <c r="G1562" s="10">
        <v>0.22</v>
      </c>
      <c r="H1562" s="10">
        <v>0</v>
      </c>
      <c r="I1562" s="10">
        <v>0.22</v>
      </c>
      <c r="J1562" s="10">
        <v>0</v>
      </c>
      <c r="K1562" s="10">
        <v>0</v>
      </c>
      <c r="L1562" s="10">
        <v>0</v>
      </c>
      <c r="M1562" s="15"/>
    </row>
    <row r="1563" spans="1:13" ht="26.1" customHeight="1">
      <c r="A1563" s="8" t="s">
        <v>309</v>
      </c>
      <c r="B1563" s="8" t="s">
        <v>2167</v>
      </c>
      <c r="C1563" s="8" t="s">
        <v>2723</v>
      </c>
      <c r="D1563" s="9" t="s">
        <v>2724</v>
      </c>
      <c r="E1563" s="9" t="s">
        <v>2672</v>
      </c>
      <c r="F1563" s="10">
        <v>6.75</v>
      </c>
      <c r="G1563" s="10">
        <v>6.75</v>
      </c>
      <c r="H1563" s="10">
        <v>0</v>
      </c>
      <c r="I1563" s="10">
        <v>6.75</v>
      </c>
      <c r="J1563" s="10">
        <v>0</v>
      </c>
      <c r="K1563" s="10">
        <v>0</v>
      </c>
      <c r="L1563" s="10">
        <v>0</v>
      </c>
      <c r="M1563" s="15"/>
    </row>
    <row r="1564" spans="1:13" ht="26.1" customHeight="1">
      <c r="A1564" s="8" t="s">
        <v>309</v>
      </c>
      <c r="B1564" s="8" t="s">
        <v>2167</v>
      </c>
      <c r="C1564" s="8" t="s">
        <v>2723</v>
      </c>
      <c r="D1564" s="9" t="s">
        <v>2724</v>
      </c>
      <c r="E1564" s="9" t="s">
        <v>2673</v>
      </c>
      <c r="F1564" s="10">
        <v>0.18</v>
      </c>
      <c r="G1564" s="10">
        <v>0.18</v>
      </c>
      <c r="H1564" s="10">
        <v>0</v>
      </c>
      <c r="I1564" s="10">
        <v>0.18</v>
      </c>
      <c r="J1564" s="10">
        <v>0</v>
      </c>
      <c r="K1564" s="10">
        <v>0</v>
      </c>
      <c r="L1564" s="10">
        <v>0</v>
      </c>
      <c r="M1564" s="15"/>
    </row>
    <row r="1565" spans="1:13" ht="26.1" customHeight="1">
      <c r="A1565" s="8" t="s">
        <v>309</v>
      </c>
      <c r="B1565" s="8" t="s">
        <v>2167</v>
      </c>
      <c r="C1565" s="8" t="s">
        <v>2723</v>
      </c>
      <c r="D1565" s="9" t="s">
        <v>2724</v>
      </c>
      <c r="E1565" s="9" t="s">
        <v>2674</v>
      </c>
      <c r="F1565" s="10">
        <v>3.3</v>
      </c>
      <c r="G1565" s="10">
        <v>3.3</v>
      </c>
      <c r="H1565" s="10">
        <v>0</v>
      </c>
      <c r="I1565" s="10">
        <v>3.3</v>
      </c>
      <c r="J1565" s="10">
        <v>0</v>
      </c>
      <c r="K1565" s="10">
        <v>0</v>
      </c>
      <c r="L1565" s="10">
        <v>0</v>
      </c>
      <c r="M1565" s="15"/>
    </row>
    <row r="1566" spans="1:13" ht="26.1" customHeight="1">
      <c r="A1566" s="8"/>
      <c r="B1566" s="8"/>
      <c r="C1566" s="8"/>
      <c r="D1566" s="9" t="s">
        <v>2680</v>
      </c>
      <c r="E1566" s="9" t="s">
        <v>2681</v>
      </c>
      <c r="F1566" s="10">
        <v>33</v>
      </c>
      <c r="G1566" s="10">
        <v>33</v>
      </c>
      <c r="H1566" s="10">
        <v>0</v>
      </c>
      <c r="I1566" s="10">
        <v>33</v>
      </c>
      <c r="J1566" s="10">
        <v>0</v>
      </c>
      <c r="K1566" s="10">
        <v>0</v>
      </c>
      <c r="L1566" s="10">
        <v>0</v>
      </c>
      <c r="M1566" s="15"/>
    </row>
    <row r="1567" spans="1:13" ht="26.1" customHeight="1">
      <c r="A1567" s="8" t="s">
        <v>309</v>
      </c>
      <c r="B1567" s="8" t="s">
        <v>2167</v>
      </c>
      <c r="C1567" s="8" t="s">
        <v>302</v>
      </c>
      <c r="D1567" s="9" t="s">
        <v>3051</v>
      </c>
      <c r="E1567" s="9" t="s">
        <v>2727</v>
      </c>
      <c r="F1567" s="10">
        <v>3</v>
      </c>
      <c r="G1567" s="10">
        <v>3</v>
      </c>
      <c r="H1567" s="10">
        <v>0</v>
      </c>
      <c r="I1567" s="10">
        <v>3</v>
      </c>
      <c r="J1567" s="10">
        <v>0</v>
      </c>
      <c r="K1567" s="10">
        <v>0</v>
      </c>
      <c r="L1567" s="10">
        <v>0</v>
      </c>
      <c r="M1567" s="15"/>
    </row>
    <row r="1568" spans="1:13" ht="26.1" customHeight="1">
      <c r="A1568" s="8" t="s">
        <v>309</v>
      </c>
      <c r="B1568" s="8" t="s">
        <v>2167</v>
      </c>
      <c r="C1568" s="8" t="s">
        <v>302</v>
      </c>
      <c r="D1568" s="9" t="s">
        <v>3051</v>
      </c>
      <c r="E1568" s="9" t="s">
        <v>3054</v>
      </c>
      <c r="F1568" s="10">
        <v>30</v>
      </c>
      <c r="G1568" s="10">
        <v>30</v>
      </c>
      <c r="H1568" s="10">
        <v>0</v>
      </c>
      <c r="I1568" s="10">
        <v>30</v>
      </c>
      <c r="J1568" s="10">
        <v>0</v>
      </c>
      <c r="K1568" s="10">
        <v>0</v>
      </c>
      <c r="L1568" s="10">
        <v>0</v>
      </c>
      <c r="M1568" s="15" t="s">
        <v>3055</v>
      </c>
    </row>
    <row r="1569" spans="1:13" ht="26.1" customHeight="1">
      <c r="A1569" s="8"/>
      <c r="B1569" s="8"/>
      <c r="C1569" s="8"/>
      <c r="D1569" s="9" t="s">
        <v>1538</v>
      </c>
      <c r="E1569" s="9" t="s">
        <v>1539</v>
      </c>
      <c r="F1569" s="10">
        <v>140.08000000000001</v>
      </c>
      <c r="G1569" s="10">
        <v>140.08000000000001</v>
      </c>
      <c r="H1569" s="10">
        <v>0</v>
      </c>
      <c r="I1569" s="10">
        <v>68.180000000000007</v>
      </c>
      <c r="J1569" s="10">
        <v>0</v>
      </c>
      <c r="K1569" s="10">
        <v>17.149999999999999</v>
      </c>
      <c r="L1569" s="10">
        <v>54.75</v>
      </c>
      <c r="M1569" s="15"/>
    </row>
    <row r="1570" spans="1:13" ht="26.1" customHeight="1">
      <c r="A1570" s="8"/>
      <c r="B1570" s="8"/>
      <c r="C1570" s="8"/>
      <c r="D1570" s="9" t="s">
        <v>2653</v>
      </c>
      <c r="E1570" s="9" t="s">
        <v>2654</v>
      </c>
      <c r="F1570" s="10">
        <v>102.08</v>
      </c>
      <c r="G1570" s="10">
        <v>102.08</v>
      </c>
      <c r="H1570" s="10">
        <v>0</v>
      </c>
      <c r="I1570" s="10">
        <v>30.18</v>
      </c>
      <c r="J1570" s="10">
        <v>0</v>
      </c>
      <c r="K1570" s="10">
        <v>17.149999999999999</v>
      </c>
      <c r="L1570" s="10">
        <v>54.75</v>
      </c>
      <c r="M1570" s="15"/>
    </row>
    <row r="1571" spans="1:13" ht="26.1" customHeight="1">
      <c r="A1571" s="8" t="s">
        <v>309</v>
      </c>
      <c r="B1571" s="8" t="s">
        <v>2167</v>
      </c>
      <c r="C1571" s="8" t="s">
        <v>2723</v>
      </c>
      <c r="D1571" s="9" t="s">
        <v>2724</v>
      </c>
      <c r="E1571" s="9" t="s">
        <v>2656</v>
      </c>
      <c r="F1571" s="10">
        <v>48.88</v>
      </c>
      <c r="G1571" s="10">
        <v>48.88</v>
      </c>
      <c r="H1571" s="10">
        <v>0</v>
      </c>
      <c r="I1571" s="10">
        <v>0</v>
      </c>
      <c r="J1571" s="10">
        <v>0</v>
      </c>
      <c r="K1571" s="10">
        <v>0</v>
      </c>
      <c r="L1571" s="10">
        <v>48.88</v>
      </c>
      <c r="M1571" s="15"/>
    </row>
    <row r="1572" spans="1:13" ht="26.1" customHeight="1">
      <c r="A1572" s="8" t="s">
        <v>309</v>
      </c>
      <c r="B1572" s="8" t="s">
        <v>2167</v>
      </c>
      <c r="C1572" s="8" t="s">
        <v>2723</v>
      </c>
      <c r="D1572" s="9" t="s">
        <v>2724</v>
      </c>
      <c r="E1572" s="9" t="s">
        <v>2658</v>
      </c>
      <c r="F1572" s="10">
        <v>14.4</v>
      </c>
      <c r="G1572" s="10">
        <v>14.4</v>
      </c>
      <c r="H1572" s="10">
        <v>0</v>
      </c>
      <c r="I1572" s="10">
        <v>0</v>
      </c>
      <c r="J1572" s="10">
        <v>0</v>
      </c>
      <c r="K1572" s="10">
        <v>14.4</v>
      </c>
      <c r="L1572" s="10">
        <v>0</v>
      </c>
      <c r="M1572" s="15"/>
    </row>
    <row r="1573" spans="1:13" ht="26.1" customHeight="1">
      <c r="A1573" s="8" t="s">
        <v>314</v>
      </c>
      <c r="B1573" s="8" t="s">
        <v>296</v>
      </c>
      <c r="C1573" s="8" t="s">
        <v>296</v>
      </c>
      <c r="D1573" s="9" t="s">
        <v>2659</v>
      </c>
      <c r="E1573" s="9" t="s">
        <v>2660</v>
      </c>
      <c r="F1573" s="10">
        <v>7.82</v>
      </c>
      <c r="G1573" s="10">
        <v>7.82</v>
      </c>
      <c r="H1573" s="10">
        <v>0</v>
      </c>
      <c r="I1573" s="10">
        <v>7.82</v>
      </c>
      <c r="J1573" s="10">
        <v>0</v>
      </c>
      <c r="K1573" s="10">
        <v>0</v>
      </c>
      <c r="L1573" s="10">
        <v>0</v>
      </c>
      <c r="M1573" s="15"/>
    </row>
    <row r="1574" spans="1:13" ht="26.1" customHeight="1">
      <c r="A1574" s="8" t="s">
        <v>318</v>
      </c>
      <c r="B1574" s="8" t="s">
        <v>2163</v>
      </c>
      <c r="C1574" s="8" t="s">
        <v>295</v>
      </c>
      <c r="D1574" s="9" t="s">
        <v>2725</v>
      </c>
      <c r="E1574" s="9" t="s">
        <v>2664</v>
      </c>
      <c r="F1574" s="10">
        <v>2.94</v>
      </c>
      <c r="G1574" s="10">
        <v>2.94</v>
      </c>
      <c r="H1574" s="10">
        <v>0</v>
      </c>
      <c r="I1574" s="10">
        <v>2.94</v>
      </c>
      <c r="J1574" s="10">
        <v>0</v>
      </c>
      <c r="K1574" s="10">
        <v>0</v>
      </c>
      <c r="L1574" s="10">
        <v>0</v>
      </c>
      <c r="M1574" s="15"/>
    </row>
    <row r="1575" spans="1:13" ht="26.1" customHeight="1">
      <c r="A1575" s="8" t="s">
        <v>314</v>
      </c>
      <c r="B1575" s="8" t="s">
        <v>2200</v>
      </c>
      <c r="C1575" s="8" t="s">
        <v>295</v>
      </c>
      <c r="D1575" s="9" t="s">
        <v>2665</v>
      </c>
      <c r="E1575" s="9" t="s">
        <v>2666</v>
      </c>
      <c r="F1575" s="10">
        <v>0.49</v>
      </c>
      <c r="G1575" s="10">
        <v>0.49</v>
      </c>
      <c r="H1575" s="10">
        <v>0</v>
      </c>
      <c r="I1575" s="10">
        <v>0.49</v>
      </c>
      <c r="J1575" s="10">
        <v>0</v>
      </c>
      <c r="K1575" s="10">
        <v>0</v>
      </c>
      <c r="L1575" s="10">
        <v>0</v>
      </c>
      <c r="M1575" s="15"/>
    </row>
    <row r="1576" spans="1:13" ht="26.1" customHeight="1">
      <c r="A1576" s="8" t="s">
        <v>314</v>
      </c>
      <c r="B1576" s="8" t="s">
        <v>2200</v>
      </c>
      <c r="C1576" s="8" t="s">
        <v>327</v>
      </c>
      <c r="D1576" s="9" t="s">
        <v>2667</v>
      </c>
      <c r="E1576" s="9" t="s">
        <v>2668</v>
      </c>
      <c r="F1576" s="10">
        <v>0.28000000000000003</v>
      </c>
      <c r="G1576" s="10">
        <v>0.28000000000000003</v>
      </c>
      <c r="H1576" s="10">
        <v>0</v>
      </c>
      <c r="I1576" s="10">
        <v>0.28000000000000003</v>
      </c>
      <c r="J1576" s="10">
        <v>0</v>
      </c>
      <c r="K1576" s="10">
        <v>0</v>
      </c>
      <c r="L1576" s="10">
        <v>0</v>
      </c>
      <c r="M1576" s="15"/>
    </row>
    <row r="1577" spans="1:13" ht="26.1" customHeight="1">
      <c r="A1577" s="8" t="s">
        <v>1165</v>
      </c>
      <c r="B1577" s="8" t="s">
        <v>295</v>
      </c>
      <c r="C1577" s="8" t="s">
        <v>327</v>
      </c>
      <c r="D1577" s="9" t="s">
        <v>2669</v>
      </c>
      <c r="E1577" s="9" t="s">
        <v>2669</v>
      </c>
      <c r="F1577" s="10">
        <v>5.87</v>
      </c>
      <c r="G1577" s="10">
        <v>5.87</v>
      </c>
      <c r="H1577" s="10">
        <v>0</v>
      </c>
      <c r="I1577" s="10">
        <v>0</v>
      </c>
      <c r="J1577" s="10">
        <v>0</v>
      </c>
      <c r="K1577" s="10">
        <v>0</v>
      </c>
      <c r="L1577" s="10">
        <v>5.87</v>
      </c>
      <c r="M1577" s="15"/>
    </row>
    <row r="1578" spans="1:13" ht="26.1" customHeight="1">
      <c r="A1578" s="8" t="s">
        <v>314</v>
      </c>
      <c r="B1578" s="8" t="s">
        <v>2163</v>
      </c>
      <c r="C1578" s="8" t="s">
        <v>302</v>
      </c>
      <c r="D1578" s="9" t="s">
        <v>2670</v>
      </c>
      <c r="E1578" s="9" t="s">
        <v>2671</v>
      </c>
      <c r="F1578" s="10">
        <v>0.41</v>
      </c>
      <c r="G1578" s="10">
        <v>0.41</v>
      </c>
      <c r="H1578" s="10">
        <v>0</v>
      </c>
      <c r="I1578" s="10">
        <v>0.41</v>
      </c>
      <c r="J1578" s="10">
        <v>0</v>
      </c>
      <c r="K1578" s="10">
        <v>0</v>
      </c>
      <c r="L1578" s="10">
        <v>0</v>
      </c>
      <c r="M1578" s="15"/>
    </row>
    <row r="1579" spans="1:13" ht="26.1" customHeight="1">
      <c r="A1579" s="8" t="s">
        <v>309</v>
      </c>
      <c r="B1579" s="8" t="s">
        <v>2167</v>
      </c>
      <c r="C1579" s="8" t="s">
        <v>2723</v>
      </c>
      <c r="D1579" s="9" t="s">
        <v>2724</v>
      </c>
      <c r="E1579" s="9" t="s">
        <v>2672</v>
      </c>
      <c r="F1579" s="10">
        <v>12.15</v>
      </c>
      <c r="G1579" s="10">
        <v>12.15</v>
      </c>
      <c r="H1579" s="10">
        <v>0</v>
      </c>
      <c r="I1579" s="10">
        <v>12.15</v>
      </c>
      <c r="J1579" s="10">
        <v>0</v>
      </c>
      <c r="K1579" s="10">
        <v>0</v>
      </c>
      <c r="L1579" s="10">
        <v>0</v>
      </c>
      <c r="M1579" s="15"/>
    </row>
    <row r="1580" spans="1:13" ht="26.1" customHeight="1">
      <c r="A1580" s="8" t="s">
        <v>309</v>
      </c>
      <c r="B1580" s="8" t="s">
        <v>2167</v>
      </c>
      <c r="C1580" s="8" t="s">
        <v>2723</v>
      </c>
      <c r="D1580" s="9" t="s">
        <v>2724</v>
      </c>
      <c r="E1580" s="9" t="s">
        <v>2673</v>
      </c>
      <c r="F1580" s="10">
        <v>0.33</v>
      </c>
      <c r="G1580" s="10">
        <v>0.33</v>
      </c>
      <c r="H1580" s="10">
        <v>0</v>
      </c>
      <c r="I1580" s="10">
        <v>0.33</v>
      </c>
      <c r="J1580" s="10">
        <v>0</v>
      </c>
      <c r="K1580" s="10">
        <v>0</v>
      </c>
      <c r="L1580" s="10">
        <v>0</v>
      </c>
      <c r="M1580" s="15"/>
    </row>
    <row r="1581" spans="1:13" ht="26.1" customHeight="1">
      <c r="A1581" s="8" t="s">
        <v>309</v>
      </c>
      <c r="B1581" s="8" t="s">
        <v>2167</v>
      </c>
      <c r="C1581" s="8" t="s">
        <v>2723</v>
      </c>
      <c r="D1581" s="9" t="s">
        <v>2724</v>
      </c>
      <c r="E1581" s="9" t="s">
        <v>2674</v>
      </c>
      <c r="F1581" s="10">
        <v>5.76</v>
      </c>
      <c r="G1581" s="10">
        <v>5.76</v>
      </c>
      <c r="H1581" s="10">
        <v>0</v>
      </c>
      <c r="I1581" s="10">
        <v>5.76</v>
      </c>
      <c r="J1581" s="10">
        <v>0</v>
      </c>
      <c r="K1581" s="10">
        <v>0</v>
      </c>
      <c r="L1581" s="10">
        <v>0</v>
      </c>
      <c r="M1581" s="15"/>
    </row>
    <row r="1582" spans="1:13" ht="26.1" customHeight="1">
      <c r="A1582" s="8" t="s">
        <v>314</v>
      </c>
      <c r="B1582" s="8" t="s">
        <v>296</v>
      </c>
      <c r="C1582" s="8" t="s">
        <v>295</v>
      </c>
      <c r="D1582" s="9" t="s">
        <v>2744</v>
      </c>
      <c r="E1582" s="9" t="s">
        <v>2677</v>
      </c>
      <c r="F1582" s="10">
        <v>2.75</v>
      </c>
      <c r="G1582" s="10">
        <v>2.75</v>
      </c>
      <c r="H1582" s="10">
        <v>0</v>
      </c>
      <c r="I1582" s="10">
        <v>0</v>
      </c>
      <c r="J1582" s="10">
        <v>0</v>
      </c>
      <c r="K1582" s="10">
        <v>2.75</v>
      </c>
      <c r="L1582" s="10">
        <v>0</v>
      </c>
      <c r="M1582" s="15"/>
    </row>
    <row r="1583" spans="1:13" ht="26.1" customHeight="1">
      <c r="A1583" s="8"/>
      <c r="B1583" s="8"/>
      <c r="C1583" s="8"/>
      <c r="D1583" s="9" t="s">
        <v>2680</v>
      </c>
      <c r="E1583" s="9" t="s">
        <v>2681</v>
      </c>
      <c r="F1583" s="10">
        <v>38</v>
      </c>
      <c r="G1583" s="10">
        <v>38</v>
      </c>
      <c r="H1583" s="10">
        <v>0</v>
      </c>
      <c r="I1583" s="10">
        <v>38</v>
      </c>
      <c r="J1583" s="10">
        <v>0</v>
      </c>
      <c r="K1583" s="10">
        <v>0</v>
      </c>
      <c r="L1583" s="10">
        <v>0</v>
      </c>
      <c r="M1583" s="15"/>
    </row>
    <row r="1584" spans="1:13" ht="26.1" customHeight="1">
      <c r="A1584" s="8" t="s">
        <v>309</v>
      </c>
      <c r="B1584" s="8" t="s">
        <v>2167</v>
      </c>
      <c r="C1584" s="8" t="s">
        <v>302</v>
      </c>
      <c r="D1584" s="9" t="s">
        <v>3051</v>
      </c>
      <c r="E1584" s="9" t="s">
        <v>3056</v>
      </c>
      <c r="F1584" s="10">
        <v>7</v>
      </c>
      <c r="G1584" s="10">
        <v>7</v>
      </c>
      <c r="H1584" s="10">
        <v>0</v>
      </c>
      <c r="I1584" s="10">
        <v>7</v>
      </c>
      <c r="J1584" s="10">
        <v>0</v>
      </c>
      <c r="K1584" s="10">
        <v>0</v>
      </c>
      <c r="L1584" s="10">
        <v>0</v>
      </c>
      <c r="M1584" s="15"/>
    </row>
    <row r="1585" spans="1:13" ht="31.5" customHeight="1">
      <c r="A1585" s="8" t="s">
        <v>309</v>
      </c>
      <c r="B1585" s="8" t="s">
        <v>2167</v>
      </c>
      <c r="C1585" s="8" t="s">
        <v>302</v>
      </c>
      <c r="D1585" s="9" t="s">
        <v>3051</v>
      </c>
      <c r="E1585" s="9" t="s">
        <v>3057</v>
      </c>
      <c r="F1585" s="10">
        <v>20</v>
      </c>
      <c r="G1585" s="10">
        <v>20</v>
      </c>
      <c r="H1585" s="10">
        <v>0</v>
      </c>
      <c r="I1585" s="10">
        <v>20</v>
      </c>
      <c r="J1585" s="10">
        <v>0</v>
      </c>
      <c r="K1585" s="10">
        <v>0</v>
      </c>
      <c r="L1585" s="10">
        <v>0</v>
      </c>
      <c r="M1585" s="15" t="s">
        <v>3058</v>
      </c>
    </row>
    <row r="1586" spans="1:13" ht="39.75" customHeight="1">
      <c r="A1586" s="8" t="s">
        <v>309</v>
      </c>
      <c r="B1586" s="8" t="s">
        <v>2167</v>
      </c>
      <c r="C1586" s="8" t="s">
        <v>302</v>
      </c>
      <c r="D1586" s="9" t="s">
        <v>3051</v>
      </c>
      <c r="E1586" s="9" t="s">
        <v>3059</v>
      </c>
      <c r="F1586" s="10">
        <v>5</v>
      </c>
      <c r="G1586" s="10">
        <v>5</v>
      </c>
      <c r="H1586" s="10">
        <v>0</v>
      </c>
      <c r="I1586" s="10">
        <v>5</v>
      </c>
      <c r="J1586" s="10">
        <v>0</v>
      </c>
      <c r="K1586" s="10">
        <v>0</v>
      </c>
      <c r="L1586" s="10">
        <v>0</v>
      </c>
      <c r="M1586" s="15" t="s">
        <v>3060</v>
      </c>
    </row>
    <row r="1587" spans="1:13" ht="26.1" customHeight="1">
      <c r="A1587" s="8" t="s">
        <v>309</v>
      </c>
      <c r="B1587" s="8" t="s">
        <v>2167</v>
      </c>
      <c r="C1587" s="8" t="s">
        <v>302</v>
      </c>
      <c r="D1587" s="9" t="s">
        <v>3051</v>
      </c>
      <c r="E1587" s="9" t="s">
        <v>2727</v>
      </c>
      <c r="F1587" s="10">
        <v>6</v>
      </c>
      <c r="G1587" s="10">
        <v>6</v>
      </c>
      <c r="H1587" s="10">
        <v>0</v>
      </c>
      <c r="I1587" s="10">
        <v>6</v>
      </c>
      <c r="J1587" s="10">
        <v>0</v>
      </c>
      <c r="K1587" s="10">
        <v>0</v>
      </c>
      <c r="L1587" s="10">
        <v>0</v>
      </c>
      <c r="M1587" s="15"/>
    </row>
    <row r="1588" spans="1:13" ht="26.1" customHeight="1">
      <c r="A1588" s="8"/>
      <c r="B1588" s="8"/>
      <c r="C1588" s="8"/>
      <c r="D1588" s="9" t="s">
        <v>1542</v>
      </c>
      <c r="E1588" s="9" t="s">
        <v>1543</v>
      </c>
      <c r="F1588" s="10">
        <v>180.55</v>
      </c>
      <c r="G1588" s="10">
        <v>180.55</v>
      </c>
      <c r="H1588" s="10">
        <v>0</v>
      </c>
      <c r="I1588" s="10">
        <v>110.44</v>
      </c>
      <c r="J1588" s="10">
        <v>0</v>
      </c>
      <c r="K1588" s="10">
        <v>15.2</v>
      </c>
      <c r="L1588" s="10">
        <v>54.91</v>
      </c>
      <c r="M1588" s="15"/>
    </row>
    <row r="1589" spans="1:13" ht="26.1" customHeight="1">
      <c r="A1589" s="8"/>
      <c r="B1589" s="8"/>
      <c r="C1589" s="8"/>
      <c r="D1589" s="9" t="s">
        <v>2653</v>
      </c>
      <c r="E1589" s="9" t="s">
        <v>2654</v>
      </c>
      <c r="F1589" s="10">
        <v>96.55</v>
      </c>
      <c r="G1589" s="10">
        <v>96.55</v>
      </c>
      <c r="H1589" s="10">
        <v>0</v>
      </c>
      <c r="I1589" s="10">
        <v>26.44</v>
      </c>
      <c r="J1589" s="10">
        <v>0</v>
      </c>
      <c r="K1589" s="10">
        <v>15.2</v>
      </c>
      <c r="L1589" s="10">
        <v>54.91</v>
      </c>
      <c r="M1589" s="15"/>
    </row>
    <row r="1590" spans="1:13" ht="26.1" customHeight="1">
      <c r="A1590" s="8" t="s">
        <v>309</v>
      </c>
      <c r="B1590" s="8" t="s">
        <v>2167</v>
      </c>
      <c r="C1590" s="8" t="s">
        <v>2723</v>
      </c>
      <c r="D1590" s="9" t="s">
        <v>2724</v>
      </c>
      <c r="E1590" s="9" t="s">
        <v>2656</v>
      </c>
      <c r="F1590" s="10">
        <v>47.94</v>
      </c>
      <c r="G1590" s="10">
        <v>47.94</v>
      </c>
      <c r="H1590" s="10">
        <v>0</v>
      </c>
      <c r="I1590" s="10">
        <v>0</v>
      </c>
      <c r="J1590" s="10">
        <v>0</v>
      </c>
      <c r="K1590" s="10">
        <v>0</v>
      </c>
      <c r="L1590" s="10">
        <v>47.94</v>
      </c>
      <c r="M1590" s="15"/>
    </row>
    <row r="1591" spans="1:13" ht="26.1" customHeight="1">
      <c r="A1591" s="8" t="s">
        <v>309</v>
      </c>
      <c r="B1591" s="8" t="s">
        <v>2167</v>
      </c>
      <c r="C1591" s="8" t="s">
        <v>2723</v>
      </c>
      <c r="D1591" s="9" t="s">
        <v>2724</v>
      </c>
      <c r="E1591" s="9" t="s">
        <v>2657</v>
      </c>
      <c r="F1591" s="10">
        <v>2.54</v>
      </c>
      <c r="G1591" s="10">
        <v>2.54</v>
      </c>
      <c r="H1591" s="10">
        <v>0</v>
      </c>
      <c r="I1591" s="10">
        <v>0</v>
      </c>
      <c r="J1591" s="10">
        <v>0</v>
      </c>
      <c r="K1591" s="10">
        <v>2.54</v>
      </c>
      <c r="L1591" s="10">
        <v>0</v>
      </c>
      <c r="M1591" s="15"/>
    </row>
    <row r="1592" spans="1:13" ht="26.1" customHeight="1">
      <c r="A1592" s="8" t="s">
        <v>309</v>
      </c>
      <c r="B1592" s="8" t="s">
        <v>2167</v>
      </c>
      <c r="C1592" s="8" t="s">
        <v>2723</v>
      </c>
      <c r="D1592" s="9" t="s">
        <v>2724</v>
      </c>
      <c r="E1592" s="9" t="s">
        <v>2658</v>
      </c>
      <c r="F1592" s="10">
        <v>11.2</v>
      </c>
      <c r="G1592" s="10">
        <v>11.2</v>
      </c>
      <c r="H1592" s="10">
        <v>0</v>
      </c>
      <c r="I1592" s="10">
        <v>0</v>
      </c>
      <c r="J1592" s="10">
        <v>0</v>
      </c>
      <c r="K1592" s="10">
        <v>11.2</v>
      </c>
      <c r="L1592" s="10">
        <v>0</v>
      </c>
      <c r="M1592" s="15"/>
    </row>
    <row r="1593" spans="1:13" ht="26.1" customHeight="1">
      <c r="A1593" s="8" t="s">
        <v>314</v>
      </c>
      <c r="B1593" s="8" t="s">
        <v>296</v>
      </c>
      <c r="C1593" s="8" t="s">
        <v>296</v>
      </c>
      <c r="D1593" s="9" t="s">
        <v>2659</v>
      </c>
      <c r="E1593" s="9" t="s">
        <v>2660</v>
      </c>
      <c r="F1593" s="10">
        <v>8.08</v>
      </c>
      <c r="G1593" s="10">
        <v>8.08</v>
      </c>
      <c r="H1593" s="10">
        <v>0</v>
      </c>
      <c r="I1593" s="10">
        <v>8.08</v>
      </c>
      <c r="J1593" s="10">
        <v>0</v>
      </c>
      <c r="K1593" s="10">
        <v>0</v>
      </c>
      <c r="L1593" s="10">
        <v>0</v>
      </c>
      <c r="M1593" s="15"/>
    </row>
    <row r="1594" spans="1:13" ht="26.1" customHeight="1">
      <c r="A1594" s="8" t="s">
        <v>318</v>
      </c>
      <c r="B1594" s="8" t="s">
        <v>2163</v>
      </c>
      <c r="C1594" s="8" t="s">
        <v>337</v>
      </c>
      <c r="D1594" s="9" t="s">
        <v>2661</v>
      </c>
      <c r="E1594" s="9" t="s">
        <v>2662</v>
      </c>
      <c r="F1594" s="10">
        <v>1.22</v>
      </c>
      <c r="G1594" s="10">
        <v>1.22</v>
      </c>
      <c r="H1594" s="10">
        <v>0</v>
      </c>
      <c r="I1594" s="10">
        <v>0</v>
      </c>
      <c r="J1594" s="10">
        <v>0</v>
      </c>
      <c r="K1594" s="10">
        <v>0</v>
      </c>
      <c r="L1594" s="10">
        <v>1.22</v>
      </c>
      <c r="M1594" s="15"/>
    </row>
    <row r="1595" spans="1:13" ht="26.1" customHeight="1">
      <c r="A1595" s="8" t="s">
        <v>318</v>
      </c>
      <c r="B1595" s="8" t="s">
        <v>2163</v>
      </c>
      <c r="C1595" s="8" t="s">
        <v>295</v>
      </c>
      <c r="D1595" s="9" t="s">
        <v>2725</v>
      </c>
      <c r="E1595" s="9" t="s">
        <v>2664</v>
      </c>
      <c r="F1595" s="10">
        <v>3.02</v>
      </c>
      <c r="G1595" s="10">
        <v>3.02</v>
      </c>
      <c r="H1595" s="10">
        <v>0</v>
      </c>
      <c r="I1595" s="10">
        <v>3.02</v>
      </c>
      <c r="J1595" s="10">
        <v>0</v>
      </c>
      <c r="K1595" s="10">
        <v>0</v>
      </c>
      <c r="L1595" s="10">
        <v>0</v>
      </c>
      <c r="M1595" s="15"/>
    </row>
    <row r="1596" spans="1:13" ht="26.1" customHeight="1">
      <c r="A1596" s="8" t="s">
        <v>314</v>
      </c>
      <c r="B1596" s="8" t="s">
        <v>2200</v>
      </c>
      <c r="C1596" s="8" t="s">
        <v>295</v>
      </c>
      <c r="D1596" s="9" t="s">
        <v>2665</v>
      </c>
      <c r="E1596" s="9" t="s">
        <v>2666</v>
      </c>
      <c r="F1596" s="10">
        <v>0.48</v>
      </c>
      <c r="G1596" s="10">
        <v>0.48</v>
      </c>
      <c r="H1596" s="10">
        <v>0</v>
      </c>
      <c r="I1596" s="10">
        <v>0.48</v>
      </c>
      <c r="J1596" s="10">
        <v>0</v>
      </c>
      <c r="K1596" s="10">
        <v>0</v>
      </c>
      <c r="L1596" s="10">
        <v>0</v>
      </c>
      <c r="M1596" s="15"/>
    </row>
    <row r="1597" spans="1:13" ht="26.1" customHeight="1">
      <c r="A1597" s="8" t="s">
        <v>1165</v>
      </c>
      <c r="B1597" s="8" t="s">
        <v>295</v>
      </c>
      <c r="C1597" s="8" t="s">
        <v>327</v>
      </c>
      <c r="D1597" s="9" t="s">
        <v>2669</v>
      </c>
      <c r="E1597" s="9" t="s">
        <v>2669</v>
      </c>
      <c r="F1597" s="10">
        <v>5.75</v>
      </c>
      <c r="G1597" s="10">
        <v>5.75</v>
      </c>
      <c r="H1597" s="10">
        <v>0</v>
      </c>
      <c r="I1597" s="10">
        <v>0</v>
      </c>
      <c r="J1597" s="10">
        <v>0</v>
      </c>
      <c r="K1597" s="10">
        <v>0</v>
      </c>
      <c r="L1597" s="10">
        <v>5.75</v>
      </c>
      <c r="M1597" s="15"/>
    </row>
    <row r="1598" spans="1:13" ht="26.1" customHeight="1">
      <c r="A1598" s="8" t="s">
        <v>309</v>
      </c>
      <c r="B1598" s="8" t="s">
        <v>2167</v>
      </c>
      <c r="C1598" s="8" t="s">
        <v>2723</v>
      </c>
      <c r="D1598" s="9" t="s">
        <v>2724</v>
      </c>
      <c r="E1598" s="9" t="s">
        <v>2672</v>
      </c>
      <c r="F1598" s="10">
        <v>9.4499999999999993</v>
      </c>
      <c r="G1598" s="10">
        <v>9.4499999999999993</v>
      </c>
      <c r="H1598" s="10">
        <v>0</v>
      </c>
      <c r="I1598" s="10">
        <v>9.4499999999999993</v>
      </c>
      <c r="J1598" s="10">
        <v>0</v>
      </c>
      <c r="K1598" s="10">
        <v>0</v>
      </c>
      <c r="L1598" s="10">
        <v>0</v>
      </c>
      <c r="M1598" s="15"/>
    </row>
    <row r="1599" spans="1:13" ht="26.1" customHeight="1">
      <c r="A1599" s="8" t="s">
        <v>309</v>
      </c>
      <c r="B1599" s="8" t="s">
        <v>2167</v>
      </c>
      <c r="C1599" s="8" t="s">
        <v>2723</v>
      </c>
      <c r="D1599" s="9" t="s">
        <v>2724</v>
      </c>
      <c r="E1599" s="9" t="s">
        <v>2673</v>
      </c>
      <c r="F1599" s="10">
        <v>0.37</v>
      </c>
      <c r="G1599" s="10">
        <v>0.37</v>
      </c>
      <c r="H1599" s="10">
        <v>0</v>
      </c>
      <c r="I1599" s="10">
        <v>0.37</v>
      </c>
      <c r="J1599" s="10">
        <v>0</v>
      </c>
      <c r="K1599" s="10">
        <v>0</v>
      </c>
      <c r="L1599" s="10">
        <v>0</v>
      </c>
      <c r="M1599" s="15"/>
    </row>
    <row r="1600" spans="1:13" ht="26.1" customHeight="1">
      <c r="A1600" s="8" t="s">
        <v>309</v>
      </c>
      <c r="B1600" s="8" t="s">
        <v>2167</v>
      </c>
      <c r="C1600" s="8" t="s">
        <v>2723</v>
      </c>
      <c r="D1600" s="9" t="s">
        <v>2724</v>
      </c>
      <c r="E1600" s="9" t="s">
        <v>2674</v>
      </c>
      <c r="F1600" s="10">
        <v>5.04</v>
      </c>
      <c r="G1600" s="10">
        <v>5.04</v>
      </c>
      <c r="H1600" s="10">
        <v>0</v>
      </c>
      <c r="I1600" s="10">
        <v>5.04</v>
      </c>
      <c r="J1600" s="10">
        <v>0</v>
      </c>
      <c r="K1600" s="10">
        <v>0</v>
      </c>
      <c r="L1600" s="10">
        <v>0</v>
      </c>
      <c r="M1600" s="15"/>
    </row>
    <row r="1601" spans="1:13" ht="26.1" customHeight="1">
      <c r="A1601" s="8" t="s">
        <v>314</v>
      </c>
      <c r="B1601" s="8" t="s">
        <v>296</v>
      </c>
      <c r="C1601" s="8" t="s">
        <v>295</v>
      </c>
      <c r="D1601" s="9" t="s">
        <v>2744</v>
      </c>
      <c r="E1601" s="9" t="s">
        <v>2677</v>
      </c>
      <c r="F1601" s="10">
        <v>1.46</v>
      </c>
      <c r="G1601" s="10">
        <v>1.46</v>
      </c>
      <c r="H1601" s="10">
        <v>0</v>
      </c>
      <c r="I1601" s="10">
        <v>0</v>
      </c>
      <c r="J1601" s="10">
        <v>0</v>
      </c>
      <c r="K1601" s="10">
        <v>1.46</v>
      </c>
      <c r="L1601" s="10">
        <v>0</v>
      </c>
      <c r="M1601" s="15"/>
    </row>
    <row r="1602" spans="1:13" ht="26.1" customHeight="1">
      <c r="A1602" s="8"/>
      <c r="B1602" s="8"/>
      <c r="C1602" s="8"/>
      <c r="D1602" s="9" t="s">
        <v>2680</v>
      </c>
      <c r="E1602" s="9" t="s">
        <v>2681</v>
      </c>
      <c r="F1602" s="10">
        <v>84</v>
      </c>
      <c r="G1602" s="10">
        <v>84</v>
      </c>
      <c r="H1602" s="10">
        <v>0</v>
      </c>
      <c r="I1602" s="10">
        <v>84</v>
      </c>
      <c r="J1602" s="10">
        <v>0</v>
      </c>
      <c r="K1602" s="10">
        <v>0</v>
      </c>
      <c r="L1602" s="10">
        <v>0</v>
      </c>
      <c r="M1602" s="15"/>
    </row>
    <row r="1603" spans="1:13" ht="26.1" customHeight="1">
      <c r="A1603" s="8" t="s">
        <v>309</v>
      </c>
      <c r="B1603" s="8" t="s">
        <v>2167</v>
      </c>
      <c r="C1603" s="8" t="s">
        <v>302</v>
      </c>
      <c r="D1603" s="9" t="s">
        <v>3051</v>
      </c>
      <c r="E1603" s="9" t="s">
        <v>3061</v>
      </c>
      <c r="F1603" s="10">
        <v>80</v>
      </c>
      <c r="G1603" s="10">
        <v>80</v>
      </c>
      <c r="H1603" s="10">
        <v>0</v>
      </c>
      <c r="I1603" s="10">
        <v>80</v>
      </c>
      <c r="J1603" s="10">
        <v>0</v>
      </c>
      <c r="K1603" s="10">
        <v>0</v>
      </c>
      <c r="L1603" s="10">
        <v>0</v>
      </c>
      <c r="M1603" s="15" t="s">
        <v>3062</v>
      </c>
    </row>
    <row r="1604" spans="1:13" ht="26.1" customHeight="1">
      <c r="A1604" s="8" t="s">
        <v>309</v>
      </c>
      <c r="B1604" s="8" t="s">
        <v>2167</v>
      </c>
      <c r="C1604" s="8" t="s">
        <v>302</v>
      </c>
      <c r="D1604" s="9" t="s">
        <v>3051</v>
      </c>
      <c r="E1604" s="9" t="s">
        <v>2727</v>
      </c>
      <c r="F1604" s="10">
        <v>4</v>
      </c>
      <c r="G1604" s="10">
        <v>4</v>
      </c>
      <c r="H1604" s="10">
        <v>0</v>
      </c>
      <c r="I1604" s="10">
        <v>4</v>
      </c>
      <c r="J1604" s="10">
        <v>0</v>
      </c>
      <c r="K1604" s="10">
        <v>0</v>
      </c>
      <c r="L1604" s="10">
        <v>0</v>
      </c>
      <c r="M1604" s="15"/>
    </row>
    <row r="1605" spans="1:13" ht="26.1" customHeight="1">
      <c r="A1605" s="8"/>
      <c r="B1605" s="8"/>
      <c r="C1605" s="8"/>
      <c r="D1605" s="9" t="s">
        <v>1546</v>
      </c>
      <c r="E1605" s="9" t="s">
        <v>1547</v>
      </c>
      <c r="F1605" s="10">
        <v>668.73</v>
      </c>
      <c r="G1605" s="10">
        <v>668.73</v>
      </c>
      <c r="H1605" s="10">
        <v>0</v>
      </c>
      <c r="I1605" s="10">
        <v>206.35</v>
      </c>
      <c r="J1605" s="10">
        <v>0</v>
      </c>
      <c r="K1605" s="10">
        <v>168.92</v>
      </c>
      <c r="L1605" s="10">
        <v>293.45999999999998</v>
      </c>
      <c r="M1605" s="15"/>
    </row>
    <row r="1606" spans="1:13" ht="26.1" customHeight="1">
      <c r="A1606" s="8"/>
      <c r="B1606" s="8"/>
      <c r="C1606" s="8"/>
      <c r="D1606" s="9" t="s">
        <v>2653</v>
      </c>
      <c r="E1606" s="9" t="s">
        <v>2654</v>
      </c>
      <c r="F1606" s="10">
        <v>609.73</v>
      </c>
      <c r="G1606" s="10">
        <v>609.73</v>
      </c>
      <c r="H1606" s="10">
        <v>0</v>
      </c>
      <c r="I1606" s="10">
        <v>147.35</v>
      </c>
      <c r="J1606" s="10">
        <v>0</v>
      </c>
      <c r="K1606" s="10">
        <v>168.92</v>
      </c>
      <c r="L1606" s="10">
        <v>293.45999999999998</v>
      </c>
      <c r="M1606" s="15"/>
    </row>
    <row r="1607" spans="1:13" ht="26.1" customHeight="1">
      <c r="A1607" s="8" t="s">
        <v>1124</v>
      </c>
      <c r="B1607" s="8" t="s">
        <v>296</v>
      </c>
      <c r="C1607" s="8" t="s">
        <v>327</v>
      </c>
      <c r="D1607" s="9" t="s">
        <v>2655</v>
      </c>
      <c r="E1607" s="9" t="s">
        <v>2656</v>
      </c>
      <c r="F1607" s="10">
        <v>258.81</v>
      </c>
      <c r="G1607" s="10">
        <v>258.81</v>
      </c>
      <c r="H1607" s="10">
        <v>0</v>
      </c>
      <c r="I1607" s="10">
        <v>0</v>
      </c>
      <c r="J1607" s="10">
        <v>0</v>
      </c>
      <c r="K1607" s="10">
        <v>0</v>
      </c>
      <c r="L1607" s="10">
        <v>258.81</v>
      </c>
      <c r="M1607" s="15"/>
    </row>
    <row r="1608" spans="1:13" ht="26.1" customHeight="1">
      <c r="A1608" s="8" t="s">
        <v>1124</v>
      </c>
      <c r="B1608" s="8" t="s">
        <v>296</v>
      </c>
      <c r="C1608" s="8" t="s">
        <v>327</v>
      </c>
      <c r="D1608" s="9" t="s">
        <v>2655</v>
      </c>
      <c r="E1608" s="9" t="s">
        <v>2657</v>
      </c>
      <c r="F1608" s="10">
        <v>7.48</v>
      </c>
      <c r="G1608" s="10">
        <v>7.48</v>
      </c>
      <c r="H1608" s="10">
        <v>0</v>
      </c>
      <c r="I1608" s="10">
        <v>0</v>
      </c>
      <c r="J1608" s="10">
        <v>0</v>
      </c>
      <c r="K1608" s="10">
        <v>7.48</v>
      </c>
      <c r="L1608" s="10">
        <v>0</v>
      </c>
      <c r="M1608" s="15"/>
    </row>
    <row r="1609" spans="1:13" ht="26.1" customHeight="1">
      <c r="A1609" s="8" t="s">
        <v>1124</v>
      </c>
      <c r="B1609" s="8" t="s">
        <v>296</v>
      </c>
      <c r="C1609" s="8" t="s">
        <v>327</v>
      </c>
      <c r="D1609" s="9" t="s">
        <v>2655</v>
      </c>
      <c r="E1609" s="9" t="s">
        <v>2658</v>
      </c>
      <c r="F1609" s="10">
        <v>64</v>
      </c>
      <c r="G1609" s="10">
        <v>64</v>
      </c>
      <c r="H1609" s="10">
        <v>0</v>
      </c>
      <c r="I1609" s="10">
        <v>0</v>
      </c>
      <c r="J1609" s="10">
        <v>0</v>
      </c>
      <c r="K1609" s="10">
        <v>64</v>
      </c>
      <c r="L1609" s="10">
        <v>0</v>
      </c>
      <c r="M1609" s="15"/>
    </row>
    <row r="1610" spans="1:13" ht="26.1" customHeight="1">
      <c r="A1610" s="8" t="s">
        <v>314</v>
      </c>
      <c r="B1610" s="8" t="s">
        <v>296</v>
      </c>
      <c r="C1610" s="8" t="s">
        <v>296</v>
      </c>
      <c r="D1610" s="9" t="s">
        <v>2659</v>
      </c>
      <c r="E1610" s="9" t="s">
        <v>2660</v>
      </c>
      <c r="F1610" s="10">
        <v>42.61</v>
      </c>
      <c r="G1610" s="10">
        <v>42.61</v>
      </c>
      <c r="H1610" s="10">
        <v>0</v>
      </c>
      <c r="I1610" s="10">
        <v>42.61</v>
      </c>
      <c r="J1610" s="10">
        <v>0</v>
      </c>
      <c r="K1610" s="10">
        <v>0</v>
      </c>
      <c r="L1610" s="10">
        <v>0</v>
      </c>
      <c r="M1610" s="15"/>
    </row>
    <row r="1611" spans="1:13" ht="26.1" customHeight="1">
      <c r="A1611" s="8" t="s">
        <v>318</v>
      </c>
      <c r="B1611" s="8" t="s">
        <v>2163</v>
      </c>
      <c r="C1611" s="8" t="s">
        <v>337</v>
      </c>
      <c r="D1611" s="9" t="s">
        <v>2661</v>
      </c>
      <c r="E1611" s="9" t="s">
        <v>2662</v>
      </c>
      <c r="F1611" s="10">
        <v>3.59</v>
      </c>
      <c r="G1611" s="10">
        <v>3.59</v>
      </c>
      <c r="H1611" s="10">
        <v>0</v>
      </c>
      <c r="I1611" s="10">
        <v>0</v>
      </c>
      <c r="J1611" s="10">
        <v>0</v>
      </c>
      <c r="K1611" s="10">
        <v>0</v>
      </c>
      <c r="L1611" s="10">
        <v>3.59</v>
      </c>
      <c r="M1611" s="15"/>
    </row>
    <row r="1612" spans="1:13" ht="26.1" customHeight="1">
      <c r="A1612" s="8" t="s">
        <v>318</v>
      </c>
      <c r="B1612" s="8" t="s">
        <v>2163</v>
      </c>
      <c r="C1612" s="8" t="s">
        <v>327</v>
      </c>
      <c r="D1612" s="9" t="s">
        <v>2663</v>
      </c>
      <c r="E1612" s="9" t="s">
        <v>2664</v>
      </c>
      <c r="F1612" s="10">
        <v>16.16</v>
      </c>
      <c r="G1612" s="10">
        <v>16.16</v>
      </c>
      <c r="H1612" s="10">
        <v>0</v>
      </c>
      <c r="I1612" s="10">
        <v>16.16</v>
      </c>
      <c r="J1612" s="10">
        <v>0</v>
      </c>
      <c r="K1612" s="10">
        <v>0</v>
      </c>
      <c r="L1612" s="10">
        <v>0</v>
      </c>
      <c r="M1612" s="15"/>
    </row>
    <row r="1613" spans="1:13" ht="26.1" customHeight="1">
      <c r="A1613" s="8" t="s">
        <v>314</v>
      </c>
      <c r="B1613" s="8" t="s">
        <v>2200</v>
      </c>
      <c r="C1613" s="8" t="s">
        <v>295</v>
      </c>
      <c r="D1613" s="9" t="s">
        <v>2665</v>
      </c>
      <c r="E1613" s="9" t="s">
        <v>2666</v>
      </c>
      <c r="F1613" s="10">
        <v>2.59</v>
      </c>
      <c r="G1613" s="10">
        <v>2.59</v>
      </c>
      <c r="H1613" s="10">
        <v>0</v>
      </c>
      <c r="I1613" s="10">
        <v>2.59</v>
      </c>
      <c r="J1613" s="10">
        <v>0</v>
      </c>
      <c r="K1613" s="10">
        <v>0</v>
      </c>
      <c r="L1613" s="10">
        <v>0</v>
      </c>
      <c r="M1613" s="15"/>
    </row>
    <row r="1614" spans="1:13" ht="26.1" customHeight="1">
      <c r="A1614" s="8" t="s">
        <v>314</v>
      </c>
      <c r="B1614" s="8" t="s">
        <v>2200</v>
      </c>
      <c r="C1614" s="8" t="s">
        <v>327</v>
      </c>
      <c r="D1614" s="9" t="s">
        <v>2667</v>
      </c>
      <c r="E1614" s="9" t="s">
        <v>2668</v>
      </c>
      <c r="F1614" s="10">
        <v>0.71</v>
      </c>
      <c r="G1614" s="10">
        <v>0.71</v>
      </c>
      <c r="H1614" s="10">
        <v>0</v>
      </c>
      <c r="I1614" s="10">
        <v>0.71</v>
      </c>
      <c r="J1614" s="10">
        <v>0</v>
      </c>
      <c r="K1614" s="10">
        <v>0</v>
      </c>
      <c r="L1614" s="10">
        <v>0</v>
      </c>
      <c r="M1614" s="15"/>
    </row>
    <row r="1615" spans="1:13" ht="26.1" customHeight="1">
      <c r="A1615" s="8" t="s">
        <v>1165</v>
      </c>
      <c r="B1615" s="8" t="s">
        <v>295</v>
      </c>
      <c r="C1615" s="8" t="s">
        <v>327</v>
      </c>
      <c r="D1615" s="9" t="s">
        <v>2669</v>
      </c>
      <c r="E1615" s="9" t="s">
        <v>2669</v>
      </c>
      <c r="F1615" s="10">
        <v>31.06</v>
      </c>
      <c r="G1615" s="10">
        <v>31.06</v>
      </c>
      <c r="H1615" s="10">
        <v>0</v>
      </c>
      <c r="I1615" s="10">
        <v>0</v>
      </c>
      <c r="J1615" s="10">
        <v>0</v>
      </c>
      <c r="K1615" s="10">
        <v>0</v>
      </c>
      <c r="L1615" s="10">
        <v>31.06</v>
      </c>
      <c r="M1615" s="15"/>
    </row>
    <row r="1616" spans="1:13" ht="26.1" customHeight="1">
      <c r="A1616" s="8" t="s">
        <v>314</v>
      </c>
      <c r="B1616" s="8" t="s">
        <v>2163</v>
      </c>
      <c r="C1616" s="8" t="s">
        <v>302</v>
      </c>
      <c r="D1616" s="9" t="s">
        <v>2670</v>
      </c>
      <c r="E1616" s="9" t="s">
        <v>2671</v>
      </c>
      <c r="F1616" s="10">
        <v>2.41</v>
      </c>
      <c r="G1616" s="10">
        <v>2.41</v>
      </c>
      <c r="H1616" s="10">
        <v>0</v>
      </c>
      <c r="I1616" s="10">
        <v>2.41</v>
      </c>
      <c r="J1616" s="10">
        <v>0</v>
      </c>
      <c r="K1616" s="10">
        <v>0</v>
      </c>
      <c r="L1616" s="10">
        <v>0</v>
      </c>
      <c r="M1616" s="15"/>
    </row>
    <row r="1617" spans="1:13" ht="26.1" customHeight="1">
      <c r="A1617" s="8" t="s">
        <v>1124</v>
      </c>
      <c r="B1617" s="8" t="s">
        <v>296</v>
      </c>
      <c r="C1617" s="8" t="s">
        <v>327</v>
      </c>
      <c r="D1617" s="9" t="s">
        <v>2655</v>
      </c>
      <c r="E1617" s="9" t="s">
        <v>2672</v>
      </c>
      <c r="F1617" s="10">
        <v>54</v>
      </c>
      <c r="G1617" s="10">
        <v>54</v>
      </c>
      <c r="H1617" s="10">
        <v>0</v>
      </c>
      <c r="I1617" s="10">
        <v>54</v>
      </c>
      <c r="J1617" s="10">
        <v>0</v>
      </c>
      <c r="K1617" s="10">
        <v>0</v>
      </c>
      <c r="L1617" s="10">
        <v>0</v>
      </c>
      <c r="M1617" s="15"/>
    </row>
    <row r="1618" spans="1:13" ht="26.1" customHeight="1">
      <c r="A1618" s="8" t="s">
        <v>1124</v>
      </c>
      <c r="B1618" s="8" t="s">
        <v>296</v>
      </c>
      <c r="C1618" s="8" t="s">
        <v>327</v>
      </c>
      <c r="D1618" s="9" t="s">
        <v>2655</v>
      </c>
      <c r="E1618" s="9" t="s">
        <v>2673</v>
      </c>
      <c r="F1618" s="10">
        <v>1.93</v>
      </c>
      <c r="G1618" s="10">
        <v>1.93</v>
      </c>
      <c r="H1618" s="10">
        <v>0</v>
      </c>
      <c r="I1618" s="10">
        <v>1.93</v>
      </c>
      <c r="J1618" s="10">
        <v>0</v>
      </c>
      <c r="K1618" s="10">
        <v>0</v>
      </c>
      <c r="L1618" s="10">
        <v>0</v>
      </c>
      <c r="M1618" s="15"/>
    </row>
    <row r="1619" spans="1:13" ht="26.1" customHeight="1">
      <c r="A1619" s="8" t="s">
        <v>1124</v>
      </c>
      <c r="B1619" s="8" t="s">
        <v>296</v>
      </c>
      <c r="C1619" s="8" t="s">
        <v>327</v>
      </c>
      <c r="D1619" s="9" t="s">
        <v>2655</v>
      </c>
      <c r="E1619" s="9" t="s">
        <v>2674</v>
      </c>
      <c r="F1619" s="10">
        <v>26.94</v>
      </c>
      <c r="G1619" s="10">
        <v>26.94</v>
      </c>
      <c r="H1619" s="10">
        <v>0</v>
      </c>
      <c r="I1619" s="10">
        <v>26.94</v>
      </c>
      <c r="J1619" s="10">
        <v>0</v>
      </c>
      <c r="K1619" s="10">
        <v>0</v>
      </c>
      <c r="L1619" s="10">
        <v>0</v>
      </c>
      <c r="M1619" s="15"/>
    </row>
    <row r="1620" spans="1:13" ht="26.1" customHeight="1">
      <c r="A1620" s="8" t="s">
        <v>314</v>
      </c>
      <c r="B1620" s="8" t="s">
        <v>296</v>
      </c>
      <c r="C1620" s="8" t="s">
        <v>327</v>
      </c>
      <c r="D1620" s="9" t="s">
        <v>2675</v>
      </c>
      <c r="E1620" s="9" t="s">
        <v>2677</v>
      </c>
      <c r="F1620" s="10">
        <v>97.44</v>
      </c>
      <c r="G1620" s="10">
        <v>97.44</v>
      </c>
      <c r="H1620" s="10">
        <v>0</v>
      </c>
      <c r="I1620" s="10">
        <v>0</v>
      </c>
      <c r="J1620" s="10">
        <v>0</v>
      </c>
      <c r="K1620" s="10">
        <v>97.44</v>
      </c>
      <c r="L1620" s="10">
        <v>0</v>
      </c>
      <c r="M1620" s="15"/>
    </row>
    <row r="1621" spans="1:13" ht="26.1" customHeight="1">
      <c r="A1621" s="8"/>
      <c r="B1621" s="8"/>
      <c r="C1621" s="8"/>
      <c r="D1621" s="9" t="s">
        <v>2680</v>
      </c>
      <c r="E1621" s="9" t="s">
        <v>2681</v>
      </c>
      <c r="F1621" s="10">
        <v>59</v>
      </c>
      <c r="G1621" s="10">
        <v>59</v>
      </c>
      <c r="H1621" s="10">
        <v>0</v>
      </c>
      <c r="I1621" s="10">
        <v>59</v>
      </c>
      <c r="J1621" s="10">
        <v>0</v>
      </c>
      <c r="K1621" s="10">
        <v>0</v>
      </c>
      <c r="L1621" s="10">
        <v>0</v>
      </c>
      <c r="M1621" s="15"/>
    </row>
    <row r="1622" spans="1:13" ht="33.75" customHeight="1">
      <c r="A1622" s="8" t="s">
        <v>1124</v>
      </c>
      <c r="B1622" s="8" t="s">
        <v>296</v>
      </c>
      <c r="C1622" s="8" t="s">
        <v>295</v>
      </c>
      <c r="D1622" s="9" t="s">
        <v>2684</v>
      </c>
      <c r="E1622" s="9" t="s">
        <v>2727</v>
      </c>
      <c r="F1622" s="10">
        <v>59</v>
      </c>
      <c r="G1622" s="10">
        <v>59</v>
      </c>
      <c r="H1622" s="10">
        <v>0</v>
      </c>
      <c r="I1622" s="10">
        <v>59</v>
      </c>
      <c r="J1622" s="10">
        <v>0</v>
      </c>
      <c r="K1622" s="10">
        <v>0</v>
      </c>
      <c r="L1622" s="10">
        <v>0</v>
      </c>
      <c r="M1622" s="15" t="s">
        <v>3063</v>
      </c>
    </row>
    <row r="1623" spans="1:13" ht="26.1" customHeight="1">
      <c r="A1623" s="8"/>
      <c r="B1623" s="8"/>
      <c r="C1623" s="8"/>
      <c r="D1623" s="9" t="s">
        <v>1549</v>
      </c>
      <c r="E1623" s="9" t="s">
        <v>1550</v>
      </c>
      <c r="F1623" s="10">
        <v>1218.17</v>
      </c>
      <c r="G1623" s="10">
        <v>1197.17</v>
      </c>
      <c r="H1623" s="10">
        <v>21</v>
      </c>
      <c r="I1623" s="10">
        <v>254.38</v>
      </c>
      <c r="J1623" s="10">
        <v>500</v>
      </c>
      <c r="K1623" s="10">
        <v>119.4</v>
      </c>
      <c r="L1623" s="10">
        <v>344.39</v>
      </c>
      <c r="M1623" s="15"/>
    </row>
    <row r="1624" spans="1:13" ht="26.1" customHeight="1">
      <c r="A1624" s="8"/>
      <c r="B1624" s="8"/>
      <c r="C1624" s="8"/>
      <c r="D1624" s="9" t="s">
        <v>2653</v>
      </c>
      <c r="E1624" s="9" t="s">
        <v>2654</v>
      </c>
      <c r="F1624" s="10">
        <v>628.16999999999996</v>
      </c>
      <c r="G1624" s="10">
        <v>628.16999999999996</v>
      </c>
      <c r="H1624" s="10">
        <v>0</v>
      </c>
      <c r="I1624" s="10">
        <v>185.38</v>
      </c>
      <c r="J1624" s="10">
        <v>0</v>
      </c>
      <c r="K1624" s="10">
        <v>98.4</v>
      </c>
      <c r="L1624" s="10">
        <v>344.39</v>
      </c>
      <c r="M1624" s="15"/>
    </row>
    <row r="1625" spans="1:13" ht="26.1" customHeight="1">
      <c r="A1625" s="8" t="s">
        <v>326</v>
      </c>
      <c r="B1625" s="8" t="s">
        <v>327</v>
      </c>
      <c r="C1625" s="8" t="s">
        <v>327</v>
      </c>
      <c r="D1625" s="9" t="s">
        <v>2655</v>
      </c>
      <c r="E1625" s="9" t="s">
        <v>2656</v>
      </c>
      <c r="F1625" s="10">
        <v>303.45999999999998</v>
      </c>
      <c r="G1625" s="10">
        <v>303.45999999999998</v>
      </c>
      <c r="H1625" s="10">
        <v>0</v>
      </c>
      <c r="I1625" s="10">
        <v>0</v>
      </c>
      <c r="J1625" s="10">
        <v>0</v>
      </c>
      <c r="K1625" s="10">
        <v>0</v>
      </c>
      <c r="L1625" s="10">
        <v>303.45999999999998</v>
      </c>
      <c r="M1625" s="15"/>
    </row>
    <row r="1626" spans="1:13" ht="26.1" customHeight="1">
      <c r="A1626" s="8" t="s">
        <v>326</v>
      </c>
      <c r="B1626" s="8" t="s">
        <v>327</v>
      </c>
      <c r="C1626" s="8" t="s">
        <v>327</v>
      </c>
      <c r="D1626" s="9" t="s">
        <v>2655</v>
      </c>
      <c r="E1626" s="9" t="s">
        <v>2657</v>
      </c>
      <c r="F1626" s="10">
        <v>9.39</v>
      </c>
      <c r="G1626" s="10">
        <v>9.39</v>
      </c>
      <c r="H1626" s="10">
        <v>0</v>
      </c>
      <c r="I1626" s="10">
        <v>0</v>
      </c>
      <c r="J1626" s="10">
        <v>0</v>
      </c>
      <c r="K1626" s="10">
        <v>9.39</v>
      </c>
      <c r="L1626" s="10">
        <v>0</v>
      </c>
      <c r="M1626" s="15"/>
    </row>
    <row r="1627" spans="1:13" ht="26.1" customHeight="1">
      <c r="A1627" s="8" t="s">
        <v>326</v>
      </c>
      <c r="B1627" s="8" t="s">
        <v>327</v>
      </c>
      <c r="C1627" s="8" t="s">
        <v>327</v>
      </c>
      <c r="D1627" s="9" t="s">
        <v>2655</v>
      </c>
      <c r="E1627" s="9" t="s">
        <v>2658</v>
      </c>
      <c r="F1627" s="10">
        <v>83.2</v>
      </c>
      <c r="G1627" s="10">
        <v>83.2</v>
      </c>
      <c r="H1627" s="10">
        <v>0</v>
      </c>
      <c r="I1627" s="10">
        <v>0</v>
      </c>
      <c r="J1627" s="10">
        <v>0</v>
      </c>
      <c r="K1627" s="10">
        <v>83.2</v>
      </c>
      <c r="L1627" s="10">
        <v>0</v>
      </c>
      <c r="M1627" s="15"/>
    </row>
    <row r="1628" spans="1:13" ht="26.1" customHeight="1">
      <c r="A1628" s="8" t="s">
        <v>314</v>
      </c>
      <c r="B1628" s="8" t="s">
        <v>296</v>
      </c>
      <c r="C1628" s="8" t="s">
        <v>296</v>
      </c>
      <c r="D1628" s="9" t="s">
        <v>2659</v>
      </c>
      <c r="E1628" s="9" t="s">
        <v>2660</v>
      </c>
      <c r="F1628" s="10">
        <v>50.06</v>
      </c>
      <c r="G1628" s="10">
        <v>50.06</v>
      </c>
      <c r="H1628" s="10">
        <v>0</v>
      </c>
      <c r="I1628" s="10">
        <v>50.06</v>
      </c>
      <c r="J1628" s="10">
        <v>0</v>
      </c>
      <c r="K1628" s="10">
        <v>0</v>
      </c>
      <c r="L1628" s="10">
        <v>0</v>
      </c>
      <c r="M1628" s="15"/>
    </row>
    <row r="1629" spans="1:13" ht="26.1" customHeight="1">
      <c r="A1629" s="8" t="s">
        <v>318</v>
      </c>
      <c r="B1629" s="8" t="s">
        <v>2163</v>
      </c>
      <c r="C1629" s="8" t="s">
        <v>337</v>
      </c>
      <c r="D1629" s="9" t="s">
        <v>2661</v>
      </c>
      <c r="E1629" s="9" t="s">
        <v>2662</v>
      </c>
      <c r="F1629" s="10">
        <v>4.51</v>
      </c>
      <c r="G1629" s="10">
        <v>4.51</v>
      </c>
      <c r="H1629" s="10">
        <v>0</v>
      </c>
      <c r="I1629" s="10">
        <v>0</v>
      </c>
      <c r="J1629" s="10">
        <v>0</v>
      </c>
      <c r="K1629" s="10">
        <v>0</v>
      </c>
      <c r="L1629" s="10">
        <v>4.51</v>
      </c>
      <c r="M1629" s="15"/>
    </row>
    <row r="1630" spans="1:13" ht="26.1" customHeight="1">
      <c r="A1630" s="8" t="s">
        <v>318</v>
      </c>
      <c r="B1630" s="8" t="s">
        <v>2163</v>
      </c>
      <c r="C1630" s="8" t="s">
        <v>327</v>
      </c>
      <c r="D1630" s="9" t="s">
        <v>2663</v>
      </c>
      <c r="E1630" s="9" t="s">
        <v>2664</v>
      </c>
      <c r="F1630" s="10">
        <v>18.690000000000001</v>
      </c>
      <c r="G1630" s="10">
        <v>18.690000000000001</v>
      </c>
      <c r="H1630" s="10">
        <v>0</v>
      </c>
      <c r="I1630" s="10">
        <v>18.690000000000001</v>
      </c>
      <c r="J1630" s="10">
        <v>0</v>
      </c>
      <c r="K1630" s="10">
        <v>0</v>
      </c>
      <c r="L1630" s="10">
        <v>0</v>
      </c>
      <c r="M1630" s="15"/>
    </row>
    <row r="1631" spans="1:13" ht="26.1" customHeight="1">
      <c r="A1631" s="8" t="s">
        <v>314</v>
      </c>
      <c r="B1631" s="8" t="s">
        <v>2200</v>
      </c>
      <c r="C1631" s="8" t="s">
        <v>295</v>
      </c>
      <c r="D1631" s="9" t="s">
        <v>2665</v>
      </c>
      <c r="E1631" s="9" t="s">
        <v>2666</v>
      </c>
      <c r="F1631" s="10">
        <v>3.03</v>
      </c>
      <c r="G1631" s="10">
        <v>3.03</v>
      </c>
      <c r="H1631" s="10">
        <v>0</v>
      </c>
      <c r="I1631" s="10">
        <v>3.03</v>
      </c>
      <c r="J1631" s="10">
        <v>0</v>
      </c>
      <c r="K1631" s="10">
        <v>0</v>
      </c>
      <c r="L1631" s="10">
        <v>0</v>
      </c>
      <c r="M1631" s="15"/>
    </row>
    <row r="1632" spans="1:13" ht="26.1" customHeight="1">
      <c r="A1632" s="8" t="s">
        <v>314</v>
      </c>
      <c r="B1632" s="8" t="s">
        <v>2200</v>
      </c>
      <c r="C1632" s="8" t="s">
        <v>327</v>
      </c>
      <c r="D1632" s="9" t="s">
        <v>2667</v>
      </c>
      <c r="E1632" s="9" t="s">
        <v>2668</v>
      </c>
      <c r="F1632" s="10">
        <v>0.69</v>
      </c>
      <c r="G1632" s="10">
        <v>0.69</v>
      </c>
      <c r="H1632" s="10">
        <v>0</v>
      </c>
      <c r="I1632" s="10">
        <v>0.69</v>
      </c>
      <c r="J1632" s="10">
        <v>0</v>
      </c>
      <c r="K1632" s="10">
        <v>0</v>
      </c>
      <c r="L1632" s="10">
        <v>0</v>
      </c>
      <c r="M1632" s="15"/>
    </row>
    <row r="1633" spans="1:13" ht="26.1" customHeight="1">
      <c r="A1633" s="8" t="s">
        <v>1165</v>
      </c>
      <c r="B1633" s="8" t="s">
        <v>295</v>
      </c>
      <c r="C1633" s="8" t="s">
        <v>327</v>
      </c>
      <c r="D1633" s="9" t="s">
        <v>2669</v>
      </c>
      <c r="E1633" s="9" t="s">
        <v>2669</v>
      </c>
      <c r="F1633" s="10">
        <v>36.42</v>
      </c>
      <c r="G1633" s="10">
        <v>36.42</v>
      </c>
      <c r="H1633" s="10">
        <v>0</v>
      </c>
      <c r="I1633" s="10">
        <v>0</v>
      </c>
      <c r="J1633" s="10">
        <v>0</v>
      </c>
      <c r="K1633" s="10">
        <v>0</v>
      </c>
      <c r="L1633" s="10">
        <v>36.42</v>
      </c>
      <c r="M1633" s="15"/>
    </row>
    <row r="1634" spans="1:13" ht="26.1" customHeight="1">
      <c r="A1634" s="8" t="s">
        <v>314</v>
      </c>
      <c r="B1634" s="8" t="s">
        <v>2163</v>
      </c>
      <c r="C1634" s="8" t="s">
        <v>302</v>
      </c>
      <c r="D1634" s="9" t="s">
        <v>2670</v>
      </c>
      <c r="E1634" s="9" t="s">
        <v>2671</v>
      </c>
      <c r="F1634" s="10">
        <v>2.73</v>
      </c>
      <c r="G1634" s="10">
        <v>2.73</v>
      </c>
      <c r="H1634" s="10">
        <v>0</v>
      </c>
      <c r="I1634" s="10">
        <v>2.73</v>
      </c>
      <c r="J1634" s="10">
        <v>0</v>
      </c>
      <c r="K1634" s="10">
        <v>0</v>
      </c>
      <c r="L1634" s="10">
        <v>0</v>
      </c>
      <c r="M1634" s="15"/>
    </row>
    <row r="1635" spans="1:13" ht="26.1" customHeight="1">
      <c r="A1635" s="8" t="s">
        <v>326</v>
      </c>
      <c r="B1635" s="8" t="s">
        <v>327</v>
      </c>
      <c r="C1635" s="8" t="s">
        <v>327</v>
      </c>
      <c r="D1635" s="9" t="s">
        <v>2655</v>
      </c>
      <c r="E1635" s="9" t="s">
        <v>2672</v>
      </c>
      <c r="F1635" s="10">
        <v>70.2</v>
      </c>
      <c r="G1635" s="10">
        <v>70.2</v>
      </c>
      <c r="H1635" s="10">
        <v>0</v>
      </c>
      <c r="I1635" s="10">
        <v>70.2</v>
      </c>
      <c r="J1635" s="10">
        <v>0</v>
      </c>
      <c r="K1635" s="10">
        <v>0</v>
      </c>
      <c r="L1635" s="10">
        <v>0</v>
      </c>
      <c r="M1635" s="15"/>
    </row>
    <row r="1636" spans="1:13" ht="26.1" customHeight="1">
      <c r="A1636" s="8" t="s">
        <v>326</v>
      </c>
      <c r="B1636" s="8" t="s">
        <v>327</v>
      </c>
      <c r="C1636" s="8" t="s">
        <v>327</v>
      </c>
      <c r="D1636" s="9" t="s">
        <v>2655</v>
      </c>
      <c r="E1636" s="9" t="s">
        <v>2673</v>
      </c>
      <c r="F1636" s="10">
        <v>2.1800000000000002</v>
      </c>
      <c r="G1636" s="10">
        <v>2.1800000000000002</v>
      </c>
      <c r="H1636" s="10">
        <v>0</v>
      </c>
      <c r="I1636" s="10">
        <v>2.1800000000000002</v>
      </c>
      <c r="J1636" s="10">
        <v>0</v>
      </c>
      <c r="K1636" s="10">
        <v>0</v>
      </c>
      <c r="L1636" s="10">
        <v>0</v>
      </c>
      <c r="M1636" s="15"/>
    </row>
    <row r="1637" spans="1:13" ht="26.1" customHeight="1">
      <c r="A1637" s="8" t="s">
        <v>326</v>
      </c>
      <c r="B1637" s="8" t="s">
        <v>327</v>
      </c>
      <c r="C1637" s="8" t="s">
        <v>327</v>
      </c>
      <c r="D1637" s="9" t="s">
        <v>2655</v>
      </c>
      <c r="E1637" s="9" t="s">
        <v>2674</v>
      </c>
      <c r="F1637" s="10">
        <v>37.799999999999997</v>
      </c>
      <c r="G1637" s="10">
        <v>37.799999999999997</v>
      </c>
      <c r="H1637" s="10">
        <v>0</v>
      </c>
      <c r="I1637" s="10">
        <v>37.799999999999997</v>
      </c>
      <c r="J1637" s="10">
        <v>0</v>
      </c>
      <c r="K1637" s="10">
        <v>0</v>
      </c>
      <c r="L1637" s="10">
        <v>0</v>
      </c>
      <c r="M1637" s="15"/>
    </row>
    <row r="1638" spans="1:13" ht="26.1" customHeight="1">
      <c r="A1638" s="8" t="s">
        <v>314</v>
      </c>
      <c r="B1638" s="8" t="s">
        <v>296</v>
      </c>
      <c r="C1638" s="8" t="s">
        <v>327</v>
      </c>
      <c r="D1638" s="9" t="s">
        <v>2675</v>
      </c>
      <c r="E1638" s="9" t="s">
        <v>2677</v>
      </c>
      <c r="F1638" s="10">
        <v>5.81</v>
      </c>
      <c r="G1638" s="10">
        <v>5.81</v>
      </c>
      <c r="H1638" s="10">
        <v>0</v>
      </c>
      <c r="I1638" s="10">
        <v>0</v>
      </c>
      <c r="J1638" s="10">
        <v>0</v>
      </c>
      <c r="K1638" s="10">
        <v>5.81</v>
      </c>
      <c r="L1638" s="10">
        <v>0</v>
      </c>
      <c r="M1638" s="15"/>
    </row>
    <row r="1639" spans="1:13" ht="26.1" customHeight="1">
      <c r="A1639" s="8"/>
      <c r="B1639" s="8"/>
      <c r="C1639" s="8"/>
      <c r="D1639" s="9" t="s">
        <v>2680</v>
      </c>
      <c r="E1639" s="9" t="s">
        <v>2681</v>
      </c>
      <c r="F1639" s="10">
        <v>590</v>
      </c>
      <c r="G1639" s="10">
        <v>569</v>
      </c>
      <c r="H1639" s="10">
        <v>21</v>
      </c>
      <c r="I1639" s="10">
        <v>69</v>
      </c>
      <c r="J1639" s="10">
        <v>500</v>
      </c>
      <c r="K1639" s="10">
        <v>21</v>
      </c>
      <c r="L1639" s="10">
        <v>0</v>
      </c>
      <c r="M1639" s="15"/>
    </row>
    <row r="1640" spans="1:13" ht="26.1" customHeight="1">
      <c r="A1640" s="8" t="s">
        <v>326</v>
      </c>
      <c r="B1640" s="8" t="s">
        <v>327</v>
      </c>
      <c r="C1640" s="8" t="s">
        <v>295</v>
      </c>
      <c r="D1640" s="9" t="s">
        <v>2684</v>
      </c>
      <c r="E1640" s="9" t="s">
        <v>3064</v>
      </c>
      <c r="F1640" s="10">
        <v>16</v>
      </c>
      <c r="G1640" s="10">
        <v>16</v>
      </c>
      <c r="H1640" s="10">
        <v>0</v>
      </c>
      <c r="I1640" s="10">
        <v>16</v>
      </c>
      <c r="J1640" s="10">
        <v>0</v>
      </c>
      <c r="K1640" s="10">
        <v>0</v>
      </c>
      <c r="L1640" s="10">
        <v>0</v>
      </c>
      <c r="M1640" s="15" t="s">
        <v>3065</v>
      </c>
    </row>
    <row r="1641" spans="1:13" ht="26.1" customHeight="1">
      <c r="A1641" s="8" t="s">
        <v>326</v>
      </c>
      <c r="B1641" s="8" t="s">
        <v>327</v>
      </c>
      <c r="C1641" s="8" t="s">
        <v>295</v>
      </c>
      <c r="D1641" s="9" t="s">
        <v>2684</v>
      </c>
      <c r="E1641" s="9" t="s">
        <v>2727</v>
      </c>
      <c r="F1641" s="10">
        <v>27</v>
      </c>
      <c r="G1641" s="10">
        <v>27</v>
      </c>
      <c r="H1641" s="10">
        <v>0</v>
      </c>
      <c r="I1641" s="10">
        <v>27</v>
      </c>
      <c r="J1641" s="10">
        <v>0</v>
      </c>
      <c r="K1641" s="10">
        <v>0</v>
      </c>
      <c r="L1641" s="10">
        <v>0</v>
      </c>
      <c r="M1641" s="15"/>
    </row>
    <row r="1642" spans="1:13" ht="26.1" customHeight="1">
      <c r="A1642" s="8" t="s">
        <v>326</v>
      </c>
      <c r="B1642" s="8" t="s">
        <v>327</v>
      </c>
      <c r="C1642" s="8" t="s">
        <v>295</v>
      </c>
      <c r="D1642" s="9" t="s">
        <v>2684</v>
      </c>
      <c r="E1642" s="9" t="s">
        <v>3066</v>
      </c>
      <c r="F1642" s="10">
        <v>26</v>
      </c>
      <c r="G1642" s="10">
        <v>26</v>
      </c>
      <c r="H1642" s="10">
        <v>0</v>
      </c>
      <c r="I1642" s="10">
        <v>26</v>
      </c>
      <c r="J1642" s="10">
        <v>0</v>
      </c>
      <c r="K1642" s="10">
        <v>0</v>
      </c>
      <c r="L1642" s="10">
        <v>0</v>
      </c>
      <c r="M1642" s="15"/>
    </row>
    <row r="1643" spans="1:13" ht="26.1" customHeight="1">
      <c r="A1643" s="8" t="s">
        <v>326</v>
      </c>
      <c r="B1643" s="8" t="s">
        <v>327</v>
      </c>
      <c r="C1643" s="8" t="s">
        <v>295</v>
      </c>
      <c r="D1643" s="9" t="s">
        <v>2684</v>
      </c>
      <c r="E1643" s="9" t="s">
        <v>2770</v>
      </c>
      <c r="F1643" s="10">
        <v>21</v>
      </c>
      <c r="G1643" s="10">
        <v>0</v>
      </c>
      <c r="H1643" s="10">
        <v>21</v>
      </c>
      <c r="I1643" s="10">
        <v>0</v>
      </c>
      <c r="J1643" s="10">
        <v>0</v>
      </c>
      <c r="K1643" s="10">
        <v>21</v>
      </c>
      <c r="L1643" s="10">
        <v>0</v>
      </c>
      <c r="M1643" s="15"/>
    </row>
    <row r="1644" spans="1:13" ht="26.1" customHeight="1">
      <c r="A1644" s="8" t="s">
        <v>326</v>
      </c>
      <c r="B1644" s="8" t="s">
        <v>327</v>
      </c>
      <c r="C1644" s="8" t="s">
        <v>301</v>
      </c>
      <c r="D1644" s="9" t="s">
        <v>328</v>
      </c>
      <c r="E1644" s="9" t="s">
        <v>329</v>
      </c>
      <c r="F1644" s="10">
        <v>500</v>
      </c>
      <c r="G1644" s="10">
        <v>500</v>
      </c>
      <c r="H1644" s="10">
        <v>0</v>
      </c>
      <c r="I1644" s="10">
        <v>0</v>
      </c>
      <c r="J1644" s="10">
        <v>500</v>
      </c>
      <c r="K1644" s="10">
        <v>0</v>
      </c>
      <c r="L1644" s="10">
        <v>0</v>
      </c>
      <c r="M1644" s="15" t="s">
        <v>330</v>
      </c>
    </row>
    <row r="1645" spans="1:13" ht="26.1" customHeight="1">
      <c r="A1645" s="8"/>
      <c r="B1645" s="8"/>
      <c r="C1645" s="8"/>
      <c r="D1645" s="9" t="s">
        <v>1553</v>
      </c>
      <c r="E1645" s="9" t="s">
        <v>1554</v>
      </c>
      <c r="F1645" s="10">
        <v>83.409999999999897</v>
      </c>
      <c r="G1645" s="10">
        <v>83.409999999999897</v>
      </c>
      <c r="H1645" s="10">
        <v>0</v>
      </c>
      <c r="I1645" s="10">
        <v>28.16</v>
      </c>
      <c r="J1645" s="10">
        <v>0</v>
      </c>
      <c r="K1645" s="10">
        <v>9.6</v>
      </c>
      <c r="L1645" s="10">
        <v>45.65</v>
      </c>
      <c r="M1645" s="15"/>
    </row>
    <row r="1646" spans="1:13" ht="26.1" customHeight="1">
      <c r="A1646" s="8"/>
      <c r="B1646" s="8"/>
      <c r="C1646" s="8"/>
      <c r="D1646" s="9" t="s">
        <v>2653</v>
      </c>
      <c r="E1646" s="9" t="s">
        <v>2654</v>
      </c>
      <c r="F1646" s="10">
        <v>78.409999999999897</v>
      </c>
      <c r="G1646" s="10">
        <v>78.409999999999897</v>
      </c>
      <c r="H1646" s="10">
        <v>0</v>
      </c>
      <c r="I1646" s="10">
        <v>23.16</v>
      </c>
      <c r="J1646" s="10">
        <v>0</v>
      </c>
      <c r="K1646" s="10">
        <v>9.6</v>
      </c>
      <c r="L1646" s="10">
        <v>45.65</v>
      </c>
      <c r="M1646" s="15"/>
    </row>
    <row r="1647" spans="1:13" ht="26.1" customHeight="1">
      <c r="A1647" s="8" t="s">
        <v>331</v>
      </c>
      <c r="B1647" s="8" t="s">
        <v>302</v>
      </c>
      <c r="C1647" s="8" t="s">
        <v>327</v>
      </c>
      <c r="D1647" s="9" t="s">
        <v>384</v>
      </c>
      <c r="E1647" s="9" t="s">
        <v>2656</v>
      </c>
      <c r="F1647" s="10">
        <v>40.76</v>
      </c>
      <c r="G1647" s="10">
        <v>40.76</v>
      </c>
      <c r="H1647" s="10">
        <v>0</v>
      </c>
      <c r="I1647" s="10">
        <v>0</v>
      </c>
      <c r="J1647" s="10">
        <v>0</v>
      </c>
      <c r="K1647" s="10">
        <v>0</v>
      </c>
      <c r="L1647" s="10">
        <v>40.76</v>
      </c>
      <c r="M1647" s="15"/>
    </row>
    <row r="1648" spans="1:13" ht="26.1" customHeight="1">
      <c r="A1648" s="8" t="s">
        <v>331</v>
      </c>
      <c r="B1648" s="8" t="s">
        <v>302</v>
      </c>
      <c r="C1648" s="8" t="s">
        <v>327</v>
      </c>
      <c r="D1648" s="9" t="s">
        <v>384</v>
      </c>
      <c r="E1648" s="9" t="s">
        <v>2658</v>
      </c>
      <c r="F1648" s="10">
        <v>9.6</v>
      </c>
      <c r="G1648" s="10">
        <v>9.6</v>
      </c>
      <c r="H1648" s="10">
        <v>0</v>
      </c>
      <c r="I1648" s="10">
        <v>0</v>
      </c>
      <c r="J1648" s="10">
        <v>0</v>
      </c>
      <c r="K1648" s="10">
        <v>9.6</v>
      </c>
      <c r="L1648" s="10">
        <v>0</v>
      </c>
      <c r="M1648" s="15"/>
    </row>
    <row r="1649" spans="1:13" ht="26.1" customHeight="1">
      <c r="A1649" s="8" t="s">
        <v>314</v>
      </c>
      <c r="B1649" s="8" t="s">
        <v>296</v>
      </c>
      <c r="C1649" s="8" t="s">
        <v>296</v>
      </c>
      <c r="D1649" s="9" t="s">
        <v>2659</v>
      </c>
      <c r="E1649" s="9" t="s">
        <v>2660</v>
      </c>
      <c r="F1649" s="10">
        <v>6.52</v>
      </c>
      <c r="G1649" s="10">
        <v>6.52</v>
      </c>
      <c r="H1649" s="10">
        <v>0</v>
      </c>
      <c r="I1649" s="10">
        <v>6.52</v>
      </c>
      <c r="J1649" s="10">
        <v>0</v>
      </c>
      <c r="K1649" s="10">
        <v>0</v>
      </c>
      <c r="L1649" s="10">
        <v>0</v>
      </c>
      <c r="M1649" s="15"/>
    </row>
    <row r="1650" spans="1:13" ht="26.1" customHeight="1">
      <c r="A1650" s="8" t="s">
        <v>318</v>
      </c>
      <c r="B1650" s="8" t="s">
        <v>2163</v>
      </c>
      <c r="C1650" s="8" t="s">
        <v>295</v>
      </c>
      <c r="D1650" s="9" t="s">
        <v>2725</v>
      </c>
      <c r="E1650" s="9" t="s">
        <v>2664</v>
      </c>
      <c r="F1650" s="10">
        <v>2.5299999999999998</v>
      </c>
      <c r="G1650" s="10">
        <v>2.5299999999999998</v>
      </c>
      <c r="H1650" s="10">
        <v>0</v>
      </c>
      <c r="I1650" s="10">
        <v>2.5299999999999998</v>
      </c>
      <c r="J1650" s="10">
        <v>0</v>
      </c>
      <c r="K1650" s="10">
        <v>0</v>
      </c>
      <c r="L1650" s="10">
        <v>0</v>
      </c>
      <c r="M1650" s="15"/>
    </row>
    <row r="1651" spans="1:13" ht="26.1" customHeight="1">
      <c r="A1651" s="8" t="s">
        <v>314</v>
      </c>
      <c r="B1651" s="8" t="s">
        <v>2200</v>
      </c>
      <c r="C1651" s="8" t="s">
        <v>295</v>
      </c>
      <c r="D1651" s="9" t="s">
        <v>2665</v>
      </c>
      <c r="E1651" s="9" t="s">
        <v>2666</v>
      </c>
      <c r="F1651" s="10">
        <v>0.41</v>
      </c>
      <c r="G1651" s="10">
        <v>0.41</v>
      </c>
      <c r="H1651" s="10">
        <v>0</v>
      </c>
      <c r="I1651" s="10">
        <v>0.41</v>
      </c>
      <c r="J1651" s="10">
        <v>0</v>
      </c>
      <c r="K1651" s="10">
        <v>0</v>
      </c>
      <c r="L1651" s="10">
        <v>0</v>
      </c>
      <c r="M1651" s="15"/>
    </row>
    <row r="1652" spans="1:13" ht="26.1" customHeight="1">
      <c r="A1652" s="8" t="s">
        <v>314</v>
      </c>
      <c r="B1652" s="8" t="s">
        <v>2200</v>
      </c>
      <c r="C1652" s="8" t="s">
        <v>327</v>
      </c>
      <c r="D1652" s="9" t="s">
        <v>2667</v>
      </c>
      <c r="E1652" s="9" t="s">
        <v>2668</v>
      </c>
      <c r="F1652" s="10">
        <v>0.25</v>
      </c>
      <c r="G1652" s="10">
        <v>0.25</v>
      </c>
      <c r="H1652" s="10">
        <v>0</v>
      </c>
      <c r="I1652" s="10">
        <v>0.25</v>
      </c>
      <c r="J1652" s="10">
        <v>0</v>
      </c>
      <c r="K1652" s="10">
        <v>0</v>
      </c>
      <c r="L1652" s="10">
        <v>0</v>
      </c>
      <c r="M1652" s="15"/>
    </row>
    <row r="1653" spans="1:13" ht="26.1" customHeight="1">
      <c r="A1653" s="8" t="s">
        <v>1165</v>
      </c>
      <c r="B1653" s="8" t="s">
        <v>295</v>
      </c>
      <c r="C1653" s="8" t="s">
        <v>327</v>
      </c>
      <c r="D1653" s="9" t="s">
        <v>2669</v>
      </c>
      <c r="E1653" s="9" t="s">
        <v>2669</v>
      </c>
      <c r="F1653" s="10">
        <v>4.8899999999999997</v>
      </c>
      <c r="G1653" s="10">
        <v>4.8899999999999997</v>
      </c>
      <c r="H1653" s="10">
        <v>0</v>
      </c>
      <c r="I1653" s="10">
        <v>0</v>
      </c>
      <c r="J1653" s="10">
        <v>0</v>
      </c>
      <c r="K1653" s="10">
        <v>0</v>
      </c>
      <c r="L1653" s="10">
        <v>4.8899999999999997</v>
      </c>
      <c r="M1653" s="15"/>
    </row>
    <row r="1654" spans="1:13" ht="26.1" customHeight="1">
      <c r="A1654" s="8" t="s">
        <v>314</v>
      </c>
      <c r="B1654" s="8" t="s">
        <v>2163</v>
      </c>
      <c r="C1654" s="8" t="s">
        <v>302</v>
      </c>
      <c r="D1654" s="9" t="s">
        <v>2670</v>
      </c>
      <c r="E1654" s="9" t="s">
        <v>2671</v>
      </c>
      <c r="F1654" s="10">
        <v>0.38</v>
      </c>
      <c r="G1654" s="10">
        <v>0.38</v>
      </c>
      <c r="H1654" s="10">
        <v>0</v>
      </c>
      <c r="I1654" s="10">
        <v>0.38</v>
      </c>
      <c r="J1654" s="10">
        <v>0</v>
      </c>
      <c r="K1654" s="10">
        <v>0</v>
      </c>
      <c r="L1654" s="10">
        <v>0</v>
      </c>
      <c r="M1654" s="15"/>
    </row>
    <row r="1655" spans="1:13" ht="26.1" customHeight="1">
      <c r="A1655" s="8" t="s">
        <v>331</v>
      </c>
      <c r="B1655" s="8" t="s">
        <v>302</v>
      </c>
      <c r="C1655" s="8" t="s">
        <v>327</v>
      </c>
      <c r="D1655" s="9" t="s">
        <v>384</v>
      </c>
      <c r="E1655" s="9" t="s">
        <v>2672</v>
      </c>
      <c r="F1655" s="10">
        <v>8.1</v>
      </c>
      <c r="G1655" s="10">
        <v>8.1</v>
      </c>
      <c r="H1655" s="10">
        <v>0</v>
      </c>
      <c r="I1655" s="10">
        <v>8.1</v>
      </c>
      <c r="J1655" s="10">
        <v>0</v>
      </c>
      <c r="K1655" s="10">
        <v>0</v>
      </c>
      <c r="L1655" s="10">
        <v>0</v>
      </c>
      <c r="M1655" s="15"/>
    </row>
    <row r="1656" spans="1:13" ht="26.1" customHeight="1">
      <c r="A1656" s="8" t="s">
        <v>331</v>
      </c>
      <c r="B1656" s="8" t="s">
        <v>302</v>
      </c>
      <c r="C1656" s="8" t="s">
        <v>327</v>
      </c>
      <c r="D1656" s="9" t="s">
        <v>384</v>
      </c>
      <c r="E1656" s="9" t="s">
        <v>2673</v>
      </c>
      <c r="F1656" s="10">
        <v>0.3</v>
      </c>
      <c r="G1656" s="10">
        <v>0.3</v>
      </c>
      <c r="H1656" s="10">
        <v>0</v>
      </c>
      <c r="I1656" s="10">
        <v>0.3</v>
      </c>
      <c r="J1656" s="10">
        <v>0</v>
      </c>
      <c r="K1656" s="10">
        <v>0</v>
      </c>
      <c r="L1656" s="10">
        <v>0</v>
      </c>
      <c r="M1656" s="15"/>
    </row>
    <row r="1657" spans="1:13" ht="26.1" customHeight="1">
      <c r="A1657" s="8" t="s">
        <v>331</v>
      </c>
      <c r="B1657" s="8" t="s">
        <v>302</v>
      </c>
      <c r="C1657" s="8" t="s">
        <v>327</v>
      </c>
      <c r="D1657" s="9" t="s">
        <v>384</v>
      </c>
      <c r="E1657" s="9" t="s">
        <v>2674</v>
      </c>
      <c r="F1657" s="10">
        <v>4.67</v>
      </c>
      <c r="G1657" s="10">
        <v>4.67</v>
      </c>
      <c r="H1657" s="10">
        <v>0</v>
      </c>
      <c r="I1657" s="10">
        <v>4.67</v>
      </c>
      <c r="J1657" s="10">
        <v>0</v>
      </c>
      <c r="K1657" s="10">
        <v>0</v>
      </c>
      <c r="L1657" s="10">
        <v>0</v>
      </c>
      <c r="M1657" s="15"/>
    </row>
    <row r="1658" spans="1:13" ht="26.1" customHeight="1">
      <c r="A1658" s="8"/>
      <c r="B1658" s="8"/>
      <c r="C1658" s="8"/>
      <c r="D1658" s="9" t="s">
        <v>2680</v>
      </c>
      <c r="E1658" s="9" t="s">
        <v>2681</v>
      </c>
      <c r="F1658" s="10">
        <v>5</v>
      </c>
      <c r="G1658" s="10">
        <v>5</v>
      </c>
      <c r="H1658" s="10">
        <v>0</v>
      </c>
      <c r="I1658" s="10">
        <v>5</v>
      </c>
      <c r="J1658" s="10">
        <v>0</v>
      </c>
      <c r="K1658" s="10">
        <v>0</v>
      </c>
      <c r="L1658" s="10">
        <v>0</v>
      </c>
      <c r="M1658" s="15"/>
    </row>
    <row r="1659" spans="1:13" ht="26.1" customHeight="1">
      <c r="A1659" s="8" t="s">
        <v>331</v>
      </c>
      <c r="B1659" s="8" t="s">
        <v>302</v>
      </c>
      <c r="C1659" s="8" t="s">
        <v>327</v>
      </c>
      <c r="D1659" s="9" t="s">
        <v>384</v>
      </c>
      <c r="E1659" s="9" t="s">
        <v>2727</v>
      </c>
      <c r="F1659" s="10">
        <v>5</v>
      </c>
      <c r="G1659" s="10">
        <v>5</v>
      </c>
      <c r="H1659" s="10">
        <v>0</v>
      </c>
      <c r="I1659" s="10">
        <v>5</v>
      </c>
      <c r="J1659" s="10">
        <v>0</v>
      </c>
      <c r="K1659" s="10">
        <v>0</v>
      </c>
      <c r="L1659" s="10">
        <v>0</v>
      </c>
      <c r="M1659" s="15"/>
    </row>
    <row r="1660" spans="1:13" ht="26.1" customHeight="1">
      <c r="A1660" s="8"/>
      <c r="B1660" s="8"/>
      <c r="C1660" s="8"/>
      <c r="D1660" s="9" t="s">
        <v>1557</v>
      </c>
      <c r="E1660" s="9" t="s">
        <v>1558</v>
      </c>
      <c r="F1660" s="10">
        <v>137.52000000000001</v>
      </c>
      <c r="G1660" s="10">
        <v>137.52000000000001</v>
      </c>
      <c r="H1660" s="10">
        <v>0</v>
      </c>
      <c r="I1660" s="10">
        <v>51.25</v>
      </c>
      <c r="J1660" s="10">
        <v>0</v>
      </c>
      <c r="K1660" s="10">
        <v>16</v>
      </c>
      <c r="L1660" s="10">
        <v>70.27</v>
      </c>
      <c r="M1660" s="15"/>
    </row>
    <row r="1661" spans="1:13" ht="26.1" customHeight="1">
      <c r="A1661" s="8"/>
      <c r="B1661" s="8"/>
      <c r="C1661" s="8"/>
      <c r="D1661" s="9" t="s">
        <v>2653</v>
      </c>
      <c r="E1661" s="9" t="s">
        <v>2654</v>
      </c>
      <c r="F1661" s="10">
        <v>122.52</v>
      </c>
      <c r="G1661" s="10">
        <v>122.52</v>
      </c>
      <c r="H1661" s="10">
        <v>0</v>
      </c>
      <c r="I1661" s="10">
        <v>36.25</v>
      </c>
      <c r="J1661" s="10">
        <v>0</v>
      </c>
      <c r="K1661" s="10">
        <v>16</v>
      </c>
      <c r="L1661" s="10">
        <v>70.27</v>
      </c>
      <c r="M1661" s="15"/>
    </row>
    <row r="1662" spans="1:13" ht="26.1" customHeight="1">
      <c r="A1662" s="8" t="s">
        <v>331</v>
      </c>
      <c r="B1662" s="8" t="s">
        <v>302</v>
      </c>
      <c r="C1662" s="8" t="s">
        <v>327</v>
      </c>
      <c r="D1662" s="9" t="s">
        <v>384</v>
      </c>
      <c r="E1662" s="9" t="s">
        <v>2656</v>
      </c>
      <c r="F1662" s="10">
        <v>62.74</v>
      </c>
      <c r="G1662" s="10">
        <v>62.74</v>
      </c>
      <c r="H1662" s="10">
        <v>0</v>
      </c>
      <c r="I1662" s="10">
        <v>0</v>
      </c>
      <c r="J1662" s="10">
        <v>0</v>
      </c>
      <c r="K1662" s="10">
        <v>0</v>
      </c>
      <c r="L1662" s="10">
        <v>62.74</v>
      </c>
      <c r="M1662" s="15"/>
    </row>
    <row r="1663" spans="1:13" ht="26.1" customHeight="1">
      <c r="A1663" s="8" t="s">
        <v>331</v>
      </c>
      <c r="B1663" s="8" t="s">
        <v>302</v>
      </c>
      <c r="C1663" s="8" t="s">
        <v>327</v>
      </c>
      <c r="D1663" s="9" t="s">
        <v>384</v>
      </c>
      <c r="E1663" s="9" t="s">
        <v>2658</v>
      </c>
      <c r="F1663" s="10">
        <v>16</v>
      </c>
      <c r="G1663" s="10">
        <v>16</v>
      </c>
      <c r="H1663" s="10">
        <v>0</v>
      </c>
      <c r="I1663" s="10">
        <v>0</v>
      </c>
      <c r="J1663" s="10">
        <v>0</v>
      </c>
      <c r="K1663" s="10">
        <v>16</v>
      </c>
      <c r="L1663" s="10">
        <v>0</v>
      </c>
      <c r="M1663" s="15"/>
    </row>
    <row r="1664" spans="1:13" ht="26.1" customHeight="1">
      <c r="A1664" s="8" t="s">
        <v>314</v>
      </c>
      <c r="B1664" s="8" t="s">
        <v>296</v>
      </c>
      <c r="C1664" s="8" t="s">
        <v>296</v>
      </c>
      <c r="D1664" s="9" t="s">
        <v>2659</v>
      </c>
      <c r="E1664" s="9" t="s">
        <v>2660</v>
      </c>
      <c r="F1664" s="10">
        <v>10.039999999999999</v>
      </c>
      <c r="G1664" s="10">
        <v>10.039999999999999</v>
      </c>
      <c r="H1664" s="10">
        <v>0</v>
      </c>
      <c r="I1664" s="10">
        <v>10.039999999999999</v>
      </c>
      <c r="J1664" s="10">
        <v>0</v>
      </c>
      <c r="K1664" s="10">
        <v>0</v>
      </c>
      <c r="L1664" s="10">
        <v>0</v>
      </c>
      <c r="M1664" s="15"/>
    </row>
    <row r="1665" spans="1:13" ht="26.1" customHeight="1">
      <c r="A1665" s="8" t="s">
        <v>318</v>
      </c>
      <c r="B1665" s="8" t="s">
        <v>2163</v>
      </c>
      <c r="C1665" s="8" t="s">
        <v>295</v>
      </c>
      <c r="D1665" s="9" t="s">
        <v>2725</v>
      </c>
      <c r="E1665" s="9" t="s">
        <v>2664</v>
      </c>
      <c r="F1665" s="10">
        <v>3.86</v>
      </c>
      <c r="G1665" s="10">
        <v>3.86</v>
      </c>
      <c r="H1665" s="10">
        <v>0</v>
      </c>
      <c r="I1665" s="10">
        <v>3.86</v>
      </c>
      <c r="J1665" s="10">
        <v>0</v>
      </c>
      <c r="K1665" s="10">
        <v>0</v>
      </c>
      <c r="L1665" s="10">
        <v>0</v>
      </c>
      <c r="M1665" s="15"/>
    </row>
    <row r="1666" spans="1:13" ht="26.1" customHeight="1">
      <c r="A1666" s="8" t="s">
        <v>314</v>
      </c>
      <c r="B1666" s="8" t="s">
        <v>2200</v>
      </c>
      <c r="C1666" s="8" t="s">
        <v>295</v>
      </c>
      <c r="D1666" s="9" t="s">
        <v>2665</v>
      </c>
      <c r="E1666" s="9" t="s">
        <v>2666</v>
      </c>
      <c r="F1666" s="10">
        <v>0.63</v>
      </c>
      <c r="G1666" s="10">
        <v>0.63</v>
      </c>
      <c r="H1666" s="10">
        <v>0</v>
      </c>
      <c r="I1666" s="10">
        <v>0.63</v>
      </c>
      <c r="J1666" s="10">
        <v>0</v>
      </c>
      <c r="K1666" s="10">
        <v>0</v>
      </c>
      <c r="L1666" s="10">
        <v>0</v>
      </c>
      <c r="M1666" s="15"/>
    </row>
    <row r="1667" spans="1:13" ht="26.1" customHeight="1">
      <c r="A1667" s="8" t="s">
        <v>314</v>
      </c>
      <c r="B1667" s="8" t="s">
        <v>2200</v>
      </c>
      <c r="C1667" s="8" t="s">
        <v>327</v>
      </c>
      <c r="D1667" s="9" t="s">
        <v>2667</v>
      </c>
      <c r="E1667" s="9" t="s">
        <v>2668</v>
      </c>
      <c r="F1667" s="10">
        <v>0.37</v>
      </c>
      <c r="G1667" s="10">
        <v>0.37</v>
      </c>
      <c r="H1667" s="10">
        <v>0</v>
      </c>
      <c r="I1667" s="10">
        <v>0.37</v>
      </c>
      <c r="J1667" s="10">
        <v>0</v>
      </c>
      <c r="K1667" s="10">
        <v>0</v>
      </c>
      <c r="L1667" s="10">
        <v>0</v>
      </c>
      <c r="M1667" s="15"/>
    </row>
    <row r="1668" spans="1:13" ht="26.1" customHeight="1">
      <c r="A1668" s="8" t="s">
        <v>1165</v>
      </c>
      <c r="B1668" s="8" t="s">
        <v>295</v>
      </c>
      <c r="C1668" s="8" t="s">
        <v>327</v>
      </c>
      <c r="D1668" s="9" t="s">
        <v>2669</v>
      </c>
      <c r="E1668" s="9" t="s">
        <v>2669</v>
      </c>
      <c r="F1668" s="10">
        <v>7.53</v>
      </c>
      <c r="G1668" s="10">
        <v>7.53</v>
      </c>
      <c r="H1668" s="10">
        <v>0</v>
      </c>
      <c r="I1668" s="10">
        <v>0</v>
      </c>
      <c r="J1668" s="10">
        <v>0</v>
      </c>
      <c r="K1668" s="10">
        <v>0</v>
      </c>
      <c r="L1668" s="10">
        <v>7.53</v>
      </c>
      <c r="M1668" s="15"/>
    </row>
    <row r="1669" spans="1:13" ht="26.1" customHeight="1">
      <c r="A1669" s="8" t="s">
        <v>314</v>
      </c>
      <c r="B1669" s="8" t="s">
        <v>2163</v>
      </c>
      <c r="C1669" s="8" t="s">
        <v>302</v>
      </c>
      <c r="D1669" s="9" t="s">
        <v>2670</v>
      </c>
      <c r="E1669" s="9" t="s">
        <v>2671</v>
      </c>
      <c r="F1669" s="10">
        <v>0.56000000000000005</v>
      </c>
      <c r="G1669" s="10">
        <v>0.56000000000000005</v>
      </c>
      <c r="H1669" s="10">
        <v>0</v>
      </c>
      <c r="I1669" s="10">
        <v>0.56000000000000005</v>
      </c>
      <c r="J1669" s="10">
        <v>0</v>
      </c>
      <c r="K1669" s="10">
        <v>0</v>
      </c>
      <c r="L1669" s="10">
        <v>0</v>
      </c>
      <c r="M1669" s="15"/>
    </row>
    <row r="1670" spans="1:13" ht="26.1" customHeight="1">
      <c r="A1670" s="8" t="s">
        <v>331</v>
      </c>
      <c r="B1670" s="8" t="s">
        <v>302</v>
      </c>
      <c r="C1670" s="8" t="s">
        <v>327</v>
      </c>
      <c r="D1670" s="9" t="s">
        <v>384</v>
      </c>
      <c r="E1670" s="9" t="s">
        <v>2672</v>
      </c>
      <c r="F1670" s="10">
        <v>13.5</v>
      </c>
      <c r="G1670" s="10">
        <v>13.5</v>
      </c>
      <c r="H1670" s="10">
        <v>0</v>
      </c>
      <c r="I1670" s="10">
        <v>13.5</v>
      </c>
      <c r="J1670" s="10">
        <v>0</v>
      </c>
      <c r="K1670" s="10">
        <v>0</v>
      </c>
      <c r="L1670" s="10">
        <v>0</v>
      </c>
      <c r="M1670" s="15"/>
    </row>
    <row r="1671" spans="1:13" ht="26.1" customHeight="1">
      <c r="A1671" s="8" t="s">
        <v>331</v>
      </c>
      <c r="B1671" s="8" t="s">
        <v>302</v>
      </c>
      <c r="C1671" s="8" t="s">
        <v>327</v>
      </c>
      <c r="D1671" s="9" t="s">
        <v>384</v>
      </c>
      <c r="E1671" s="9" t="s">
        <v>2673</v>
      </c>
      <c r="F1671" s="10">
        <v>0.45</v>
      </c>
      <c r="G1671" s="10">
        <v>0.45</v>
      </c>
      <c r="H1671" s="10">
        <v>0</v>
      </c>
      <c r="I1671" s="10">
        <v>0.45</v>
      </c>
      <c r="J1671" s="10">
        <v>0</v>
      </c>
      <c r="K1671" s="10">
        <v>0</v>
      </c>
      <c r="L1671" s="10">
        <v>0</v>
      </c>
      <c r="M1671" s="15"/>
    </row>
    <row r="1672" spans="1:13" ht="26.1" customHeight="1">
      <c r="A1672" s="8" t="s">
        <v>331</v>
      </c>
      <c r="B1672" s="8" t="s">
        <v>302</v>
      </c>
      <c r="C1672" s="8" t="s">
        <v>327</v>
      </c>
      <c r="D1672" s="9" t="s">
        <v>384</v>
      </c>
      <c r="E1672" s="9" t="s">
        <v>2674</v>
      </c>
      <c r="F1672" s="10">
        <v>6.84</v>
      </c>
      <c r="G1672" s="10">
        <v>6.84</v>
      </c>
      <c r="H1672" s="10">
        <v>0</v>
      </c>
      <c r="I1672" s="10">
        <v>6.84</v>
      </c>
      <c r="J1672" s="10">
        <v>0</v>
      </c>
      <c r="K1672" s="10">
        <v>0</v>
      </c>
      <c r="L1672" s="10">
        <v>0</v>
      </c>
      <c r="M1672" s="15"/>
    </row>
    <row r="1673" spans="1:13" ht="26.1" customHeight="1">
      <c r="A1673" s="8"/>
      <c r="B1673" s="8"/>
      <c r="C1673" s="8"/>
      <c r="D1673" s="9" t="s">
        <v>2680</v>
      </c>
      <c r="E1673" s="9" t="s">
        <v>2681</v>
      </c>
      <c r="F1673" s="10">
        <v>15</v>
      </c>
      <c r="G1673" s="10">
        <v>15</v>
      </c>
      <c r="H1673" s="10">
        <v>0</v>
      </c>
      <c r="I1673" s="10">
        <v>15</v>
      </c>
      <c r="J1673" s="10">
        <v>0</v>
      </c>
      <c r="K1673" s="10">
        <v>0</v>
      </c>
      <c r="L1673" s="10">
        <v>0</v>
      </c>
      <c r="M1673" s="15"/>
    </row>
    <row r="1674" spans="1:13" ht="26.1" customHeight="1">
      <c r="A1674" s="8" t="s">
        <v>331</v>
      </c>
      <c r="B1674" s="8" t="s">
        <v>302</v>
      </c>
      <c r="C1674" s="8" t="s">
        <v>327</v>
      </c>
      <c r="D1674" s="9" t="s">
        <v>384</v>
      </c>
      <c r="E1674" s="9" t="s">
        <v>3067</v>
      </c>
      <c r="F1674" s="10">
        <v>10</v>
      </c>
      <c r="G1674" s="10">
        <v>10</v>
      </c>
      <c r="H1674" s="10">
        <v>0</v>
      </c>
      <c r="I1674" s="10">
        <v>10</v>
      </c>
      <c r="J1674" s="10">
        <v>0</v>
      </c>
      <c r="K1674" s="10">
        <v>0</v>
      </c>
      <c r="L1674" s="10">
        <v>0</v>
      </c>
      <c r="M1674" s="15"/>
    </row>
    <row r="1675" spans="1:13" ht="26.1" customHeight="1">
      <c r="A1675" s="8" t="s">
        <v>331</v>
      </c>
      <c r="B1675" s="8" t="s">
        <v>302</v>
      </c>
      <c r="C1675" s="8" t="s">
        <v>327</v>
      </c>
      <c r="D1675" s="9" t="s">
        <v>384</v>
      </c>
      <c r="E1675" s="9" t="s">
        <v>2727</v>
      </c>
      <c r="F1675" s="10">
        <v>5</v>
      </c>
      <c r="G1675" s="10">
        <v>5</v>
      </c>
      <c r="H1675" s="10">
        <v>0</v>
      </c>
      <c r="I1675" s="10">
        <v>5</v>
      </c>
      <c r="J1675" s="10">
        <v>0</v>
      </c>
      <c r="K1675" s="10">
        <v>0</v>
      </c>
      <c r="L1675" s="10">
        <v>0</v>
      </c>
      <c r="M1675" s="15"/>
    </row>
    <row r="1676" spans="1:13" ht="26.1" customHeight="1">
      <c r="A1676" s="8"/>
      <c r="B1676" s="8"/>
      <c r="C1676" s="8"/>
      <c r="D1676" s="9" t="s">
        <v>1561</v>
      </c>
      <c r="E1676" s="9" t="s">
        <v>1562</v>
      </c>
      <c r="F1676" s="10">
        <v>120.71</v>
      </c>
      <c r="G1676" s="10">
        <v>120.71</v>
      </c>
      <c r="H1676" s="10">
        <v>0</v>
      </c>
      <c r="I1676" s="10">
        <v>62.86</v>
      </c>
      <c r="J1676" s="10">
        <v>0</v>
      </c>
      <c r="K1676" s="10">
        <v>11.2</v>
      </c>
      <c r="L1676" s="10">
        <v>46.65</v>
      </c>
      <c r="M1676" s="15"/>
    </row>
    <row r="1677" spans="1:13" ht="26.1" customHeight="1">
      <c r="A1677" s="8"/>
      <c r="B1677" s="8"/>
      <c r="C1677" s="8"/>
      <c r="D1677" s="9" t="s">
        <v>2653</v>
      </c>
      <c r="E1677" s="9" t="s">
        <v>2654</v>
      </c>
      <c r="F1677" s="10">
        <v>82.71</v>
      </c>
      <c r="G1677" s="10">
        <v>82.71</v>
      </c>
      <c r="H1677" s="10">
        <v>0</v>
      </c>
      <c r="I1677" s="10">
        <v>24.86</v>
      </c>
      <c r="J1677" s="10">
        <v>0</v>
      </c>
      <c r="K1677" s="10">
        <v>11.2</v>
      </c>
      <c r="L1677" s="10">
        <v>46.65</v>
      </c>
      <c r="M1677" s="15"/>
    </row>
    <row r="1678" spans="1:13" ht="26.1" customHeight="1">
      <c r="A1678" s="8" t="s">
        <v>331</v>
      </c>
      <c r="B1678" s="8" t="s">
        <v>302</v>
      </c>
      <c r="C1678" s="8" t="s">
        <v>327</v>
      </c>
      <c r="D1678" s="9" t="s">
        <v>384</v>
      </c>
      <c r="E1678" s="9" t="s">
        <v>2656</v>
      </c>
      <c r="F1678" s="10">
        <v>41.65</v>
      </c>
      <c r="G1678" s="10">
        <v>41.65</v>
      </c>
      <c r="H1678" s="10">
        <v>0</v>
      </c>
      <c r="I1678" s="10">
        <v>0</v>
      </c>
      <c r="J1678" s="10">
        <v>0</v>
      </c>
      <c r="K1678" s="10">
        <v>0</v>
      </c>
      <c r="L1678" s="10">
        <v>41.65</v>
      </c>
      <c r="M1678" s="15"/>
    </row>
    <row r="1679" spans="1:13" ht="26.1" customHeight="1">
      <c r="A1679" s="8" t="s">
        <v>331</v>
      </c>
      <c r="B1679" s="8" t="s">
        <v>302</v>
      </c>
      <c r="C1679" s="8" t="s">
        <v>327</v>
      </c>
      <c r="D1679" s="9" t="s">
        <v>384</v>
      </c>
      <c r="E1679" s="9" t="s">
        <v>2658</v>
      </c>
      <c r="F1679" s="10">
        <v>11.2</v>
      </c>
      <c r="G1679" s="10">
        <v>11.2</v>
      </c>
      <c r="H1679" s="10">
        <v>0</v>
      </c>
      <c r="I1679" s="10">
        <v>0</v>
      </c>
      <c r="J1679" s="10">
        <v>0</v>
      </c>
      <c r="K1679" s="10">
        <v>11.2</v>
      </c>
      <c r="L1679" s="10">
        <v>0</v>
      </c>
      <c r="M1679" s="15"/>
    </row>
    <row r="1680" spans="1:13" ht="26.1" customHeight="1">
      <c r="A1680" s="8" t="s">
        <v>314</v>
      </c>
      <c r="B1680" s="8" t="s">
        <v>296</v>
      </c>
      <c r="C1680" s="8" t="s">
        <v>296</v>
      </c>
      <c r="D1680" s="9" t="s">
        <v>2659</v>
      </c>
      <c r="E1680" s="9" t="s">
        <v>2660</v>
      </c>
      <c r="F1680" s="10">
        <v>6.66</v>
      </c>
      <c r="G1680" s="10">
        <v>6.66</v>
      </c>
      <c r="H1680" s="10">
        <v>0</v>
      </c>
      <c r="I1680" s="10">
        <v>6.66</v>
      </c>
      <c r="J1680" s="10">
        <v>0</v>
      </c>
      <c r="K1680" s="10">
        <v>0</v>
      </c>
      <c r="L1680" s="10">
        <v>0</v>
      </c>
      <c r="M1680" s="15"/>
    </row>
    <row r="1681" spans="1:13" ht="26.1" customHeight="1">
      <c r="A1681" s="8" t="s">
        <v>318</v>
      </c>
      <c r="B1681" s="8" t="s">
        <v>2163</v>
      </c>
      <c r="C1681" s="8" t="s">
        <v>295</v>
      </c>
      <c r="D1681" s="9" t="s">
        <v>2725</v>
      </c>
      <c r="E1681" s="9" t="s">
        <v>2664</v>
      </c>
      <c r="F1681" s="10">
        <v>2.52</v>
      </c>
      <c r="G1681" s="10">
        <v>2.52</v>
      </c>
      <c r="H1681" s="10">
        <v>0</v>
      </c>
      <c r="I1681" s="10">
        <v>2.52</v>
      </c>
      <c r="J1681" s="10">
        <v>0</v>
      </c>
      <c r="K1681" s="10">
        <v>0</v>
      </c>
      <c r="L1681" s="10">
        <v>0</v>
      </c>
      <c r="M1681" s="15"/>
    </row>
    <row r="1682" spans="1:13" ht="26.1" customHeight="1">
      <c r="A1682" s="8" t="s">
        <v>314</v>
      </c>
      <c r="B1682" s="8" t="s">
        <v>2200</v>
      </c>
      <c r="C1682" s="8" t="s">
        <v>295</v>
      </c>
      <c r="D1682" s="9" t="s">
        <v>2665</v>
      </c>
      <c r="E1682" s="9" t="s">
        <v>2666</v>
      </c>
      <c r="F1682" s="10">
        <v>0.42</v>
      </c>
      <c r="G1682" s="10">
        <v>0.42</v>
      </c>
      <c r="H1682" s="10">
        <v>0</v>
      </c>
      <c r="I1682" s="10">
        <v>0.42</v>
      </c>
      <c r="J1682" s="10">
        <v>0</v>
      </c>
      <c r="K1682" s="10">
        <v>0</v>
      </c>
      <c r="L1682" s="10">
        <v>0</v>
      </c>
      <c r="M1682" s="15"/>
    </row>
    <row r="1683" spans="1:13" ht="26.1" customHeight="1">
      <c r="A1683" s="8" t="s">
        <v>314</v>
      </c>
      <c r="B1683" s="8" t="s">
        <v>2200</v>
      </c>
      <c r="C1683" s="8" t="s">
        <v>327</v>
      </c>
      <c r="D1683" s="9" t="s">
        <v>2667</v>
      </c>
      <c r="E1683" s="9" t="s">
        <v>2668</v>
      </c>
      <c r="F1683" s="10">
        <v>0.24</v>
      </c>
      <c r="G1683" s="10">
        <v>0.24</v>
      </c>
      <c r="H1683" s="10">
        <v>0</v>
      </c>
      <c r="I1683" s="10">
        <v>0.24</v>
      </c>
      <c r="J1683" s="10">
        <v>0</v>
      </c>
      <c r="K1683" s="10">
        <v>0</v>
      </c>
      <c r="L1683" s="10">
        <v>0</v>
      </c>
      <c r="M1683" s="15"/>
    </row>
    <row r="1684" spans="1:13" ht="26.1" customHeight="1">
      <c r="A1684" s="8" t="s">
        <v>1165</v>
      </c>
      <c r="B1684" s="8" t="s">
        <v>295</v>
      </c>
      <c r="C1684" s="8" t="s">
        <v>327</v>
      </c>
      <c r="D1684" s="9" t="s">
        <v>2669</v>
      </c>
      <c r="E1684" s="9" t="s">
        <v>2669</v>
      </c>
      <c r="F1684" s="10">
        <v>5</v>
      </c>
      <c r="G1684" s="10">
        <v>5</v>
      </c>
      <c r="H1684" s="10">
        <v>0</v>
      </c>
      <c r="I1684" s="10">
        <v>0</v>
      </c>
      <c r="J1684" s="10">
        <v>0</v>
      </c>
      <c r="K1684" s="10">
        <v>0</v>
      </c>
      <c r="L1684" s="10">
        <v>5</v>
      </c>
      <c r="M1684" s="15"/>
    </row>
    <row r="1685" spans="1:13" ht="26.1" customHeight="1">
      <c r="A1685" s="8" t="s">
        <v>314</v>
      </c>
      <c r="B1685" s="8" t="s">
        <v>2163</v>
      </c>
      <c r="C1685" s="8" t="s">
        <v>302</v>
      </c>
      <c r="D1685" s="9" t="s">
        <v>2670</v>
      </c>
      <c r="E1685" s="9" t="s">
        <v>2671</v>
      </c>
      <c r="F1685" s="10">
        <v>0.36</v>
      </c>
      <c r="G1685" s="10">
        <v>0.36</v>
      </c>
      <c r="H1685" s="10">
        <v>0</v>
      </c>
      <c r="I1685" s="10">
        <v>0.36</v>
      </c>
      <c r="J1685" s="10">
        <v>0</v>
      </c>
      <c r="K1685" s="10">
        <v>0</v>
      </c>
      <c r="L1685" s="10">
        <v>0</v>
      </c>
      <c r="M1685" s="15"/>
    </row>
    <row r="1686" spans="1:13" ht="26.1" customHeight="1">
      <c r="A1686" s="8" t="s">
        <v>331</v>
      </c>
      <c r="B1686" s="8" t="s">
        <v>302</v>
      </c>
      <c r="C1686" s="8" t="s">
        <v>327</v>
      </c>
      <c r="D1686" s="9" t="s">
        <v>384</v>
      </c>
      <c r="E1686" s="9" t="s">
        <v>2672</v>
      </c>
      <c r="F1686" s="10">
        <v>9.4499999999999993</v>
      </c>
      <c r="G1686" s="10">
        <v>9.4499999999999993</v>
      </c>
      <c r="H1686" s="10">
        <v>0</v>
      </c>
      <c r="I1686" s="10">
        <v>9.4499999999999993</v>
      </c>
      <c r="J1686" s="10">
        <v>0</v>
      </c>
      <c r="K1686" s="10">
        <v>0</v>
      </c>
      <c r="L1686" s="10">
        <v>0</v>
      </c>
      <c r="M1686" s="15"/>
    </row>
    <row r="1687" spans="1:13" ht="26.1" customHeight="1">
      <c r="A1687" s="8" t="s">
        <v>331</v>
      </c>
      <c r="B1687" s="8" t="s">
        <v>302</v>
      </c>
      <c r="C1687" s="8" t="s">
        <v>327</v>
      </c>
      <c r="D1687" s="9" t="s">
        <v>384</v>
      </c>
      <c r="E1687" s="9" t="s">
        <v>2673</v>
      </c>
      <c r="F1687" s="10">
        <v>0.28999999999999998</v>
      </c>
      <c r="G1687" s="10">
        <v>0.28999999999999998</v>
      </c>
      <c r="H1687" s="10">
        <v>0</v>
      </c>
      <c r="I1687" s="10">
        <v>0.28999999999999998</v>
      </c>
      <c r="J1687" s="10">
        <v>0</v>
      </c>
      <c r="K1687" s="10">
        <v>0</v>
      </c>
      <c r="L1687" s="10">
        <v>0</v>
      </c>
      <c r="M1687" s="15"/>
    </row>
    <row r="1688" spans="1:13" ht="26.1" customHeight="1">
      <c r="A1688" s="8" t="s">
        <v>331</v>
      </c>
      <c r="B1688" s="8" t="s">
        <v>302</v>
      </c>
      <c r="C1688" s="8" t="s">
        <v>327</v>
      </c>
      <c r="D1688" s="9" t="s">
        <v>384</v>
      </c>
      <c r="E1688" s="9" t="s">
        <v>2674</v>
      </c>
      <c r="F1688" s="10">
        <v>4.92</v>
      </c>
      <c r="G1688" s="10">
        <v>4.92</v>
      </c>
      <c r="H1688" s="10">
        <v>0</v>
      </c>
      <c r="I1688" s="10">
        <v>4.92</v>
      </c>
      <c r="J1688" s="10">
        <v>0</v>
      </c>
      <c r="K1688" s="10">
        <v>0</v>
      </c>
      <c r="L1688" s="10">
        <v>0</v>
      </c>
      <c r="M1688" s="15"/>
    </row>
    <row r="1689" spans="1:13" ht="26.1" customHeight="1">
      <c r="A1689" s="8"/>
      <c r="B1689" s="8"/>
      <c r="C1689" s="8"/>
      <c r="D1689" s="9" t="s">
        <v>2680</v>
      </c>
      <c r="E1689" s="9" t="s">
        <v>2681</v>
      </c>
      <c r="F1689" s="10">
        <v>38</v>
      </c>
      <c r="G1689" s="10">
        <v>38</v>
      </c>
      <c r="H1689" s="10">
        <v>0</v>
      </c>
      <c r="I1689" s="10">
        <v>38</v>
      </c>
      <c r="J1689" s="10">
        <v>0</v>
      </c>
      <c r="K1689" s="10">
        <v>0</v>
      </c>
      <c r="L1689" s="10">
        <v>0</v>
      </c>
      <c r="M1689" s="15"/>
    </row>
    <row r="1690" spans="1:13" ht="26.1" customHeight="1">
      <c r="A1690" s="8" t="s">
        <v>331</v>
      </c>
      <c r="B1690" s="8" t="s">
        <v>302</v>
      </c>
      <c r="C1690" s="8" t="s">
        <v>327</v>
      </c>
      <c r="D1690" s="9" t="s">
        <v>384</v>
      </c>
      <c r="E1690" s="9" t="s">
        <v>3068</v>
      </c>
      <c r="F1690" s="10">
        <v>14</v>
      </c>
      <c r="G1690" s="10">
        <v>14</v>
      </c>
      <c r="H1690" s="10">
        <v>0</v>
      </c>
      <c r="I1690" s="10">
        <v>14</v>
      </c>
      <c r="J1690" s="10">
        <v>0</v>
      </c>
      <c r="K1690" s="10">
        <v>0</v>
      </c>
      <c r="L1690" s="10">
        <v>0</v>
      </c>
      <c r="M1690" s="15"/>
    </row>
    <row r="1691" spans="1:13" ht="26.1" customHeight="1">
      <c r="A1691" s="8" t="s">
        <v>331</v>
      </c>
      <c r="B1691" s="8" t="s">
        <v>302</v>
      </c>
      <c r="C1691" s="8" t="s">
        <v>327</v>
      </c>
      <c r="D1691" s="9" t="s">
        <v>384</v>
      </c>
      <c r="E1691" s="9" t="s">
        <v>2727</v>
      </c>
      <c r="F1691" s="10">
        <v>4</v>
      </c>
      <c r="G1691" s="10">
        <v>4</v>
      </c>
      <c r="H1691" s="10">
        <v>0</v>
      </c>
      <c r="I1691" s="10">
        <v>4</v>
      </c>
      <c r="J1691" s="10">
        <v>0</v>
      </c>
      <c r="K1691" s="10">
        <v>0</v>
      </c>
      <c r="L1691" s="10">
        <v>0</v>
      </c>
      <c r="M1691" s="15"/>
    </row>
    <row r="1692" spans="1:13" ht="26.1" customHeight="1">
      <c r="A1692" s="8" t="s">
        <v>331</v>
      </c>
      <c r="B1692" s="8" t="s">
        <v>302</v>
      </c>
      <c r="C1692" s="8" t="s">
        <v>327</v>
      </c>
      <c r="D1692" s="9" t="s">
        <v>384</v>
      </c>
      <c r="E1692" s="9" t="s">
        <v>3069</v>
      </c>
      <c r="F1692" s="10">
        <v>10</v>
      </c>
      <c r="G1692" s="10">
        <v>10</v>
      </c>
      <c r="H1692" s="10">
        <v>0</v>
      </c>
      <c r="I1692" s="10">
        <v>10</v>
      </c>
      <c r="J1692" s="10">
        <v>0</v>
      </c>
      <c r="K1692" s="10">
        <v>0</v>
      </c>
      <c r="L1692" s="10">
        <v>0</v>
      </c>
      <c r="M1692" s="15"/>
    </row>
    <row r="1693" spans="1:13" ht="26.1" customHeight="1">
      <c r="A1693" s="8" t="s">
        <v>331</v>
      </c>
      <c r="B1693" s="8" t="s">
        <v>302</v>
      </c>
      <c r="C1693" s="8" t="s">
        <v>327</v>
      </c>
      <c r="D1693" s="9" t="s">
        <v>384</v>
      </c>
      <c r="E1693" s="9" t="s">
        <v>3070</v>
      </c>
      <c r="F1693" s="10">
        <v>10</v>
      </c>
      <c r="G1693" s="10">
        <v>10</v>
      </c>
      <c r="H1693" s="10">
        <v>0</v>
      </c>
      <c r="I1693" s="10">
        <v>10</v>
      </c>
      <c r="J1693" s="10">
        <v>0</v>
      </c>
      <c r="K1693" s="10">
        <v>0</v>
      </c>
      <c r="L1693" s="10">
        <v>0</v>
      </c>
      <c r="M1693" s="15"/>
    </row>
    <row r="1694" spans="1:13" ht="26.1" customHeight="1">
      <c r="A1694" s="8"/>
      <c r="B1694" s="8"/>
      <c r="C1694" s="8"/>
      <c r="D1694" s="9" t="s">
        <v>1564</v>
      </c>
      <c r="E1694" s="9" t="s">
        <v>1565</v>
      </c>
      <c r="F1694" s="10">
        <v>3771.09</v>
      </c>
      <c r="G1694" s="10">
        <v>3761.09</v>
      </c>
      <c r="H1694" s="10">
        <v>10</v>
      </c>
      <c r="I1694" s="10">
        <v>1196.97</v>
      </c>
      <c r="J1694" s="10">
        <v>160</v>
      </c>
      <c r="K1694" s="10">
        <v>536.70000000000005</v>
      </c>
      <c r="L1694" s="10">
        <v>1877.42</v>
      </c>
      <c r="M1694" s="15"/>
    </row>
    <row r="1695" spans="1:13" ht="26.1" customHeight="1">
      <c r="A1695" s="8"/>
      <c r="B1695" s="8"/>
      <c r="C1695" s="8"/>
      <c r="D1695" s="9" t="s">
        <v>2653</v>
      </c>
      <c r="E1695" s="9" t="s">
        <v>2654</v>
      </c>
      <c r="F1695" s="10">
        <v>3457.09</v>
      </c>
      <c r="G1695" s="10">
        <v>3457.09</v>
      </c>
      <c r="H1695" s="10">
        <v>0</v>
      </c>
      <c r="I1695" s="10">
        <v>1052.97</v>
      </c>
      <c r="J1695" s="10">
        <v>0</v>
      </c>
      <c r="K1695" s="10">
        <v>526.70000000000005</v>
      </c>
      <c r="L1695" s="10">
        <v>1877.42</v>
      </c>
      <c r="M1695" s="15"/>
    </row>
    <row r="1696" spans="1:13" ht="26.1" customHeight="1">
      <c r="A1696" s="8" t="s">
        <v>331</v>
      </c>
      <c r="B1696" s="8" t="s">
        <v>327</v>
      </c>
      <c r="C1696" s="8" t="s">
        <v>327</v>
      </c>
      <c r="D1696" s="9" t="s">
        <v>2655</v>
      </c>
      <c r="E1696" s="9" t="s">
        <v>2656</v>
      </c>
      <c r="F1696" s="10">
        <v>1666.41</v>
      </c>
      <c r="G1696" s="10">
        <v>1666.41</v>
      </c>
      <c r="H1696" s="10">
        <v>0</v>
      </c>
      <c r="I1696" s="10">
        <v>0</v>
      </c>
      <c r="J1696" s="10">
        <v>0</v>
      </c>
      <c r="K1696" s="10">
        <v>0</v>
      </c>
      <c r="L1696" s="10">
        <v>1666.41</v>
      </c>
      <c r="M1696" s="15"/>
    </row>
    <row r="1697" spans="1:13" ht="26.1" customHeight="1">
      <c r="A1697" s="8" t="s">
        <v>331</v>
      </c>
      <c r="B1697" s="8" t="s">
        <v>327</v>
      </c>
      <c r="C1697" s="8" t="s">
        <v>327</v>
      </c>
      <c r="D1697" s="9" t="s">
        <v>2655</v>
      </c>
      <c r="E1697" s="9" t="s">
        <v>2657</v>
      </c>
      <c r="F1697" s="10">
        <v>22.99</v>
      </c>
      <c r="G1697" s="10">
        <v>22.99</v>
      </c>
      <c r="H1697" s="10">
        <v>0</v>
      </c>
      <c r="I1697" s="10">
        <v>0</v>
      </c>
      <c r="J1697" s="10">
        <v>0</v>
      </c>
      <c r="K1697" s="10">
        <v>22.99</v>
      </c>
      <c r="L1697" s="10">
        <v>0</v>
      </c>
      <c r="M1697" s="15"/>
    </row>
    <row r="1698" spans="1:13" ht="26.1" customHeight="1">
      <c r="A1698" s="8" t="s">
        <v>331</v>
      </c>
      <c r="B1698" s="8" t="s">
        <v>327</v>
      </c>
      <c r="C1698" s="8" t="s">
        <v>327</v>
      </c>
      <c r="D1698" s="9" t="s">
        <v>2655</v>
      </c>
      <c r="E1698" s="9" t="s">
        <v>2658</v>
      </c>
      <c r="F1698" s="10">
        <v>489.6</v>
      </c>
      <c r="G1698" s="10">
        <v>489.6</v>
      </c>
      <c r="H1698" s="10">
        <v>0</v>
      </c>
      <c r="I1698" s="10">
        <v>0</v>
      </c>
      <c r="J1698" s="10">
        <v>0</v>
      </c>
      <c r="K1698" s="10">
        <v>489.6</v>
      </c>
      <c r="L1698" s="10">
        <v>0</v>
      </c>
      <c r="M1698" s="15"/>
    </row>
    <row r="1699" spans="1:13" ht="26.1" customHeight="1">
      <c r="A1699" s="8" t="s">
        <v>314</v>
      </c>
      <c r="B1699" s="8" t="s">
        <v>296</v>
      </c>
      <c r="C1699" s="8" t="s">
        <v>296</v>
      </c>
      <c r="D1699" s="9" t="s">
        <v>2659</v>
      </c>
      <c r="E1699" s="9" t="s">
        <v>2660</v>
      </c>
      <c r="F1699" s="10">
        <v>270.31</v>
      </c>
      <c r="G1699" s="10">
        <v>270.31</v>
      </c>
      <c r="H1699" s="10">
        <v>0</v>
      </c>
      <c r="I1699" s="10">
        <v>270.31</v>
      </c>
      <c r="J1699" s="10">
        <v>0</v>
      </c>
      <c r="K1699" s="10">
        <v>0</v>
      </c>
      <c r="L1699" s="10">
        <v>0</v>
      </c>
      <c r="M1699" s="15"/>
    </row>
    <row r="1700" spans="1:13" ht="26.1" customHeight="1">
      <c r="A1700" s="8" t="s">
        <v>318</v>
      </c>
      <c r="B1700" s="8" t="s">
        <v>2163</v>
      </c>
      <c r="C1700" s="8" t="s">
        <v>337</v>
      </c>
      <c r="D1700" s="9" t="s">
        <v>2661</v>
      </c>
      <c r="E1700" s="9" t="s">
        <v>2662</v>
      </c>
      <c r="F1700" s="10">
        <v>11.04</v>
      </c>
      <c r="G1700" s="10">
        <v>11.04</v>
      </c>
      <c r="H1700" s="10">
        <v>0</v>
      </c>
      <c r="I1700" s="10">
        <v>0</v>
      </c>
      <c r="J1700" s="10">
        <v>0</v>
      </c>
      <c r="K1700" s="10">
        <v>0</v>
      </c>
      <c r="L1700" s="10">
        <v>11.04</v>
      </c>
      <c r="M1700" s="15"/>
    </row>
    <row r="1701" spans="1:13" ht="26.1" customHeight="1">
      <c r="A1701" s="8" t="s">
        <v>318</v>
      </c>
      <c r="B1701" s="8" t="s">
        <v>2163</v>
      </c>
      <c r="C1701" s="8" t="s">
        <v>327</v>
      </c>
      <c r="D1701" s="9" t="s">
        <v>2663</v>
      </c>
      <c r="E1701" s="9" t="s">
        <v>2664</v>
      </c>
      <c r="F1701" s="10">
        <v>100.61</v>
      </c>
      <c r="G1701" s="10">
        <v>100.61</v>
      </c>
      <c r="H1701" s="10">
        <v>0</v>
      </c>
      <c r="I1701" s="10">
        <v>100.61</v>
      </c>
      <c r="J1701" s="10">
        <v>0</v>
      </c>
      <c r="K1701" s="10">
        <v>0</v>
      </c>
      <c r="L1701" s="10">
        <v>0</v>
      </c>
      <c r="M1701" s="15"/>
    </row>
    <row r="1702" spans="1:13" ht="26.1" customHeight="1">
      <c r="A1702" s="8" t="s">
        <v>314</v>
      </c>
      <c r="B1702" s="8" t="s">
        <v>2200</v>
      </c>
      <c r="C1702" s="8" t="s">
        <v>295</v>
      </c>
      <c r="D1702" s="9" t="s">
        <v>2665</v>
      </c>
      <c r="E1702" s="9" t="s">
        <v>2666</v>
      </c>
      <c r="F1702" s="10">
        <v>16.66</v>
      </c>
      <c r="G1702" s="10">
        <v>16.66</v>
      </c>
      <c r="H1702" s="10">
        <v>0</v>
      </c>
      <c r="I1702" s="10">
        <v>16.66</v>
      </c>
      <c r="J1702" s="10">
        <v>0</v>
      </c>
      <c r="K1702" s="10">
        <v>0</v>
      </c>
      <c r="L1702" s="10">
        <v>0</v>
      </c>
      <c r="M1702" s="15"/>
    </row>
    <row r="1703" spans="1:13" ht="26.1" customHeight="1">
      <c r="A1703" s="8" t="s">
        <v>314</v>
      </c>
      <c r="B1703" s="8" t="s">
        <v>2200</v>
      </c>
      <c r="C1703" s="8" t="s">
        <v>327</v>
      </c>
      <c r="D1703" s="9" t="s">
        <v>2667</v>
      </c>
      <c r="E1703" s="9" t="s">
        <v>2668</v>
      </c>
      <c r="F1703" s="10">
        <v>6.71</v>
      </c>
      <c r="G1703" s="10">
        <v>6.71</v>
      </c>
      <c r="H1703" s="10">
        <v>0</v>
      </c>
      <c r="I1703" s="10">
        <v>6.71</v>
      </c>
      <c r="J1703" s="10">
        <v>0</v>
      </c>
      <c r="K1703" s="10">
        <v>0</v>
      </c>
      <c r="L1703" s="10">
        <v>0</v>
      </c>
      <c r="M1703" s="15"/>
    </row>
    <row r="1704" spans="1:13" ht="26.1" customHeight="1">
      <c r="A1704" s="8" t="s">
        <v>1165</v>
      </c>
      <c r="B1704" s="8" t="s">
        <v>295</v>
      </c>
      <c r="C1704" s="8" t="s">
        <v>327</v>
      </c>
      <c r="D1704" s="9" t="s">
        <v>2669</v>
      </c>
      <c r="E1704" s="9" t="s">
        <v>2669</v>
      </c>
      <c r="F1704" s="10">
        <v>199.97</v>
      </c>
      <c r="G1704" s="10">
        <v>199.97</v>
      </c>
      <c r="H1704" s="10">
        <v>0</v>
      </c>
      <c r="I1704" s="10">
        <v>0</v>
      </c>
      <c r="J1704" s="10">
        <v>0</v>
      </c>
      <c r="K1704" s="10">
        <v>0</v>
      </c>
      <c r="L1704" s="10">
        <v>199.97</v>
      </c>
      <c r="M1704" s="15"/>
    </row>
    <row r="1705" spans="1:13" ht="26.1" customHeight="1">
      <c r="A1705" s="8" t="s">
        <v>314</v>
      </c>
      <c r="B1705" s="8" t="s">
        <v>2163</v>
      </c>
      <c r="C1705" s="8" t="s">
        <v>302</v>
      </c>
      <c r="D1705" s="9" t="s">
        <v>2670</v>
      </c>
      <c r="E1705" s="9" t="s">
        <v>2671</v>
      </c>
      <c r="F1705" s="10">
        <v>14.2</v>
      </c>
      <c r="G1705" s="10">
        <v>14.2</v>
      </c>
      <c r="H1705" s="10">
        <v>0</v>
      </c>
      <c r="I1705" s="10">
        <v>14.2</v>
      </c>
      <c r="J1705" s="10">
        <v>0</v>
      </c>
      <c r="K1705" s="10">
        <v>0</v>
      </c>
      <c r="L1705" s="10">
        <v>0</v>
      </c>
      <c r="M1705" s="15"/>
    </row>
    <row r="1706" spans="1:13" ht="26.1" customHeight="1">
      <c r="A1706" s="8" t="s">
        <v>331</v>
      </c>
      <c r="B1706" s="8" t="s">
        <v>327</v>
      </c>
      <c r="C1706" s="8" t="s">
        <v>327</v>
      </c>
      <c r="D1706" s="9" t="s">
        <v>2655</v>
      </c>
      <c r="E1706" s="9" t="s">
        <v>2672</v>
      </c>
      <c r="F1706" s="10">
        <v>413.1</v>
      </c>
      <c r="G1706" s="10">
        <v>413.1</v>
      </c>
      <c r="H1706" s="10">
        <v>0</v>
      </c>
      <c r="I1706" s="10">
        <v>413.1</v>
      </c>
      <c r="J1706" s="10">
        <v>0</v>
      </c>
      <c r="K1706" s="10">
        <v>0</v>
      </c>
      <c r="L1706" s="10">
        <v>0</v>
      </c>
      <c r="M1706" s="15"/>
    </row>
    <row r="1707" spans="1:13" ht="26.1" customHeight="1">
      <c r="A1707" s="8" t="s">
        <v>331</v>
      </c>
      <c r="B1707" s="8" t="s">
        <v>327</v>
      </c>
      <c r="C1707" s="8" t="s">
        <v>327</v>
      </c>
      <c r="D1707" s="9" t="s">
        <v>2655</v>
      </c>
      <c r="E1707" s="9" t="s">
        <v>2673</v>
      </c>
      <c r="F1707" s="10">
        <v>11.36</v>
      </c>
      <c r="G1707" s="10">
        <v>11.36</v>
      </c>
      <c r="H1707" s="10">
        <v>0</v>
      </c>
      <c r="I1707" s="10">
        <v>11.36</v>
      </c>
      <c r="J1707" s="10">
        <v>0</v>
      </c>
      <c r="K1707" s="10">
        <v>0</v>
      </c>
      <c r="L1707" s="10">
        <v>0</v>
      </c>
      <c r="M1707" s="15"/>
    </row>
    <row r="1708" spans="1:13" ht="26.1" customHeight="1">
      <c r="A1708" s="8" t="s">
        <v>331</v>
      </c>
      <c r="B1708" s="8" t="s">
        <v>327</v>
      </c>
      <c r="C1708" s="8" t="s">
        <v>327</v>
      </c>
      <c r="D1708" s="9" t="s">
        <v>2655</v>
      </c>
      <c r="E1708" s="9" t="s">
        <v>2674</v>
      </c>
      <c r="F1708" s="10">
        <v>218.52</v>
      </c>
      <c r="G1708" s="10">
        <v>218.52</v>
      </c>
      <c r="H1708" s="10">
        <v>0</v>
      </c>
      <c r="I1708" s="10">
        <v>218.52</v>
      </c>
      <c r="J1708" s="10">
        <v>0</v>
      </c>
      <c r="K1708" s="10">
        <v>0</v>
      </c>
      <c r="L1708" s="10">
        <v>0</v>
      </c>
      <c r="M1708" s="15"/>
    </row>
    <row r="1709" spans="1:13" ht="26.1" customHeight="1">
      <c r="A1709" s="8" t="s">
        <v>314</v>
      </c>
      <c r="B1709" s="8" t="s">
        <v>296</v>
      </c>
      <c r="C1709" s="8" t="s">
        <v>327</v>
      </c>
      <c r="D1709" s="9" t="s">
        <v>2675</v>
      </c>
      <c r="E1709" s="9" t="s">
        <v>2677</v>
      </c>
      <c r="F1709" s="10">
        <v>14.11</v>
      </c>
      <c r="G1709" s="10">
        <v>14.11</v>
      </c>
      <c r="H1709" s="10">
        <v>0</v>
      </c>
      <c r="I1709" s="10">
        <v>0</v>
      </c>
      <c r="J1709" s="10">
        <v>0</v>
      </c>
      <c r="K1709" s="10">
        <v>14.11</v>
      </c>
      <c r="L1709" s="10">
        <v>0</v>
      </c>
      <c r="M1709" s="15"/>
    </row>
    <row r="1710" spans="1:13" ht="26.1" customHeight="1">
      <c r="A1710" s="8" t="s">
        <v>314</v>
      </c>
      <c r="B1710" s="8" t="s">
        <v>301</v>
      </c>
      <c r="C1710" s="8" t="s">
        <v>327</v>
      </c>
      <c r="D1710" s="9" t="s">
        <v>2678</v>
      </c>
      <c r="E1710" s="9" t="s">
        <v>2679</v>
      </c>
      <c r="F1710" s="10">
        <v>1.5</v>
      </c>
      <c r="G1710" s="10">
        <v>1.5</v>
      </c>
      <c r="H1710" s="10">
        <v>0</v>
      </c>
      <c r="I1710" s="10">
        <v>1.5</v>
      </c>
      <c r="J1710" s="10">
        <v>0</v>
      </c>
      <c r="K1710" s="10">
        <v>0</v>
      </c>
      <c r="L1710" s="10">
        <v>0</v>
      </c>
      <c r="M1710" s="15"/>
    </row>
    <row r="1711" spans="1:13" ht="26.1" customHeight="1">
      <c r="A1711" s="8"/>
      <c r="B1711" s="8"/>
      <c r="C1711" s="8"/>
      <c r="D1711" s="9" t="s">
        <v>2680</v>
      </c>
      <c r="E1711" s="9" t="s">
        <v>2681</v>
      </c>
      <c r="F1711" s="10">
        <v>314</v>
      </c>
      <c r="G1711" s="10">
        <v>304</v>
      </c>
      <c r="H1711" s="10">
        <v>10</v>
      </c>
      <c r="I1711" s="10">
        <v>144</v>
      </c>
      <c r="J1711" s="10">
        <v>160</v>
      </c>
      <c r="K1711" s="10">
        <v>10</v>
      </c>
      <c r="L1711" s="10">
        <v>0</v>
      </c>
      <c r="M1711" s="15"/>
    </row>
    <row r="1712" spans="1:13" ht="26.1" customHeight="1">
      <c r="A1712" s="8" t="s">
        <v>331</v>
      </c>
      <c r="B1712" s="8" t="s">
        <v>327</v>
      </c>
      <c r="C1712" s="8" t="s">
        <v>302</v>
      </c>
      <c r="D1712" s="9" t="s">
        <v>3071</v>
      </c>
      <c r="E1712" s="9" t="s">
        <v>2770</v>
      </c>
      <c r="F1712" s="10">
        <v>10</v>
      </c>
      <c r="G1712" s="10">
        <v>0</v>
      </c>
      <c r="H1712" s="10">
        <v>10</v>
      </c>
      <c r="I1712" s="10">
        <v>0</v>
      </c>
      <c r="J1712" s="10">
        <v>0</v>
      </c>
      <c r="K1712" s="10">
        <v>10</v>
      </c>
      <c r="L1712" s="10">
        <v>0</v>
      </c>
      <c r="M1712" s="15"/>
    </row>
    <row r="1713" spans="1:13" ht="26.1" customHeight="1">
      <c r="A1713" s="8" t="s">
        <v>331</v>
      </c>
      <c r="B1713" s="8" t="s">
        <v>327</v>
      </c>
      <c r="C1713" s="8" t="s">
        <v>302</v>
      </c>
      <c r="D1713" s="9" t="s">
        <v>3071</v>
      </c>
      <c r="E1713" s="9" t="s">
        <v>2727</v>
      </c>
      <c r="F1713" s="10">
        <v>144</v>
      </c>
      <c r="G1713" s="10">
        <v>144</v>
      </c>
      <c r="H1713" s="10">
        <v>0</v>
      </c>
      <c r="I1713" s="10">
        <v>144</v>
      </c>
      <c r="J1713" s="10">
        <v>0</v>
      </c>
      <c r="K1713" s="10">
        <v>0</v>
      </c>
      <c r="L1713" s="10">
        <v>0</v>
      </c>
      <c r="M1713" s="15"/>
    </row>
    <row r="1714" spans="1:13" ht="26.1" customHeight="1">
      <c r="A1714" s="8" t="s">
        <v>331</v>
      </c>
      <c r="B1714" s="8" t="s">
        <v>327</v>
      </c>
      <c r="C1714" s="8" t="s">
        <v>319</v>
      </c>
      <c r="D1714" s="9" t="s">
        <v>332</v>
      </c>
      <c r="E1714" s="9" t="s">
        <v>332</v>
      </c>
      <c r="F1714" s="10">
        <v>160</v>
      </c>
      <c r="G1714" s="10">
        <v>160</v>
      </c>
      <c r="H1714" s="10">
        <v>0</v>
      </c>
      <c r="I1714" s="10">
        <v>0</v>
      </c>
      <c r="J1714" s="10">
        <v>160</v>
      </c>
      <c r="K1714" s="10">
        <v>0</v>
      </c>
      <c r="L1714" s="10">
        <v>0</v>
      </c>
      <c r="M1714" s="15" t="s">
        <v>333</v>
      </c>
    </row>
    <row r="1715" spans="1:13" ht="26.1" customHeight="1">
      <c r="A1715" s="8"/>
      <c r="B1715" s="8"/>
      <c r="C1715" s="8"/>
      <c r="D1715" s="9" t="s">
        <v>1568</v>
      </c>
      <c r="E1715" s="9" t="s">
        <v>1569</v>
      </c>
      <c r="F1715" s="10">
        <v>7760.53</v>
      </c>
      <c r="G1715" s="10">
        <v>7760.53</v>
      </c>
      <c r="H1715" s="10">
        <v>0</v>
      </c>
      <c r="I1715" s="10">
        <v>132.49</v>
      </c>
      <c r="J1715" s="10">
        <v>800</v>
      </c>
      <c r="K1715" s="10">
        <v>6629.4</v>
      </c>
      <c r="L1715" s="10">
        <v>198.64</v>
      </c>
      <c r="M1715" s="15"/>
    </row>
    <row r="1716" spans="1:13" ht="26.1" customHeight="1">
      <c r="A1716" s="8"/>
      <c r="B1716" s="8"/>
      <c r="C1716" s="8"/>
      <c r="D1716" s="9" t="s">
        <v>2653</v>
      </c>
      <c r="E1716" s="9" t="s">
        <v>2654</v>
      </c>
      <c r="F1716" s="10">
        <v>6945.53</v>
      </c>
      <c r="G1716" s="10">
        <v>6945.53</v>
      </c>
      <c r="H1716" s="10">
        <v>0</v>
      </c>
      <c r="I1716" s="10">
        <v>117.49</v>
      </c>
      <c r="J1716" s="10">
        <v>0</v>
      </c>
      <c r="K1716" s="10">
        <v>6629.4</v>
      </c>
      <c r="L1716" s="10">
        <v>198.64</v>
      </c>
      <c r="M1716" s="15"/>
    </row>
    <row r="1717" spans="1:13" ht="26.1" customHeight="1">
      <c r="A1717" s="8" t="s">
        <v>331</v>
      </c>
      <c r="B1717" s="8" t="s">
        <v>296</v>
      </c>
      <c r="C1717" s="8" t="s">
        <v>327</v>
      </c>
      <c r="D1717" s="9" t="s">
        <v>334</v>
      </c>
      <c r="E1717" s="9" t="s">
        <v>2656</v>
      </c>
      <c r="F1717" s="10">
        <v>177.36</v>
      </c>
      <c r="G1717" s="10">
        <v>177.36</v>
      </c>
      <c r="H1717" s="10">
        <v>0</v>
      </c>
      <c r="I1717" s="10">
        <v>0</v>
      </c>
      <c r="J1717" s="10">
        <v>0</v>
      </c>
      <c r="K1717" s="10">
        <v>0</v>
      </c>
      <c r="L1717" s="10">
        <v>177.36</v>
      </c>
      <c r="M1717" s="15"/>
    </row>
    <row r="1718" spans="1:13" ht="26.1" customHeight="1">
      <c r="A1718" s="8" t="s">
        <v>331</v>
      </c>
      <c r="B1718" s="8" t="s">
        <v>296</v>
      </c>
      <c r="C1718" s="8" t="s">
        <v>327</v>
      </c>
      <c r="D1718" s="9" t="s">
        <v>334</v>
      </c>
      <c r="E1718" s="9" t="s">
        <v>2658</v>
      </c>
      <c r="F1718" s="10">
        <v>48</v>
      </c>
      <c r="G1718" s="10">
        <v>48</v>
      </c>
      <c r="H1718" s="10">
        <v>0</v>
      </c>
      <c r="I1718" s="10">
        <v>0</v>
      </c>
      <c r="J1718" s="10">
        <v>0</v>
      </c>
      <c r="K1718" s="10">
        <v>48</v>
      </c>
      <c r="L1718" s="10">
        <v>0</v>
      </c>
      <c r="M1718" s="15"/>
    </row>
    <row r="1719" spans="1:13" ht="26.1" customHeight="1">
      <c r="A1719" s="8" t="s">
        <v>314</v>
      </c>
      <c r="B1719" s="8" t="s">
        <v>296</v>
      </c>
      <c r="C1719" s="8" t="s">
        <v>296</v>
      </c>
      <c r="D1719" s="9" t="s">
        <v>2659</v>
      </c>
      <c r="E1719" s="9" t="s">
        <v>2660</v>
      </c>
      <c r="F1719" s="10">
        <v>28.38</v>
      </c>
      <c r="G1719" s="10">
        <v>28.38</v>
      </c>
      <c r="H1719" s="10">
        <v>0</v>
      </c>
      <c r="I1719" s="10">
        <v>28.38</v>
      </c>
      <c r="J1719" s="10">
        <v>0</v>
      </c>
      <c r="K1719" s="10">
        <v>0</v>
      </c>
      <c r="L1719" s="10">
        <v>0</v>
      </c>
      <c r="M1719" s="15"/>
    </row>
    <row r="1720" spans="1:13" ht="26.1" customHeight="1">
      <c r="A1720" s="8" t="s">
        <v>318</v>
      </c>
      <c r="B1720" s="8" t="s">
        <v>2163</v>
      </c>
      <c r="C1720" s="8" t="s">
        <v>295</v>
      </c>
      <c r="D1720" s="9" t="s">
        <v>2725</v>
      </c>
      <c r="E1720" s="9" t="s">
        <v>2664</v>
      </c>
      <c r="F1720" s="10">
        <v>10.8</v>
      </c>
      <c r="G1720" s="10">
        <v>10.8</v>
      </c>
      <c r="H1720" s="10">
        <v>0</v>
      </c>
      <c r="I1720" s="10">
        <v>10.8</v>
      </c>
      <c r="J1720" s="10">
        <v>0</v>
      </c>
      <c r="K1720" s="10">
        <v>0</v>
      </c>
      <c r="L1720" s="10">
        <v>0</v>
      </c>
      <c r="M1720" s="15"/>
    </row>
    <row r="1721" spans="1:13" ht="26.1" customHeight="1">
      <c r="A1721" s="8" t="s">
        <v>314</v>
      </c>
      <c r="B1721" s="8" t="s">
        <v>2200</v>
      </c>
      <c r="C1721" s="8" t="s">
        <v>295</v>
      </c>
      <c r="D1721" s="9" t="s">
        <v>2665</v>
      </c>
      <c r="E1721" s="9" t="s">
        <v>2666</v>
      </c>
      <c r="F1721" s="10">
        <v>1.77</v>
      </c>
      <c r="G1721" s="10">
        <v>1.77</v>
      </c>
      <c r="H1721" s="10">
        <v>0</v>
      </c>
      <c r="I1721" s="10">
        <v>1.77</v>
      </c>
      <c r="J1721" s="10">
        <v>0</v>
      </c>
      <c r="K1721" s="10">
        <v>0</v>
      </c>
      <c r="L1721" s="10">
        <v>0</v>
      </c>
      <c r="M1721" s="15"/>
    </row>
    <row r="1722" spans="1:13" ht="26.1" customHeight="1">
      <c r="A1722" s="8" t="s">
        <v>314</v>
      </c>
      <c r="B1722" s="8" t="s">
        <v>2200</v>
      </c>
      <c r="C1722" s="8" t="s">
        <v>327</v>
      </c>
      <c r="D1722" s="9" t="s">
        <v>2667</v>
      </c>
      <c r="E1722" s="9" t="s">
        <v>2668</v>
      </c>
      <c r="F1722" s="10">
        <v>1.03</v>
      </c>
      <c r="G1722" s="10">
        <v>1.03</v>
      </c>
      <c r="H1722" s="10">
        <v>0</v>
      </c>
      <c r="I1722" s="10">
        <v>1.03</v>
      </c>
      <c r="J1722" s="10">
        <v>0</v>
      </c>
      <c r="K1722" s="10">
        <v>0</v>
      </c>
      <c r="L1722" s="10">
        <v>0</v>
      </c>
      <c r="M1722" s="15"/>
    </row>
    <row r="1723" spans="1:13" ht="26.1" customHeight="1">
      <c r="A1723" s="8" t="s">
        <v>1165</v>
      </c>
      <c r="B1723" s="8" t="s">
        <v>295</v>
      </c>
      <c r="C1723" s="8" t="s">
        <v>327</v>
      </c>
      <c r="D1723" s="9" t="s">
        <v>2669</v>
      </c>
      <c r="E1723" s="9" t="s">
        <v>2669</v>
      </c>
      <c r="F1723" s="10">
        <v>21.28</v>
      </c>
      <c r="G1723" s="10">
        <v>21.28</v>
      </c>
      <c r="H1723" s="10">
        <v>0</v>
      </c>
      <c r="I1723" s="10">
        <v>0</v>
      </c>
      <c r="J1723" s="10">
        <v>0</v>
      </c>
      <c r="K1723" s="10">
        <v>0</v>
      </c>
      <c r="L1723" s="10">
        <v>21.28</v>
      </c>
      <c r="M1723" s="15"/>
    </row>
    <row r="1724" spans="1:13" ht="26.1" customHeight="1">
      <c r="A1724" s="8" t="s">
        <v>314</v>
      </c>
      <c r="B1724" s="8" t="s">
        <v>2163</v>
      </c>
      <c r="C1724" s="8" t="s">
        <v>302</v>
      </c>
      <c r="D1724" s="9" t="s">
        <v>2670</v>
      </c>
      <c r="E1724" s="9" t="s">
        <v>2671</v>
      </c>
      <c r="F1724" s="10">
        <v>1.55</v>
      </c>
      <c r="G1724" s="10">
        <v>1.55</v>
      </c>
      <c r="H1724" s="10">
        <v>0</v>
      </c>
      <c r="I1724" s="10">
        <v>1.55</v>
      </c>
      <c r="J1724" s="10">
        <v>0</v>
      </c>
      <c r="K1724" s="10">
        <v>0</v>
      </c>
      <c r="L1724" s="10">
        <v>0</v>
      </c>
      <c r="M1724" s="15"/>
    </row>
    <row r="1725" spans="1:13" ht="40.5" customHeight="1">
      <c r="A1725" s="8" t="s">
        <v>331</v>
      </c>
      <c r="B1725" s="8" t="s">
        <v>296</v>
      </c>
      <c r="C1725" s="8" t="s">
        <v>327</v>
      </c>
      <c r="D1725" s="9" t="s">
        <v>334</v>
      </c>
      <c r="E1725" s="9" t="s">
        <v>3072</v>
      </c>
      <c r="F1725" s="10">
        <v>6580</v>
      </c>
      <c r="G1725" s="10">
        <v>6580</v>
      </c>
      <c r="H1725" s="10">
        <v>0</v>
      </c>
      <c r="I1725" s="10">
        <v>0</v>
      </c>
      <c r="J1725" s="10">
        <v>0</v>
      </c>
      <c r="K1725" s="10">
        <v>6580</v>
      </c>
      <c r="L1725" s="10">
        <v>0</v>
      </c>
      <c r="M1725" s="15" t="s">
        <v>3073</v>
      </c>
    </row>
    <row r="1726" spans="1:13" ht="26.1" customHeight="1">
      <c r="A1726" s="8" t="s">
        <v>331</v>
      </c>
      <c r="B1726" s="8" t="s">
        <v>296</v>
      </c>
      <c r="C1726" s="8" t="s">
        <v>327</v>
      </c>
      <c r="D1726" s="9" t="s">
        <v>334</v>
      </c>
      <c r="E1726" s="9" t="s">
        <v>2672</v>
      </c>
      <c r="F1726" s="10">
        <v>40.5</v>
      </c>
      <c r="G1726" s="10">
        <v>40.5</v>
      </c>
      <c r="H1726" s="10">
        <v>0</v>
      </c>
      <c r="I1726" s="10">
        <v>40.5</v>
      </c>
      <c r="J1726" s="10">
        <v>0</v>
      </c>
      <c r="K1726" s="10">
        <v>0</v>
      </c>
      <c r="L1726" s="10">
        <v>0</v>
      </c>
      <c r="M1726" s="15"/>
    </row>
    <row r="1727" spans="1:13" ht="26.1" customHeight="1">
      <c r="A1727" s="8" t="s">
        <v>331</v>
      </c>
      <c r="B1727" s="8" t="s">
        <v>296</v>
      </c>
      <c r="C1727" s="8" t="s">
        <v>327</v>
      </c>
      <c r="D1727" s="9" t="s">
        <v>334</v>
      </c>
      <c r="E1727" s="9" t="s">
        <v>2673</v>
      </c>
      <c r="F1727" s="10">
        <v>1.24</v>
      </c>
      <c r="G1727" s="10">
        <v>1.24</v>
      </c>
      <c r="H1727" s="10">
        <v>0</v>
      </c>
      <c r="I1727" s="10">
        <v>1.24</v>
      </c>
      <c r="J1727" s="10">
        <v>0</v>
      </c>
      <c r="K1727" s="10">
        <v>0</v>
      </c>
      <c r="L1727" s="10">
        <v>0</v>
      </c>
      <c r="M1727" s="15"/>
    </row>
    <row r="1728" spans="1:13" ht="26.1" customHeight="1">
      <c r="A1728" s="8" t="s">
        <v>331</v>
      </c>
      <c r="B1728" s="8" t="s">
        <v>296</v>
      </c>
      <c r="C1728" s="8" t="s">
        <v>327</v>
      </c>
      <c r="D1728" s="9" t="s">
        <v>334</v>
      </c>
      <c r="E1728" s="9" t="s">
        <v>2674</v>
      </c>
      <c r="F1728" s="10">
        <v>32.22</v>
      </c>
      <c r="G1728" s="10">
        <v>32.22</v>
      </c>
      <c r="H1728" s="10">
        <v>0</v>
      </c>
      <c r="I1728" s="10">
        <v>32.22</v>
      </c>
      <c r="J1728" s="10">
        <v>0</v>
      </c>
      <c r="K1728" s="10">
        <v>0</v>
      </c>
      <c r="L1728" s="10">
        <v>0</v>
      </c>
      <c r="M1728" s="15"/>
    </row>
    <row r="1729" spans="1:13" ht="26.1" customHeight="1">
      <c r="A1729" s="8" t="s">
        <v>314</v>
      </c>
      <c r="B1729" s="8" t="s">
        <v>296</v>
      </c>
      <c r="C1729" s="8" t="s">
        <v>295</v>
      </c>
      <c r="D1729" s="9" t="s">
        <v>2744</v>
      </c>
      <c r="E1729" s="9" t="s">
        <v>2677</v>
      </c>
      <c r="F1729" s="10">
        <v>1.4</v>
      </c>
      <c r="G1729" s="10">
        <v>1.4</v>
      </c>
      <c r="H1729" s="10">
        <v>0</v>
      </c>
      <c r="I1729" s="10">
        <v>0</v>
      </c>
      <c r="J1729" s="10">
        <v>0</v>
      </c>
      <c r="K1729" s="10">
        <v>1.4</v>
      </c>
      <c r="L1729" s="10">
        <v>0</v>
      </c>
      <c r="M1729" s="15"/>
    </row>
    <row r="1730" spans="1:13" ht="26.1" customHeight="1">
      <c r="A1730" s="8"/>
      <c r="B1730" s="8"/>
      <c r="C1730" s="8"/>
      <c r="D1730" s="9" t="s">
        <v>2680</v>
      </c>
      <c r="E1730" s="9" t="s">
        <v>2681</v>
      </c>
      <c r="F1730" s="10">
        <v>815</v>
      </c>
      <c r="G1730" s="10">
        <v>815</v>
      </c>
      <c r="H1730" s="10">
        <v>0</v>
      </c>
      <c r="I1730" s="10">
        <v>15</v>
      </c>
      <c r="J1730" s="10">
        <v>800</v>
      </c>
      <c r="K1730" s="10">
        <v>0</v>
      </c>
      <c r="L1730" s="10">
        <v>0</v>
      </c>
      <c r="M1730" s="15"/>
    </row>
    <row r="1731" spans="1:13" ht="26.1" customHeight="1">
      <c r="A1731" s="8" t="s">
        <v>331</v>
      </c>
      <c r="B1731" s="8" t="s">
        <v>296</v>
      </c>
      <c r="C1731" s="8" t="s">
        <v>327</v>
      </c>
      <c r="D1731" s="9" t="s">
        <v>334</v>
      </c>
      <c r="E1731" s="9" t="s">
        <v>2727</v>
      </c>
      <c r="F1731" s="10">
        <v>15</v>
      </c>
      <c r="G1731" s="10">
        <v>15</v>
      </c>
      <c r="H1731" s="10">
        <v>0</v>
      </c>
      <c r="I1731" s="10">
        <v>15</v>
      </c>
      <c r="J1731" s="10">
        <v>0</v>
      </c>
      <c r="K1731" s="10">
        <v>0</v>
      </c>
      <c r="L1731" s="10">
        <v>0</v>
      </c>
      <c r="M1731" s="15"/>
    </row>
    <row r="1732" spans="1:13" ht="38.25" customHeight="1">
      <c r="A1732" s="8" t="s">
        <v>331</v>
      </c>
      <c r="B1732" s="8" t="s">
        <v>296</v>
      </c>
      <c r="C1732" s="8" t="s">
        <v>327</v>
      </c>
      <c r="D1732" s="9" t="s">
        <v>334</v>
      </c>
      <c r="E1732" s="9" t="s">
        <v>335</v>
      </c>
      <c r="F1732" s="10">
        <v>800</v>
      </c>
      <c r="G1732" s="10">
        <v>800</v>
      </c>
      <c r="H1732" s="10">
        <v>0</v>
      </c>
      <c r="I1732" s="10">
        <v>0</v>
      </c>
      <c r="J1732" s="10">
        <v>800</v>
      </c>
      <c r="K1732" s="10">
        <v>0</v>
      </c>
      <c r="L1732" s="10">
        <v>0</v>
      </c>
      <c r="M1732" s="15" t="s">
        <v>336</v>
      </c>
    </row>
    <row r="1733" spans="1:13" ht="26.1" customHeight="1">
      <c r="A1733" s="8"/>
      <c r="B1733" s="8"/>
      <c r="C1733" s="8"/>
      <c r="D1733" s="9" t="s">
        <v>1572</v>
      </c>
      <c r="E1733" s="9" t="s">
        <v>1573</v>
      </c>
      <c r="F1733" s="10">
        <v>157.75</v>
      </c>
      <c r="G1733" s="10">
        <v>157.75</v>
      </c>
      <c r="H1733" s="10">
        <v>0</v>
      </c>
      <c r="I1733" s="10">
        <v>89.69</v>
      </c>
      <c r="J1733" s="10">
        <v>0</v>
      </c>
      <c r="K1733" s="10">
        <v>12.8</v>
      </c>
      <c r="L1733" s="10">
        <v>55.26</v>
      </c>
      <c r="M1733" s="15"/>
    </row>
    <row r="1734" spans="1:13" ht="26.1" customHeight="1">
      <c r="A1734" s="8"/>
      <c r="B1734" s="8"/>
      <c r="C1734" s="8"/>
      <c r="D1734" s="9" t="s">
        <v>2653</v>
      </c>
      <c r="E1734" s="9" t="s">
        <v>2654</v>
      </c>
      <c r="F1734" s="10">
        <v>99.75</v>
      </c>
      <c r="G1734" s="10">
        <v>99.75</v>
      </c>
      <c r="H1734" s="10">
        <v>0</v>
      </c>
      <c r="I1734" s="10">
        <v>31.69</v>
      </c>
      <c r="J1734" s="10">
        <v>0</v>
      </c>
      <c r="K1734" s="10">
        <v>12.8</v>
      </c>
      <c r="L1734" s="10">
        <v>55.26</v>
      </c>
      <c r="M1734" s="15"/>
    </row>
    <row r="1735" spans="1:13" ht="26.1" customHeight="1">
      <c r="A1735" s="8" t="s">
        <v>331</v>
      </c>
      <c r="B1735" s="8" t="s">
        <v>302</v>
      </c>
      <c r="C1735" s="8" t="s">
        <v>327</v>
      </c>
      <c r="D1735" s="9" t="s">
        <v>384</v>
      </c>
      <c r="E1735" s="9" t="s">
        <v>2656</v>
      </c>
      <c r="F1735" s="10">
        <v>49.34</v>
      </c>
      <c r="G1735" s="10">
        <v>49.34</v>
      </c>
      <c r="H1735" s="10">
        <v>0</v>
      </c>
      <c r="I1735" s="10">
        <v>0</v>
      </c>
      <c r="J1735" s="10">
        <v>0</v>
      </c>
      <c r="K1735" s="10">
        <v>0</v>
      </c>
      <c r="L1735" s="10">
        <v>49.34</v>
      </c>
      <c r="M1735" s="15"/>
    </row>
    <row r="1736" spans="1:13" ht="26.1" customHeight="1">
      <c r="A1736" s="8" t="s">
        <v>331</v>
      </c>
      <c r="B1736" s="8" t="s">
        <v>302</v>
      </c>
      <c r="C1736" s="8" t="s">
        <v>327</v>
      </c>
      <c r="D1736" s="9" t="s">
        <v>384</v>
      </c>
      <c r="E1736" s="9" t="s">
        <v>2658</v>
      </c>
      <c r="F1736" s="10">
        <v>12.8</v>
      </c>
      <c r="G1736" s="10">
        <v>12.8</v>
      </c>
      <c r="H1736" s="10">
        <v>0</v>
      </c>
      <c r="I1736" s="10">
        <v>0</v>
      </c>
      <c r="J1736" s="10">
        <v>0</v>
      </c>
      <c r="K1736" s="10">
        <v>12.8</v>
      </c>
      <c r="L1736" s="10">
        <v>0</v>
      </c>
      <c r="M1736" s="15"/>
    </row>
    <row r="1737" spans="1:13" ht="26.1" customHeight="1">
      <c r="A1737" s="8" t="s">
        <v>314</v>
      </c>
      <c r="B1737" s="8" t="s">
        <v>296</v>
      </c>
      <c r="C1737" s="8" t="s">
        <v>296</v>
      </c>
      <c r="D1737" s="9" t="s">
        <v>2659</v>
      </c>
      <c r="E1737" s="9" t="s">
        <v>2660</v>
      </c>
      <c r="F1737" s="10">
        <v>7.9</v>
      </c>
      <c r="G1737" s="10">
        <v>7.9</v>
      </c>
      <c r="H1737" s="10">
        <v>0</v>
      </c>
      <c r="I1737" s="10">
        <v>7.9</v>
      </c>
      <c r="J1737" s="10">
        <v>0</v>
      </c>
      <c r="K1737" s="10">
        <v>0</v>
      </c>
      <c r="L1737" s="10">
        <v>0</v>
      </c>
      <c r="M1737" s="15"/>
    </row>
    <row r="1738" spans="1:13" ht="26.1" customHeight="1">
      <c r="A1738" s="8" t="s">
        <v>318</v>
      </c>
      <c r="B1738" s="8" t="s">
        <v>2163</v>
      </c>
      <c r="C1738" s="8" t="s">
        <v>295</v>
      </c>
      <c r="D1738" s="9" t="s">
        <v>2725</v>
      </c>
      <c r="E1738" s="9" t="s">
        <v>2664</v>
      </c>
      <c r="F1738" s="10">
        <v>3.02</v>
      </c>
      <c r="G1738" s="10">
        <v>3.02</v>
      </c>
      <c r="H1738" s="10">
        <v>0</v>
      </c>
      <c r="I1738" s="10">
        <v>3.02</v>
      </c>
      <c r="J1738" s="10">
        <v>0</v>
      </c>
      <c r="K1738" s="10">
        <v>0</v>
      </c>
      <c r="L1738" s="10">
        <v>0</v>
      </c>
      <c r="M1738" s="15"/>
    </row>
    <row r="1739" spans="1:13" ht="26.1" customHeight="1">
      <c r="A1739" s="8" t="s">
        <v>314</v>
      </c>
      <c r="B1739" s="8" t="s">
        <v>2200</v>
      </c>
      <c r="C1739" s="8" t="s">
        <v>295</v>
      </c>
      <c r="D1739" s="9" t="s">
        <v>2665</v>
      </c>
      <c r="E1739" s="9" t="s">
        <v>2666</v>
      </c>
      <c r="F1739" s="10">
        <v>0.49</v>
      </c>
      <c r="G1739" s="10">
        <v>0.49</v>
      </c>
      <c r="H1739" s="10">
        <v>0</v>
      </c>
      <c r="I1739" s="10">
        <v>0.49</v>
      </c>
      <c r="J1739" s="10">
        <v>0</v>
      </c>
      <c r="K1739" s="10">
        <v>0</v>
      </c>
      <c r="L1739" s="10">
        <v>0</v>
      </c>
      <c r="M1739" s="15"/>
    </row>
    <row r="1740" spans="1:13" ht="26.1" customHeight="1">
      <c r="A1740" s="8" t="s">
        <v>314</v>
      </c>
      <c r="B1740" s="8" t="s">
        <v>2200</v>
      </c>
      <c r="C1740" s="8" t="s">
        <v>327</v>
      </c>
      <c r="D1740" s="9" t="s">
        <v>2667</v>
      </c>
      <c r="E1740" s="9" t="s">
        <v>2668</v>
      </c>
      <c r="F1740" s="10">
        <v>0.28999999999999998</v>
      </c>
      <c r="G1740" s="10">
        <v>0.28999999999999998</v>
      </c>
      <c r="H1740" s="10">
        <v>0</v>
      </c>
      <c r="I1740" s="10">
        <v>0.28999999999999998</v>
      </c>
      <c r="J1740" s="10">
        <v>0</v>
      </c>
      <c r="K1740" s="10">
        <v>0</v>
      </c>
      <c r="L1740" s="10">
        <v>0</v>
      </c>
      <c r="M1740" s="15"/>
    </row>
    <row r="1741" spans="1:13" ht="26.1" customHeight="1">
      <c r="A1741" s="8" t="s">
        <v>1165</v>
      </c>
      <c r="B1741" s="8" t="s">
        <v>295</v>
      </c>
      <c r="C1741" s="8" t="s">
        <v>327</v>
      </c>
      <c r="D1741" s="9" t="s">
        <v>2669</v>
      </c>
      <c r="E1741" s="9" t="s">
        <v>2669</v>
      </c>
      <c r="F1741" s="10">
        <v>5.92</v>
      </c>
      <c r="G1741" s="10">
        <v>5.92</v>
      </c>
      <c r="H1741" s="10">
        <v>0</v>
      </c>
      <c r="I1741" s="10">
        <v>0</v>
      </c>
      <c r="J1741" s="10">
        <v>0</v>
      </c>
      <c r="K1741" s="10">
        <v>0</v>
      </c>
      <c r="L1741" s="10">
        <v>5.92</v>
      </c>
      <c r="M1741" s="15"/>
    </row>
    <row r="1742" spans="1:13" ht="26.1" customHeight="1">
      <c r="A1742" s="8" t="s">
        <v>314</v>
      </c>
      <c r="B1742" s="8" t="s">
        <v>2163</v>
      </c>
      <c r="C1742" s="8" t="s">
        <v>302</v>
      </c>
      <c r="D1742" s="9" t="s">
        <v>2670</v>
      </c>
      <c r="E1742" s="9" t="s">
        <v>2671</v>
      </c>
      <c r="F1742" s="10">
        <v>0.44</v>
      </c>
      <c r="G1742" s="10">
        <v>0.44</v>
      </c>
      <c r="H1742" s="10">
        <v>0</v>
      </c>
      <c r="I1742" s="10">
        <v>0.44</v>
      </c>
      <c r="J1742" s="10">
        <v>0</v>
      </c>
      <c r="K1742" s="10">
        <v>0</v>
      </c>
      <c r="L1742" s="10">
        <v>0</v>
      </c>
      <c r="M1742" s="15"/>
    </row>
    <row r="1743" spans="1:13" ht="26.1" customHeight="1">
      <c r="A1743" s="8" t="s">
        <v>331</v>
      </c>
      <c r="B1743" s="8" t="s">
        <v>302</v>
      </c>
      <c r="C1743" s="8" t="s">
        <v>327</v>
      </c>
      <c r="D1743" s="9" t="s">
        <v>384</v>
      </c>
      <c r="E1743" s="9" t="s">
        <v>2672</v>
      </c>
      <c r="F1743" s="10">
        <v>10.8</v>
      </c>
      <c r="G1743" s="10">
        <v>10.8</v>
      </c>
      <c r="H1743" s="10">
        <v>0</v>
      </c>
      <c r="I1743" s="10">
        <v>10.8</v>
      </c>
      <c r="J1743" s="10">
        <v>0</v>
      </c>
      <c r="K1743" s="10">
        <v>0</v>
      </c>
      <c r="L1743" s="10">
        <v>0</v>
      </c>
      <c r="M1743" s="15"/>
    </row>
    <row r="1744" spans="1:13" ht="26.1" customHeight="1">
      <c r="A1744" s="8" t="s">
        <v>331</v>
      </c>
      <c r="B1744" s="8" t="s">
        <v>302</v>
      </c>
      <c r="C1744" s="8" t="s">
        <v>327</v>
      </c>
      <c r="D1744" s="9" t="s">
        <v>384</v>
      </c>
      <c r="E1744" s="9" t="s">
        <v>2673</v>
      </c>
      <c r="F1744" s="10">
        <v>0.35</v>
      </c>
      <c r="G1744" s="10">
        <v>0.35</v>
      </c>
      <c r="H1744" s="10">
        <v>0</v>
      </c>
      <c r="I1744" s="10">
        <v>0.35</v>
      </c>
      <c r="J1744" s="10">
        <v>0</v>
      </c>
      <c r="K1744" s="10">
        <v>0</v>
      </c>
      <c r="L1744" s="10">
        <v>0</v>
      </c>
      <c r="M1744" s="15"/>
    </row>
    <row r="1745" spans="1:13" ht="26.1" customHeight="1">
      <c r="A1745" s="8" t="s">
        <v>331</v>
      </c>
      <c r="B1745" s="8" t="s">
        <v>302</v>
      </c>
      <c r="C1745" s="8" t="s">
        <v>327</v>
      </c>
      <c r="D1745" s="9" t="s">
        <v>384</v>
      </c>
      <c r="E1745" s="9" t="s">
        <v>2674</v>
      </c>
      <c r="F1745" s="10">
        <v>8.4</v>
      </c>
      <c r="G1745" s="10">
        <v>8.4</v>
      </c>
      <c r="H1745" s="10">
        <v>0</v>
      </c>
      <c r="I1745" s="10">
        <v>8.4</v>
      </c>
      <c r="J1745" s="10">
        <v>0</v>
      </c>
      <c r="K1745" s="10">
        <v>0</v>
      </c>
      <c r="L1745" s="10">
        <v>0</v>
      </c>
      <c r="M1745" s="15"/>
    </row>
    <row r="1746" spans="1:13" ht="26.1" customHeight="1">
      <c r="A1746" s="8"/>
      <c r="B1746" s="8"/>
      <c r="C1746" s="8"/>
      <c r="D1746" s="9" t="s">
        <v>2680</v>
      </c>
      <c r="E1746" s="9" t="s">
        <v>2681</v>
      </c>
      <c r="F1746" s="10">
        <v>58</v>
      </c>
      <c r="G1746" s="10">
        <v>58</v>
      </c>
      <c r="H1746" s="10">
        <v>0</v>
      </c>
      <c r="I1746" s="10">
        <v>58</v>
      </c>
      <c r="J1746" s="10">
        <v>0</v>
      </c>
      <c r="K1746" s="10">
        <v>0</v>
      </c>
      <c r="L1746" s="10">
        <v>0</v>
      </c>
      <c r="M1746" s="15"/>
    </row>
    <row r="1747" spans="1:13" ht="26.1" customHeight="1">
      <c r="A1747" s="8" t="s">
        <v>331</v>
      </c>
      <c r="B1747" s="8" t="s">
        <v>302</v>
      </c>
      <c r="C1747" s="8" t="s">
        <v>327</v>
      </c>
      <c r="D1747" s="9" t="s">
        <v>384</v>
      </c>
      <c r="E1747" s="9" t="s">
        <v>2727</v>
      </c>
      <c r="F1747" s="10">
        <v>4</v>
      </c>
      <c r="G1747" s="10">
        <v>4</v>
      </c>
      <c r="H1747" s="10">
        <v>0</v>
      </c>
      <c r="I1747" s="10">
        <v>4</v>
      </c>
      <c r="J1747" s="10">
        <v>0</v>
      </c>
      <c r="K1747" s="10">
        <v>0</v>
      </c>
      <c r="L1747" s="10">
        <v>0</v>
      </c>
      <c r="M1747" s="15"/>
    </row>
    <row r="1748" spans="1:13" ht="26.1" customHeight="1">
      <c r="A1748" s="8" t="s">
        <v>331</v>
      </c>
      <c r="B1748" s="8" t="s">
        <v>302</v>
      </c>
      <c r="C1748" s="8" t="s">
        <v>327</v>
      </c>
      <c r="D1748" s="9" t="s">
        <v>384</v>
      </c>
      <c r="E1748" s="9" t="s">
        <v>3074</v>
      </c>
      <c r="F1748" s="10">
        <v>14</v>
      </c>
      <c r="G1748" s="10">
        <v>14</v>
      </c>
      <c r="H1748" s="10">
        <v>0</v>
      </c>
      <c r="I1748" s="10">
        <v>14</v>
      </c>
      <c r="J1748" s="10">
        <v>0</v>
      </c>
      <c r="K1748" s="10">
        <v>0</v>
      </c>
      <c r="L1748" s="10">
        <v>0</v>
      </c>
      <c r="M1748" s="15"/>
    </row>
    <row r="1749" spans="1:13" ht="26.1" customHeight="1">
      <c r="A1749" s="8" t="s">
        <v>331</v>
      </c>
      <c r="B1749" s="8" t="s">
        <v>302</v>
      </c>
      <c r="C1749" s="8" t="s">
        <v>327</v>
      </c>
      <c r="D1749" s="9" t="s">
        <v>384</v>
      </c>
      <c r="E1749" s="9" t="s">
        <v>3075</v>
      </c>
      <c r="F1749" s="10">
        <v>40</v>
      </c>
      <c r="G1749" s="10">
        <v>40</v>
      </c>
      <c r="H1749" s="10">
        <v>0</v>
      </c>
      <c r="I1749" s="10">
        <v>40</v>
      </c>
      <c r="J1749" s="10">
        <v>0</v>
      </c>
      <c r="K1749" s="10">
        <v>0</v>
      </c>
      <c r="L1749" s="10">
        <v>0</v>
      </c>
      <c r="M1749" s="15"/>
    </row>
    <row r="1750" spans="1:13" ht="26.1" customHeight="1">
      <c r="A1750" s="8"/>
      <c r="B1750" s="8"/>
      <c r="C1750" s="8"/>
      <c r="D1750" s="9" t="s">
        <v>1588</v>
      </c>
      <c r="E1750" s="9" t="s">
        <v>1589</v>
      </c>
      <c r="F1750" s="10">
        <v>5442.12</v>
      </c>
      <c r="G1750" s="10">
        <v>5442.12</v>
      </c>
      <c r="H1750" s="10">
        <v>0</v>
      </c>
      <c r="I1750" s="10">
        <v>259.91000000000003</v>
      </c>
      <c r="J1750" s="10">
        <v>4800</v>
      </c>
      <c r="K1750" s="10">
        <v>121.33</v>
      </c>
      <c r="L1750" s="10">
        <v>260.88</v>
      </c>
      <c r="M1750" s="15"/>
    </row>
    <row r="1751" spans="1:13" ht="26.1" customHeight="1">
      <c r="A1751" s="8"/>
      <c r="B1751" s="8"/>
      <c r="C1751" s="8"/>
      <c r="D1751" s="9" t="s">
        <v>2653</v>
      </c>
      <c r="E1751" s="9" t="s">
        <v>2654</v>
      </c>
      <c r="F1751" s="10">
        <v>516.12</v>
      </c>
      <c r="G1751" s="10">
        <v>516.12</v>
      </c>
      <c r="H1751" s="10">
        <v>0</v>
      </c>
      <c r="I1751" s="10">
        <v>133.91</v>
      </c>
      <c r="J1751" s="10">
        <v>0</v>
      </c>
      <c r="K1751" s="10">
        <v>121.33</v>
      </c>
      <c r="L1751" s="10">
        <v>260.88</v>
      </c>
      <c r="M1751" s="15"/>
    </row>
    <row r="1752" spans="1:13" ht="26.1" customHeight="1">
      <c r="A1752" s="8" t="s">
        <v>331</v>
      </c>
      <c r="B1752" s="8" t="s">
        <v>327</v>
      </c>
      <c r="C1752" s="8" t="s">
        <v>327</v>
      </c>
      <c r="D1752" s="9" t="s">
        <v>2655</v>
      </c>
      <c r="E1752" s="9" t="s">
        <v>2656</v>
      </c>
      <c r="F1752" s="10">
        <v>227.85</v>
      </c>
      <c r="G1752" s="10">
        <v>227.85</v>
      </c>
      <c r="H1752" s="10">
        <v>0</v>
      </c>
      <c r="I1752" s="10">
        <v>0</v>
      </c>
      <c r="J1752" s="10">
        <v>0</v>
      </c>
      <c r="K1752" s="10">
        <v>0</v>
      </c>
      <c r="L1752" s="10">
        <v>227.85</v>
      </c>
      <c r="M1752" s="15"/>
    </row>
    <row r="1753" spans="1:13" ht="26.1" customHeight="1">
      <c r="A1753" s="8" t="s">
        <v>331</v>
      </c>
      <c r="B1753" s="8" t="s">
        <v>327</v>
      </c>
      <c r="C1753" s="8" t="s">
        <v>327</v>
      </c>
      <c r="D1753" s="9" t="s">
        <v>2655</v>
      </c>
      <c r="E1753" s="9" t="s">
        <v>2657</v>
      </c>
      <c r="F1753" s="10">
        <v>11.86</v>
      </c>
      <c r="G1753" s="10">
        <v>11.86</v>
      </c>
      <c r="H1753" s="10">
        <v>0</v>
      </c>
      <c r="I1753" s="10">
        <v>0</v>
      </c>
      <c r="J1753" s="10">
        <v>0</v>
      </c>
      <c r="K1753" s="10">
        <v>11.86</v>
      </c>
      <c r="L1753" s="10">
        <v>0</v>
      </c>
      <c r="M1753" s="15"/>
    </row>
    <row r="1754" spans="1:13" ht="26.1" customHeight="1">
      <c r="A1754" s="8" t="s">
        <v>331</v>
      </c>
      <c r="B1754" s="8" t="s">
        <v>327</v>
      </c>
      <c r="C1754" s="8" t="s">
        <v>327</v>
      </c>
      <c r="D1754" s="9" t="s">
        <v>2655</v>
      </c>
      <c r="E1754" s="9" t="s">
        <v>2658</v>
      </c>
      <c r="F1754" s="10">
        <v>57.6</v>
      </c>
      <c r="G1754" s="10">
        <v>57.6</v>
      </c>
      <c r="H1754" s="10">
        <v>0</v>
      </c>
      <c r="I1754" s="10">
        <v>0</v>
      </c>
      <c r="J1754" s="10">
        <v>0</v>
      </c>
      <c r="K1754" s="10">
        <v>57.6</v>
      </c>
      <c r="L1754" s="10">
        <v>0</v>
      </c>
      <c r="M1754" s="15"/>
    </row>
    <row r="1755" spans="1:13" ht="26.1" customHeight="1">
      <c r="A1755" s="8" t="s">
        <v>314</v>
      </c>
      <c r="B1755" s="8" t="s">
        <v>296</v>
      </c>
      <c r="C1755" s="8" t="s">
        <v>296</v>
      </c>
      <c r="D1755" s="9" t="s">
        <v>2659</v>
      </c>
      <c r="E1755" s="9" t="s">
        <v>2660</v>
      </c>
      <c r="F1755" s="10">
        <v>38.35</v>
      </c>
      <c r="G1755" s="10">
        <v>38.35</v>
      </c>
      <c r="H1755" s="10">
        <v>0</v>
      </c>
      <c r="I1755" s="10">
        <v>38.35</v>
      </c>
      <c r="J1755" s="10">
        <v>0</v>
      </c>
      <c r="K1755" s="10">
        <v>0</v>
      </c>
      <c r="L1755" s="10">
        <v>0</v>
      </c>
      <c r="M1755" s="15"/>
    </row>
    <row r="1756" spans="1:13" ht="26.1" customHeight="1">
      <c r="A1756" s="8" t="s">
        <v>318</v>
      </c>
      <c r="B1756" s="8" t="s">
        <v>2163</v>
      </c>
      <c r="C1756" s="8" t="s">
        <v>337</v>
      </c>
      <c r="D1756" s="9" t="s">
        <v>2661</v>
      </c>
      <c r="E1756" s="9" t="s">
        <v>2662</v>
      </c>
      <c r="F1756" s="10">
        <v>5.69</v>
      </c>
      <c r="G1756" s="10">
        <v>5.69</v>
      </c>
      <c r="H1756" s="10">
        <v>0</v>
      </c>
      <c r="I1756" s="10">
        <v>0</v>
      </c>
      <c r="J1756" s="10">
        <v>0</v>
      </c>
      <c r="K1756" s="10">
        <v>0</v>
      </c>
      <c r="L1756" s="10">
        <v>5.69</v>
      </c>
      <c r="M1756" s="15"/>
    </row>
    <row r="1757" spans="1:13" ht="26.1" customHeight="1">
      <c r="A1757" s="8" t="s">
        <v>318</v>
      </c>
      <c r="B1757" s="8" t="s">
        <v>2163</v>
      </c>
      <c r="C1757" s="8" t="s">
        <v>327</v>
      </c>
      <c r="D1757" s="9" t="s">
        <v>2663</v>
      </c>
      <c r="E1757" s="9" t="s">
        <v>2664</v>
      </c>
      <c r="F1757" s="10">
        <v>14.25</v>
      </c>
      <c r="G1757" s="10">
        <v>14.25</v>
      </c>
      <c r="H1757" s="10">
        <v>0</v>
      </c>
      <c r="I1757" s="10">
        <v>14.25</v>
      </c>
      <c r="J1757" s="10">
        <v>0</v>
      </c>
      <c r="K1757" s="10">
        <v>0</v>
      </c>
      <c r="L1757" s="10">
        <v>0</v>
      </c>
      <c r="M1757" s="15"/>
    </row>
    <row r="1758" spans="1:13" ht="26.1" customHeight="1">
      <c r="A1758" s="8" t="s">
        <v>314</v>
      </c>
      <c r="B1758" s="8" t="s">
        <v>2200</v>
      </c>
      <c r="C1758" s="8" t="s">
        <v>295</v>
      </c>
      <c r="D1758" s="9" t="s">
        <v>2665</v>
      </c>
      <c r="E1758" s="9" t="s">
        <v>2666</v>
      </c>
      <c r="F1758" s="10">
        <v>2.2799999999999998</v>
      </c>
      <c r="G1758" s="10">
        <v>2.2799999999999998</v>
      </c>
      <c r="H1758" s="10">
        <v>0</v>
      </c>
      <c r="I1758" s="10">
        <v>2.2799999999999998</v>
      </c>
      <c r="J1758" s="10">
        <v>0</v>
      </c>
      <c r="K1758" s="10">
        <v>0</v>
      </c>
      <c r="L1758" s="10">
        <v>0</v>
      </c>
      <c r="M1758" s="15"/>
    </row>
    <row r="1759" spans="1:13" ht="26.1" customHeight="1">
      <c r="A1759" s="8" t="s">
        <v>1165</v>
      </c>
      <c r="B1759" s="8" t="s">
        <v>295</v>
      </c>
      <c r="C1759" s="8" t="s">
        <v>327</v>
      </c>
      <c r="D1759" s="9" t="s">
        <v>2669</v>
      </c>
      <c r="E1759" s="9" t="s">
        <v>2669</v>
      </c>
      <c r="F1759" s="10">
        <v>27.34</v>
      </c>
      <c r="G1759" s="10">
        <v>27.34</v>
      </c>
      <c r="H1759" s="10">
        <v>0</v>
      </c>
      <c r="I1759" s="10">
        <v>0</v>
      </c>
      <c r="J1759" s="10">
        <v>0</v>
      </c>
      <c r="K1759" s="10">
        <v>0</v>
      </c>
      <c r="L1759" s="10">
        <v>27.34</v>
      </c>
      <c r="M1759" s="15"/>
    </row>
    <row r="1760" spans="1:13" ht="26.1" customHeight="1">
      <c r="A1760" s="8" t="s">
        <v>314</v>
      </c>
      <c r="B1760" s="8" t="s">
        <v>2163</v>
      </c>
      <c r="C1760" s="8" t="s">
        <v>302</v>
      </c>
      <c r="D1760" s="9" t="s">
        <v>2670</v>
      </c>
      <c r="E1760" s="9" t="s">
        <v>2671</v>
      </c>
      <c r="F1760" s="10">
        <v>2.13</v>
      </c>
      <c r="G1760" s="10">
        <v>2.13</v>
      </c>
      <c r="H1760" s="10">
        <v>0</v>
      </c>
      <c r="I1760" s="10">
        <v>2.13</v>
      </c>
      <c r="J1760" s="10">
        <v>0</v>
      </c>
      <c r="K1760" s="10">
        <v>0</v>
      </c>
      <c r="L1760" s="10">
        <v>0</v>
      </c>
      <c r="M1760" s="15"/>
    </row>
    <row r="1761" spans="1:13" ht="26.1" customHeight="1">
      <c r="A1761" s="8" t="s">
        <v>331</v>
      </c>
      <c r="B1761" s="8" t="s">
        <v>327</v>
      </c>
      <c r="C1761" s="8" t="s">
        <v>327</v>
      </c>
      <c r="D1761" s="9" t="s">
        <v>2655</v>
      </c>
      <c r="E1761" s="9" t="s">
        <v>2672</v>
      </c>
      <c r="F1761" s="10">
        <v>48.6</v>
      </c>
      <c r="G1761" s="10">
        <v>48.6</v>
      </c>
      <c r="H1761" s="10">
        <v>0</v>
      </c>
      <c r="I1761" s="10">
        <v>48.6</v>
      </c>
      <c r="J1761" s="10">
        <v>0</v>
      </c>
      <c r="K1761" s="10">
        <v>0</v>
      </c>
      <c r="L1761" s="10">
        <v>0</v>
      </c>
      <c r="M1761" s="15"/>
    </row>
    <row r="1762" spans="1:13" ht="26.1" customHeight="1">
      <c r="A1762" s="8" t="s">
        <v>331</v>
      </c>
      <c r="B1762" s="8" t="s">
        <v>327</v>
      </c>
      <c r="C1762" s="8" t="s">
        <v>327</v>
      </c>
      <c r="D1762" s="9" t="s">
        <v>2655</v>
      </c>
      <c r="E1762" s="9" t="s">
        <v>2673</v>
      </c>
      <c r="F1762" s="10">
        <v>1.71</v>
      </c>
      <c r="G1762" s="10">
        <v>1.71</v>
      </c>
      <c r="H1762" s="10">
        <v>0</v>
      </c>
      <c r="I1762" s="10">
        <v>1.71</v>
      </c>
      <c r="J1762" s="10">
        <v>0</v>
      </c>
      <c r="K1762" s="10">
        <v>0</v>
      </c>
      <c r="L1762" s="10">
        <v>0</v>
      </c>
      <c r="M1762" s="15"/>
    </row>
    <row r="1763" spans="1:13" ht="26.1" customHeight="1">
      <c r="A1763" s="8" t="s">
        <v>331</v>
      </c>
      <c r="B1763" s="8" t="s">
        <v>327</v>
      </c>
      <c r="C1763" s="8" t="s">
        <v>327</v>
      </c>
      <c r="D1763" s="9" t="s">
        <v>2655</v>
      </c>
      <c r="E1763" s="9" t="s">
        <v>2674</v>
      </c>
      <c r="F1763" s="10">
        <v>25.62</v>
      </c>
      <c r="G1763" s="10">
        <v>25.62</v>
      </c>
      <c r="H1763" s="10">
        <v>0</v>
      </c>
      <c r="I1763" s="10">
        <v>25.62</v>
      </c>
      <c r="J1763" s="10">
        <v>0</v>
      </c>
      <c r="K1763" s="10">
        <v>0</v>
      </c>
      <c r="L1763" s="10">
        <v>0</v>
      </c>
      <c r="M1763" s="15"/>
    </row>
    <row r="1764" spans="1:13" ht="26.1" customHeight="1">
      <c r="A1764" s="8" t="s">
        <v>314</v>
      </c>
      <c r="B1764" s="8" t="s">
        <v>296</v>
      </c>
      <c r="C1764" s="8" t="s">
        <v>327</v>
      </c>
      <c r="D1764" s="9" t="s">
        <v>2675</v>
      </c>
      <c r="E1764" s="9" t="s">
        <v>2677</v>
      </c>
      <c r="F1764" s="10">
        <v>51.87</v>
      </c>
      <c r="G1764" s="10">
        <v>51.87</v>
      </c>
      <c r="H1764" s="10">
        <v>0</v>
      </c>
      <c r="I1764" s="10">
        <v>0</v>
      </c>
      <c r="J1764" s="10">
        <v>0</v>
      </c>
      <c r="K1764" s="10">
        <v>51.87</v>
      </c>
      <c r="L1764" s="10">
        <v>0</v>
      </c>
      <c r="M1764" s="15"/>
    </row>
    <row r="1765" spans="1:13" ht="26.1" customHeight="1">
      <c r="A1765" s="8" t="s">
        <v>314</v>
      </c>
      <c r="B1765" s="8" t="s">
        <v>301</v>
      </c>
      <c r="C1765" s="8" t="s">
        <v>327</v>
      </c>
      <c r="D1765" s="9" t="s">
        <v>2678</v>
      </c>
      <c r="E1765" s="9" t="s">
        <v>2679</v>
      </c>
      <c r="F1765" s="10">
        <v>0.97</v>
      </c>
      <c r="G1765" s="10">
        <v>0.97</v>
      </c>
      <c r="H1765" s="10">
        <v>0</v>
      </c>
      <c r="I1765" s="10">
        <v>0.97</v>
      </c>
      <c r="J1765" s="10">
        <v>0</v>
      </c>
      <c r="K1765" s="10">
        <v>0</v>
      </c>
      <c r="L1765" s="10">
        <v>0</v>
      </c>
      <c r="M1765" s="15"/>
    </row>
    <row r="1766" spans="1:13" ht="26.1" customHeight="1">
      <c r="A1766" s="8"/>
      <c r="B1766" s="8"/>
      <c r="C1766" s="8"/>
      <c r="D1766" s="9" t="s">
        <v>2680</v>
      </c>
      <c r="E1766" s="9" t="s">
        <v>2681</v>
      </c>
      <c r="F1766" s="10">
        <v>4926</v>
      </c>
      <c r="G1766" s="10">
        <v>4926</v>
      </c>
      <c r="H1766" s="10">
        <v>0</v>
      </c>
      <c r="I1766" s="10">
        <v>126</v>
      </c>
      <c r="J1766" s="10">
        <v>4800</v>
      </c>
      <c r="K1766" s="10">
        <v>0</v>
      </c>
      <c r="L1766" s="10">
        <v>0</v>
      </c>
      <c r="M1766" s="15"/>
    </row>
    <row r="1767" spans="1:13" ht="26.1" customHeight="1">
      <c r="A1767" s="8" t="s">
        <v>331</v>
      </c>
      <c r="B1767" s="8" t="s">
        <v>327</v>
      </c>
      <c r="C1767" s="8" t="s">
        <v>295</v>
      </c>
      <c r="D1767" s="9" t="s">
        <v>2684</v>
      </c>
      <c r="E1767" s="9" t="s">
        <v>2727</v>
      </c>
      <c r="F1767" s="10">
        <v>71</v>
      </c>
      <c r="G1767" s="10">
        <v>71</v>
      </c>
      <c r="H1767" s="10">
        <v>0</v>
      </c>
      <c r="I1767" s="10">
        <v>71</v>
      </c>
      <c r="J1767" s="10">
        <v>0</v>
      </c>
      <c r="K1767" s="10">
        <v>0</v>
      </c>
      <c r="L1767" s="10">
        <v>0</v>
      </c>
      <c r="M1767" s="15"/>
    </row>
    <row r="1768" spans="1:13" ht="26.1" customHeight="1">
      <c r="A1768" s="8" t="s">
        <v>331</v>
      </c>
      <c r="B1768" s="8" t="s">
        <v>327</v>
      </c>
      <c r="C1768" s="8" t="s">
        <v>295</v>
      </c>
      <c r="D1768" s="9" t="s">
        <v>2684</v>
      </c>
      <c r="E1768" s="9" t="s">
        <v>3076</v>
      </c>
      <c r="F1768" s="10">
        <v>55</v>
      </c>
      <c r="G1768" s="10">
        <v>55</v>
      </c>
      <c r="H1768" s="10">
        <v>0</v>
      </c>
      <c r="I1768" s="10">
        <v>55</v>
      </c>
      <c r="J1768" s="10">
        <v>0</v>
      </c>
      <c r="K1768" s="10">
        <v>0</v>
      </c>
      <c r="L1768" s="10">
        <v>0</v>
      </c>
      <c r="M1768" s="15"/>
    </row>
    <row r="1769" spans="1:13" ht="40.5" customHeight="1">
      <c r="A1769" s="8" t="s">
        <v>341</v>
      </c>
      <c r="B1769" s="8" t="s">
        <v>337</v>
      </c>
      <c r="C1769" s="8" t="s">
        <v>302</v>
      </c>
      <c r="D1769" s="9" t="s">
        <v>342</v>
      </c>
      <c r="E1769" s="9" t="s">
        <v>343</v>
      </c>
      <c r="F1769" s="10">
        <v>1300</v>
      </c>
      <c r="G1769" s="10">
        <v>1300</v>
      </c>
      <c r="H1769" s="10">
        <v>0</v>
      </c>
      <c r="I1769" s="10">
        <v>0</v>
      </c>
      <c r="J1769" s="10">
        <v>1300</v>
      </c>
      <c r="K1769" s="10">
        <v>0</v>
      </c>
      <c r="L1769" s="10">
        <v>0</v>
      </c>
      <c r="M1769" s="15" t="s">
        <v>344</v>
      </c>
    </row>
    <row r="1770" spans="1:13" ht="69" customHeight="1">
      <c r="A1770" s="8" t="s">
        <v>331</v>
      </c>
      <c r="B1770" s="8" t="s">
        <v>337</v>
      </c>
      <c r="C1770" s="8" t="s">
        <v>302</v>
      </c>
      <c r="D1770" s="9" t="s">
        <v>338</v>
      </c>
      <c r="E1770" s="9" t="s">
        <v>339</v>
      </c>
      <c r="F1770" s="10">
        <v>3500</v>
      </c>
      <c r="G1770" s="10">
        <v>3500</v>
      </c>
      <c r="H1770" s="10">
        <v>0</v>
      </c>
      <c r="I1770" s="10">
        <v>0</v>
      </c>
      <c r="J1770" s="10">
        <v>3500</v>
      </c>
      <c r="K1770" s="10">
        <v>0</v>
      </c>
      <c r="L1770" s="10">
        <v>0</v>
      </c>
      <c r="M1770" s="15" t="s">
        <v>340</v>
      </c>
    </row>
    <row r="1771" spans="1:13" ht="26.1" customHeight="1">
      <c r="A1771" s="8"/>
      <c r="B1771" s="8"/>
      <c r="C1771" s="8"/>
      <c r="D1771" s="9" t="s">
        <v>1578</v>
      </c>
      <c r="E1771" s="9" t="s">
        <v>1579</v>
      </c>
      <c r="F1771" s="10">
        <v>129.44999999999999</v>
      </c>
      <c r="G1771" s="10">
        <v>129.44999999999999</v>
      </c>
      <c r="H1771" s="10">
        <v>0</v>
      </c>
      <c r="I1771" s="10">
        <v>35.130000000000003</v>
      </c>
      <c r="J1771" s="10">
        <v>0</v>
      </c>
      <c r="K1771" s="10">
        <v>27.39</v>
      </c>
      <c r="L1771" s="10">
        <v>66.930000000000007</v>
      </c>
      <c r="M1771" s="15"/>
    </row>
    <row r="1772" spans="1:13" ht="26.1" customHeight="1">
      <c r="A1772" s="8"/>
      <c r="B1772" s="8"/>
      <c r="C1772" s="8"/>
      <c r="D1772" s="9" t="s">
        <v>2653</v>
      </c>
      <c r="E1772" s="9" t="s">
        <v>2654</v>
      </c>
      <c r="F1772" s="10">
        <v>129.44999999999999</v>
      </c>
      <c r="G1772" s="10">
        <v>129.44999999999999</v>
      </c>
      <c r="H1772" s="10">
        <v>0</v>
      </c>
      <c r="I1772" s="10">
        <v>35.130000000000003</v>
      </c>
      <c r="J1772" s="10">
        <v>0</v>
      </c>
      <c r="K1772" s="10">
        <v>27.39</v>
      </c>
      <c r="L1772" s="10">
        <v>66.930000000000007</v>
      </c>
      <c r="M1772" s="15"/>
    </row>
    <row r="1773" spans="1:13" ht="26.1" customHeight="1">
      <c r="A1773" s="8" t="s">
        <v>331</v>
      </c>
      <c r="B1773" s="8" t="s">
        <v>302</v>
      </c>
      <c r="C1773" s="8" t="s">
        <v>327</v>
      </c>
      <c r="D1773" s="9" t="s">
        <v>384</v>
      </c>
      <c r="E1773" s="9" t="s">
        <v>2656</v>
      </c>
      <c r="F1773" s="10">
        <v>59.76</v>
      </c>
      <c r="G1773" s="10">
        <v>59.76</v>
      </c>
      <c r="H1773" s="10">
        <v>0</v>
      </c>
      <c r="I1773" s="10">
        <v>0</v>
      </c>
      <c r="J1773" s="10">
        <v>0</v>
      </c>
      <c r="K1773" s="10">
        <v>0</v>
      </c>
      <c r="L1773" s="10">
        <v>59.76</v>
      </c>
      <c r="M1773" s="15"/>
    </row>
    <row r="1774" spans="1:13" ht="26.1" customHeight="1">
      <c r="A1774" s="8" t="s">
        <v>331</v>
      </c>
      <c r="B1774" s="8" t="s">
        <v>302</v>
      </c>
      <c r="C1774" s="8" t="s">
        <v>327</v>
      </c>
      <c r="D1774" s="9" t="s">
        <v>384</v>
      </c>
      <c r="E1774" s="9" t="s">
        <v>2658</v>
      </c>
      <c r="F1774" s="10">
        <v>16</v>
      </c>
      <c r="G1774" s="10">
        <v>16</v>
      </c>
      <c r="H1774" s="10">
        <v>0</v>
      </c>
      <c r="I1774" s="10">
        <v>0</v>
      </c>
      <c r="J1774" s="10">
        <v>0</v>
      </c>
      <c r="K1774" s="10">
        <v>16</v>
      </c>
      <c r="L1774" s="10">
        <v>0</v>
      </c>
      <c r="M1774" s="15"/>
    </row>
    <row r="1775" spans="1:13" ht="26.1" customHeight="1">
      <c r="A1775" s="8" t="s">
        <v>314</v>
      </c>
      <c r="B1775" s="8" t="s">
        <v>296</v>
      </c>
      <c r="C1775" s="8" t="s">
        <v>296</v>
      </c>
      <c r="D1775" s="9" t="s">
        <v>2659</v>
      </c>
      <c r="E1775" s="9" t="s">
        <v>2660</v>
      </c>
      <c r="F1775" s="10">
        <v>9.56</v>
      </c>
      <c r="G1775" s="10">
        <v>9.56</v>
      </c>
      <c r="H1775" s="10">
        <v>0</v>
      </c>
      <c r="I1775" s="10">
        <v>9.56</v>
      </c>
      <c r="J1775" s="10">
        <v>0</v>
      </c>
      <c r="K1775" s="10">
        <v>0</v>
      </c>
      <c r="L1775" s="10">
        <v>0</v>
      </c>
      <c r="M1775" s="15"/>
    </row>
    <row r="1776" spans="1:13" ht="26.1" customHeight="1">
      <c r="A1776" s="8" t="s">
        <v>318</v>
      </c>
      <c r="B1776" s="8" t="s">
        <v>2163</v>
      </c>
      <c r="C1776" s="8" t="s">
        <v>295</v>
      </c>
      <c r="D1776" s="9" t="s">
        <v>2725</v>
      </c>
      <c r="E1776" s="9" t="s">
        <v>2664</v>
      </c>
      <c r="F1776" s="10">
        <v>3.64</v>
      </c>
      <c r="G1776" s="10">
        <v>3.64</v>
      </c>
      <c r="H1776" s="10">
        <v>0</v>
      </c>
      <c r="I1776" s="10">
        <v>3.64</v>
      </c>
      <c r="J1776" s="10">
        <v>0</v>
      </c>
      <c r="K1776" s="10">
        <v>0</v>
      </c>
      <c r="L1776" s="10">
        <v>0</v>
      </c>
      <c r="M1776" s="15"/>
    </row>
    <row r="1777" spans="1:13" ht="26.1" customHeight="1">
      <c r="A1777" s="8" t="s">
        <v>314</v>
      </c>
      <c r="B1777" s="8" t="s">
        <v>2200</v>
      </c>
      <c r="C1777" s="8" t="s">
        <v>295</v>
      </c>
      <c r="D1777" s="9" t="s">
        <v>2665</v>
      </c>
      <c r="E1777" s="9" t="s">
        <v>2666</v>
      </c>
      <c r="F1777" s="10">
        <v>0.6</v>
      </c>
      <c r="G1777" s="10">
        <v>0.6</v>
      </c>
      <c r="H1777" s="10">
        <v>0</v>
      </c>
      <c r="I1777" s="10">
        <v>0.6</v>
      </c>
      <c r="J1777" s="10">
        <v>0</v>
      </c>
      <c r="K1777" s="10">
        <v>0</v>
      </c>
      <c r="L1777" s="10">
        <v>0</v>
      </c>
      <c r="M1777" s="15"/>
    </row>
    <row r="1778" spans="1:13" ht="26.1" customHeight="1">
      <c r="A1778" s="8" t="s">
        <v>314</v>
      </c>
      <c r="B1778" s="8" t="s">
        <v>2200</v>
      </c>
      <c r="C1778" s="8" t="s">
        <v>327</v>
      </c>
      <c r="D1778" s="9" t="s">
        <v>2667</v>
      </c>
      <c r="E1778" s="9" t="s">
        <v>2668</v>
      </c>
      <c r="F1778" s="10">
        <v>0.35</v>
      </c>
      <c r="G1778" s="10">
        <v>0.35</v>
      </c>
      <c r="H1778" s="10">
        <v>0</v>
      </c>
      <c r="I1778" s="10">
        <v>0.35</v>
      </c>
      <c r="J1778" s="10">
        <v>0</v>
      </c>
      <c r="K1778" s="10">
        <v>0</v>
      </c>
      <c r="L1778" s="10">
        <v>0</v>
      </c>
      <c r="M1778" s="15"/>
    </row>
    <row r="1779" spans="1:13" ht="26.1" customHeight="1">
      <c r="A1779" s="8" t="s">
        <v>1165</v>
      </c>
      <c r="B1779" s="8" t="s">
        <v>295</v>
      </c>
      <c r="C1779" s="8" t="s">
        <v>327</v>
      </c>
      <c r="D1779" s="9" t="s">
        <v>2669</v>
      </c>
      <c r="E1779" s="9" t="s">
        <v>2669</v>
      </c>
      <c r="F1779" s="10">
        <v>7.17</v>
      </c>
      <c r="G1779" s="10">
        <v>7.17</v>
      </c>
      <c r="H1779" s="10">
        <v>0</v>
      </c>
      <c r="I1779" s="10">
        <v>0</v>
      </c>
      <c r="J1779" s="10">
        <v>0</v>
      </c>
      <c r="K1779" s="10">
        <v>0</v>
      </c>
      <c r="L1779" s="10">
        <v>7.17</v>
      </c>
      <c r="M1779" s="15"/>
    </row>
    <row r="1780" spans="1:13" ht="26.1" customHeight="1">
      <c r="A1780" s="8" t="s">
        <v>314</v>
      </c>
      <c r="B1780" s="8" t="s">
        <v>2163</v>
      </c>
      <c r="C1780" s="8" t="s">
        <v>302</v>
      </c>
      <c r="D1780" s="9" t="s">
        <v>2670</v>
      </c>
      <c r="E1780" s="9" t="s">
        <v>2671</v>
      </c>
      <c r="F1780" s="10">
        <v>0.52</v>
      </c>
      <c r="G1780" s="10">
        <v>0.52</v>
      </c>
      <c r="H1780" s="10">
        <v>0</v>
      </c>
      <c r="I1780" s="10">
        <v>0.52</v>
      </c>
      <c r="J1780" s="10">
        <v>0</v>
      </c>
      <c r="K1780" s="10">
        <v>0</v>
      </c>
      <c r="L1780" s="10">
        <v>0</v>
      </c>
      <c r="M1780" s="15"/>
    </row>
    <row r="1781" spans="1:13" ht="26.1" customHeight="1">
      <c r="A1781" s="8" t="s">
        <v>331</v>
      </c>
      <c r="B1781" s="8" t="s">
        <v>302</v>
      </c>
      <c r="C1781" s="8" t="s">
        <v>327</v>
      </c>
      <c r="D1781" s="9" t="s">
        <v>384</v>
      </c>
      <c r="E1781" s="9" t="s">
        <v>2672</v>
      </c>
      <c r="F1781" s="10">
        <v>13.5</v>
      </c>
      <c r="G1781" s="10">
        <v>13.5</v>
      </c>
      <c r="H1781" s="10">
        <v>0</v>
      </c>
      <c r="I1781" s="10">
        <v>13.5</v>
      </c>
      <c r="J1781" s="10">
        <v>0</v>
      </c>
      <c r="K1781" s="10">
        <v>0</v>
      </c>
      <c r="L1781" s="10">
        <v>0</v>
      </c>
      <c r="M1781" s="15"/>
    </row>
    <row r="1782" spans="1:13" ht="26.1" customHeight="1">
      <c r="A1782" s="8" t="s">
        <v>331</v>
      </c>
      <c r="B1782" s="8" t="s">
        <v>302</v>
      </c>
      <c r="C1782" s="8" t="s">
        <v>327</v>
      </c>
      <c r="D1782" s="9" t="s">
        <v>384</v>
      </c>
      <c r="E1782" s="9" t="s">
        <v>2673</v>
      </c>
      <c r="F1782" s="10">
        <v>0.42</v>
      </c>
      <c r="G1782" s="10">
        <v>0.42</v>
      </c>
      <c r="H1782" s="10">
        <v>0</v>
      </c>
      <c r="I1782" s="10">
        <v>0.42</v>
      </c>
      <c r="J1782" s="10">
        <v>0</v>
      </c>
      <c r="K1782" s="10">
        <v>0</v>
      </c>
      <c r="L1782" s="10">
        <v>0</v>
      </c>
      <c r="M1782" s="15"/>
    </row>
    <row r="1783" spans="1:13" ht="26.1" customHeight="1">
      <c r="A1783" s="8" t="s">
        <v>331</v>
      </c>
      <c r="B1783" s="8" t="s">
        <v>302</v>
      </c>
      <c r="C1783" s="8" t="s">
        <v>327</v>
      </c>
      <c r="D1783" s="9" t="s">
        <v>384</v>
      </c>
      <c r="E1783" s="9" t="s">
        <v>2674</v>
      </c>
      <c r="F1783" s="10">
        <v>6.54</v>
      </c>
      <c r="G1783" s="10">
        <v>6.54</v>
      </c>
      <c r="H1783" s="10">
        <v>0</v>
      </c>
      <c r="I1783" s="10">
        <v>6.54</v>
      </c>
      <c r="J1783" s="10">
        <v>0</v>
      </c>
      <c r="K1783" s="10">
        <v>0</v>
      </c>
      <c r="L1783" s="10">
        <v>0</v>
      </c>
      <c r="M1783" s="15"/>
    </row>
    <row r="1784" spans="1:13" ht="26.1" customHeight="1">
      <c r="A1784" s="8" t="s">
        <v>314</v>
      </c>
      <c r="B1784" s="8" t="s">
        <v>296</v>
      </c>
      <c r="C1784" s="8" t="s">
        <v>295</v>
      </c>
      <c r="D1784" s="9" t="s">
        <v>2744</v>
      </c>
      <c r="E1784" s="9" t="s">
        <v>2677</v>
      </c>
      <c r="F1784" s="10">
        <v>11.39</v>
      </c>
      <c r="G1784" s="10">
        <v>11.39</v>
      </c>
      <c r="H1784" s="10">
        <v>0</v>
      </c>
      <c r="I1784" s="10">
        <v>0</v>
      </c>
      <c r="J1784" s="10">
        <v>0</v>
      </c>
      <c r="K1784" s="10">
        <v>11.39</v>
      </c>
      <c r="L1784" s="10">
        <v>0</v>
      </c>
      <c r="M1784" s="15"/>
    </row>
    <row r="1785" spans="1:13" ht="26.1" customHeight="1">
      <c r="A1785" s="8"/>
      <c r="B1785" s="8"/>
      <c r="C1785" s="8"/>
      <c r="D1785" s="9" t="s">
        <v>1580</v>
      </c>
      <c r="E1785" s="9" t="s">
        <v>1581</v>
      </c>
      <c r="F1785" s="10">
        <v>70.97</v>
      </c>
      <c r="G1785" s="10">
        <v>70.97</v>
      </c>
      <c r="H1785" s="10">
        <v>0</v>
      </c>
      <c r="I1785" s="10">
        <v>20.91</v>
      </c>
      <c r="J1785" s="10">
        <v>0</v>
      </c>
      <c r="K1785" s="10">
        <v>11.03</v>
      </c>
      <c r="L1785" s="10">
        <v>39.03</v>
      </c>
      <c r="M1785" s="15"/>
    </row>
    <row r="1786" spans="1:13" ht="26.1" customHeight="1">
      <c r="A1786" s="8"/>
      <c r="B1786" s="8"/>
      <c r="C1786" s="8"/>
      <c r="D1786" s="9" t="s">
        <v>2653</v>
      </c>
      <c r="E1786" s="9" t="s">
        <v>2654</v>
      </c>
      <c r="F1786" s="10">
        <v>70.97</v>
      </c>
      <c r="G1786" s="10">
        <v>70.97</v>
      </c>
      <c r="H1786" s="10">
        <v>0</v>
      </c>
      <c r="I1786" s="10">
        <v>20.91</v>
      </c>
      <c r="J1786" s="10">
        <v>0</v>
      </c>
      <c r="K1786" s="10">
        <v>11.03</v>
      </c>
      <c r="L1786" s="10">
        <v>39.03</v>
      </c>
      <c r="M1786" s="15"/>
    </row>
    <row r="1787" spans="1:13" ht="26.1" customHeight="1">
      <c r="A1787" s="8" t="s">
        <v>331</v>
      </c>
      <c r="B1787" s="8" t="s">
        <v>302</v>
      </c>
      <c r="C1787" s="8" t="s">
        <v>327</v>
      </c>
      <c r="D1787" s="9" t="s">
        <v>384</v>
      </c>
      <c r="E1787" s="9" t="s">
        <v>2656</v>
      </c>
      <c r="F1787" s="10">
        <v>34.85</v>
      </c>
      <c r="G1787" s="10">
        <v>34.85</v>
      </c>
      <c r="H1787" s="10">
        <v>0</v>
      </c>
      <c r="I1787" s="10">
        <v>0</v>
      </c>
      <c r="J1787" s="10">
        <v>0</v>
      </c>
      <c r="K1787" s="10">
        <v>0</v>
      </c>
      <c r="L1787" s="10">
        <v>34.85</v>
      </c>
      <c r="M1787" s="15"/>
    </row>
    <row r="1788" spans="1:13" ht="26.1" customHeight="1">
      <c r="A1788" s="8" t="s">
        <v>331</v>
      </c>
      <c r="B1788" s="8" t="s">
        <v>302</v>
      </c>
      <c r="C1788" s="8" t="s">
        <v>327</v>
      </c>
      <c r="D1788" s="9" t="s">
        <v>384</v>
      </c>
      <c r="E1788" s="9" t="s">
        <v>2658</v>
      </c>
      <c r="F1788" s="10">
        <v>9.6</v>
      </c>
      <c r="G1788" s="10">
        <v>9.6</v>
      </c>
      <c r="H1788" s="10">
        <v>0</v>
      </c>
      <c r="I1788" s="10">
        <v>0</v>
      </c>
      <c r="J1788" s="10">
        <v>0</v>
      </c>
      <c r="K1788" s="10">
        <v>9.6</v>
      </c>
      <c r="L1788" s="10">
        <v>0</v>
      </c>
      <c r="M1788" s="15"/>
    </row>
    <row r="1789" spans="1:13" ht="26.1" customHeight="1">
      <c r="A1789" s="8" t="s">
        <v>314</v>
      </c>
      <c r="B1789" s="8" t="s">
        <v>296</v>
      </c>
      <c r="C1789" s="8" t="s">
        <v>296</v>
      </c>
      <c r="D1789" s="9" t="s">
        <v>2659</v>
      </c>
      <c r="E1789" s="9" t="s">
        <v>2660</v>
      </c>
      <c r="F1789" s="10">
        <v>5.58</v>
      </c>
      <c r="G1789" s="10">
        <v>5.58</v>
      </c>
      <c r="H1789" s="10">
        <v>0</v>
      </c>
      <c r="I1789" s="10">
        <v>5.58</v>
      </c>
      <c r="J1789" s="10">
        <v>0</v>
      </c>
      <c r="K1789" s="10">
        <v>0</v>
      </c>
      <c r="L1789" s="10">
        <v>0</v>
      </c>
      <c r="M1789" s="15"/>
    </row>
    <row r="1790" spans="1:13" ht="26.1" customHeight="1">
      <c r="A1790" s="8" t="s">
        <v>318</v>
      </c>
      <c r="B1790" s="8" t="s">
        <v>2163</v>
      </c>
      <c r="C1790" s="8" t="s">
        <v>295</v>
      </c>
      <c r="D1790" s="9" t="s">
        <v>2725</v>
      </c>
      <c r="E1790" s="9" t="s">
        <v>2664</v>
      </c>
      <c r="F1790" s="10">
        <v>2.12</v>
      </c>
      <c r="G1790" s="10">
        <v>2.12</v>
      </c>
      <c r="H1790" s="10">
        <v>0</v>
      </c>
      <c r="I1790" s="10">
        <v>2.12</v>
      </c>
      <c r="J1790" s="10">
        <v>0</v>
      </c>
      <c r="K1790" s="10">
        <v>0</v>
      </c>
      <c r="L1790" s="10">
        <v>0</v>
      </c>
      <c r="M1790" s="15"/>
    </row>
    <row r="1791" spans="1:13" ht="26.1" customHeight="1">
      <c r="A1791" s="8" t="s">
        <v>314</v>
      </c>
      <c r="B1791" s="8" t="s">
        <v>2200</v>
      </c>
      <c r="C1791" s="8" t="s">
        <v>295</v>
      </c>
      <c r="D1791" s="9" t="s">
        <v>2665</v>
      </c>
      <c r="E1791" s="9" t="s">
        <v>2666</v>
      </c>
      <c r="F1791" s="10">
        <v>0.35</v>
      </c>
      <c r="G1791" s="10">
        <v>0.35</v>
      </c>
      <c r="H1791" s="10">
        <v>0</v>
      </c>
      <c r="I1791" s="10">
        <v>0.35</v>
      </c>
      <c r="J1791" s="10">
        <v>0</v>
      </c>
      <c r="K1791" s="10">
        <v>0</v>
      </c>
      <c r="L1791" s="10">
        <v>0</v>
      </c>
      <c r="M1791" s="15"/>
    </row>
    <row r="1792" spans="1:13" ht="26.1" customHeight="1">
      <c r="A1792" s="8" t="s">
        <v>314</v>
      </c>
      <c r="B1792" s="8" t="s">
        <v>2200</v>
      </c>
      <c r="C1792" s="8" t="s">
        <v>327</v>
      </c>
      <c r="D1792" s="9" t="s">
        <v>2667</v>
      </c>
      <c r="E1792" s="9" t="s">
        <v>2668</v>
      </c>
      <c r="F1792" s="10">
        <v>0.2</v>
      </c>
      <c r="G1792" s="10">
        <v>0.2</v>
      </c>
      <c r="H1792" s="10">
        <v>0</v>
      </c>
      <c r="I1792" s="10">
        <v>0.2</v>
      </c>
      <c r="J1792" s="10">
        <v>0</v>
      </c>
      <c r="K1792" s="10">
        <v>0</v>
      </c>
      <c r="L1792" s="10">
        <v>0</v>
      </c>
      <c r="M1792" s="15"/>
    </row>
    <row r="1793" spans="1:13" ht="26.1" customHeight="1">
      <c r="A1793" s="8" t="s">
        <v>1165</v>
      </c>
      <c r="B1793" s="8" t="s">
        <v>295</v>
      </c>
      <c r="C1793" s="8" t="s">
        <v>327</v>
      </c>
      <c r="D1793" s="9" t="s">
        <v>2669</v>
      </c>
      <c r="E1793" s="9" t="s">
        <v>2669</v>
      </c>
      <c r="F1793" s="10">
        <v>4.18</v>
      </c>
      <c r="G1793" s="10">
        <v>4.18</v>
      </c>
      <c r="H1793" s="10">
        <v>0</v>
      </c>
      <c r="I1793" s="10">
        <v>0</v>
      </c>
      <c r="J1793" s="10">
        <v>0</v>
      </c>
      <c r="K1793" s="10">
        <v>0</v>
      </c>
      <c r="L1793" s="10">
        <v>4.18</v>
      </c>
      <c r="M1793" s="15"/>
    </row>
    <row r="1794" spans="1:13" ht="26.1" customHeight="1">
      <c r="A1794" s="8" t="s">
        <v>314</v>
      </c>
      <c r="B1794" s="8" t="s">
        <v>2163</v>
      </c>
      <c r="C1794" s="8" t="s">
        <v>302</v>
      </c>
      <c r="D1794" s="9" t="s">
        <v>2670</v>
      </c>
      <c r="E1794" s="9" t="s">
        <v>2671</v>
      </c>
      <c r="F1794" s="10">
        <v>0.3</v>
      </c>
      <c r="G1794" s="10">
        <v>0.3</v>
      </c>
      <c r="H1794" s="10">
        <v>0</v>
      </c>
      <c r="I1794" s="10">
        <v>0.3</v>
      </c>
      <c r="J1794" s="10">
        <v>0</v>
      </c>
      <c r="K1794" s="10">
        <v>0</v>
      </c>
      <c r="L1794" s="10">
        <v>0</v>
      </c>
      <c r="M1794" s="15"/>
    </row>
    <row r="1795" spans="1:13" ht="26.1" customHeight="1">
      <c r="A1795" s="8" t="s">
        <v>331</v>
      </c>
      <c r="B1795" s="8" t="s">
        <v>302</v>
      </c>
      <c r="C1795" s="8" t="s">
        <v>327</v>
      </c>
      <c r="D1795" s="9" t="s">
        <v>384</v>
      </c>
      <c r="E1795" s="9" t="s">
        <v>2672</v>
      </c>
      <c r="F1795" s="10">
        <v>8.1</v>
      </c>
      <c r="G1795" s="10">
        <v>8.1</v>
      </c>
      <c r="H1795" s="10">
        <v>0</v>
      </c>
      <c r="I1795" s="10">
        <v>8.1</v>
      </c>
      <c r="J1795" s="10">
        <v>0</v>
      </c>
      <c r="K1795" s="10">
        <v>0</v>
      </c>
      <c r="L1795" s="10">
        <v>0</v>
      </c>
      <c r="M1795" s="15"/>
    </row>
    <row r="1796" spans="1:13" ht="26.1" customHeight="1">
      <c r="A1796" s="8" t="s">
        <v>331</v>
      </c>
      <c r="B1796" s="8" t="s">
        <v>302</v>
      </c>
      <c r="C1796" s="8" t="s">
        <v>327</v>
      </c>
      <c r="D1796" s="9" t="s">
        <v>384</v>
      </c>
      <c r="E1796" s="9" t="s">
        <v>2673</v>
      </c>
      <c r="F1796" s="10">
        <v>0.24</v>
      </c>
      <c r="G1796" s="10">
        <v>0.24</v>
      </c>
      <c r="H1796" s="10">
        <v>0</v>
      </c>
      <c r="I1796" s="10">
        <v>0.24</v>
      </c>
      <c r="J1796" s="10">
        <v>0</v>
      </c>
      <c r="K1796" s="10">
        <v>0</v>
      </c>
      <c r="L1796" s="10">
        <v>0</v>
      </c>
      <c r="M1796" s="15"/>
    </row>
    <row r="1797" spans="1:13" ht="26.1" customHeight="1">
      <c r="A1797" s="8" t="s">
        <v>331</v>
      </c>
      <c r="B1797" s="8" t="s">
        <v>302</v>
      </c>
      <c r="C1797" s="8" t="s">
        <v>327</v>
      </c>
      <c r="D1797" s="9" t="s">
        <v>384</v>
      </c>
      <c r="E1797" s="9" t="s">
        <v>2674</v>
      </c>
      <c r="F1797" s="10">
        <v>4.0199999999999996</v>
      </c>
      <c r="G1797" s="10">
        <v>4.0199999999999996</v>
      </c>
      <c r="H1797" s="10">
        <v>0</v>
      </c>
      <c r="I1797" s="10">
        <v>4.0199999999999996</v>
      </c>
      <c r="J1797" s="10">
        <v>0</v>
      </c>
      <c r="K1797" s="10">
        <v>0</v>
      </c>
      <c r="L1797" s="10">
        <v>0</v>
      </c>
      <c r="M1797" s="15"/>
    </row>
    <row r="1798" spans="1:13" ht="26.1" customHeight="1">
      <c r="A1798" s="8" t="s">
        <v>314</v>
      </c>
      <c r="B1798" s="8" t="s">
        <v>296</v>
      </c>
      <c r="C1798" s="8" t="s">
        <v>295</v>
      </c>
      <c r="D1798" s="9" t="s">
        <v>2744</v>
      </c>
      <c r="E1798" s="9" t="s">
        <v>2677</v>
      </c>
      <c r="F1798" s="10">
        <v>1.43</v>
      </c>
      <c r="G1798" s="10">
        <v>1.43</v>
      </c>
      <c r="H1798" s="10">
        <v>0</v>
      </c>
      <c r="I1798" s="10">
        <v>0</v>
      </c>
      <c r="J1798" s="10">
        <v>0</v>
      </c>
      <c r="K1798" s="10">
        <v>1.43</v>
      </c>
      <c r="L1798" s="10">
        <v>0</v>
      </c>
      <c r="M1798" s="15"/>
    </row>
    <row r="1799" spans="1:13" ht="26.1" customHeight="1">
      <c r="A1799" s="8"/>
      <c r="B1799" s="8"/>
      <c r="C1799" s="8"/>
      <c r="D1799" s="9" t="s">
        <v>1584</v>
      </c>
      <c r="E1799" s="9" t="s">
        <v>1585</v>
      </c>
      <c r="F1799" s="10">
        <v>161.26</v>
      </c>
      <c r="G1799" s="10">
        <v>161.26</v>
      </c>
      <c r="H1799" s="10">
        <v>0</v>
      </c>
      <c r="I1799" s="10">
        <v>56.23</v>
      </c>
      <c r="J1799" s="10">
        <v>0</v>
      </c>
      <c r="K1799" s="10">
        <v>24.76</v>
      </c>
      <c r="L1799" s="10">
        <v>80.27</v>
      </c>
      <c r="M1799" s="15"/>
    </row>
    <row r="1800" spans="1:13" ht="26.1" customHeight="1">
      <c r="A1800" s="8"/>
      <c r="B1800" s="8"/>
      <c r="C1800" s="8"/>
      <c r="D1800" s="9" t="s">
        <v>2653</v>
      </c>
      <c r="E1800" s="9" t="s">
        <v>2654</v>
      </c>
      <c r="F1800" s="10">
        <v>150.26</v>
      </c>
      <c r="G1800" s="10">
        <v>150.26</v>
      </c>
      <c r="H1800" s="10">
        <v>0</v>
      </c>
      <c r="I1800" s="10">
        <v>45.23</v>
      </c>
      <c r="J1800" s="10">
        <v>0</v>
      </c>
      <c r="K1800" s="10">
        <v>24.76</v>
      </c>
      <c r="L1800" s="10">
        <v>80.27</v>
      </c>
      <c r="M1800" s="15"/>
    </row>
    <row r="1801" spans="1:13" ht="26.1" customHeight="1">
      <c r="A1801" s="8" t="s">
        <v>331</v>
      </c>
      <c r="B1801" s="8" t="s">
        <v>302</v>
      </c>
      <c r="C1801" s="8" t="s">
        <v>327</v>
      </c>
      <c r="D1801" s="9" t="s">
        <v>384</v>
      </c>
      <c r="E1801" s="9" t="s">
        <v>2656</v>
      </c>
      <c r="F1801" s="10">
        <v>71.67</v>
      </c>
      <c r="G1801" s="10">
        <v>71.67</v>
      </c>
      <c r="H1801" s="10">
        <v>0</v>
      </c>
      <c r="I1801" s="10">
        <v>0</v>
      </c>
      <c r="J1801" s="10">
        <v>0</v>
      </c>
      <c r="K1801" s="10">
        <v>0</v>
      </c>
      <c r="L1801" s="10">
        <v>71.67</v>
      </c>
      <c r="M1801" s="15"/>
    </row>
    <row r="1802" spans="1:13" ht="26.1" customHeight="1">
      <c r="A1802" s="8" t="s">
        <v>331</v>
      </c>
      <c r="B1802" s="8" t="s">
        <v>302</v>
      </c>
      <c r="C1802" s="8" t="s">
        <v>327</v>
      </c>
      <c r="D1802" s="9" t="s">
        <v>384</v>
      </c>
      <c r="E1802" s="9" t="s">
        <v>2658</v>
      </c>
      <c r="F1802" s="10">
        <v>19.2</v>
      </c>
      <c r="G1802" s="10">
        <v>19.2</v>
      </c>
      <c r="H1802" s="10">
        <v>0</v>
      </c>
      <c r="I1802" s="10">
        <v>0</v>
      </c>
      <c r="J1802" s="10">
        <v>0</v>
      </c>
      <c r="K1802" s="10">
        <v>19.2</v>
      </c>
      <c r="L1802" s="10">
        <v>0</v>
      </c>
      <c r="M1802" s="15"/>
    </row>
    <row r="1803" spans="1:13" ht="26.1" customHeight="1">
      <c r="A1803" s="8" t="s">
        <v>314</v>
      </c>
      <c r="B1803" s="8" t="s">
        <v>296</v>
      </c>
      <c r="C1803" s="8" t="s">
        <v>296</v>
      </c>
      <c r="D1803" s="9" t="s">
        <v>2659</v>
      </c>
      <c r="E1803" s="9" t="s">
        <v>2660</v>
      </c>
      <c r="F1803" s="10">
        <v>11.47</v>
      </c>
      <c r="G1803" s="10">
        <v>11.47</v>
      </c>
      <c r="H1803" s="10">
        <v>0</v>
      </c>
      <c r="I1803" s="10">
        <v>11.47</v>
      </c>
      <c r="J1803" s="10">
        <v>0</v>
      </c>
      <c r="K1803" s="10">
        <v>0</v>
      </c>
      <c r="L1803" s="10">
        <v>0</v>
      </c>
      <c r="M1803" s="15"/>
    </row>
    <row r="1804" spans="1:13" ht="26.1" customHeight="1">
      <c r="A1804" s="8" t="s">
        <v>318</v>
      </c>
      <c r="B1804" s="8" t="s">
        <v>2163</v>
      </c>
      <c r="C1804" s="8" t="s">
        <v>295</v>
      </c>
      <c r="D1804" s="9" t="s">
        <v>2725</v>
      </c>
      <c r="E1804" s="9" t="s">
        <v>2664</v>
      </c>
      <c r="F1804" s="10">
        <v>4.37</v>
      </c>
      <c r="G1804" s="10">
        <v>4.37</v>
      </c>
      <c r="H1804" s="10">
        <v>0</v>
      </c>
      <c r="I1804" s="10">
        <v>4.37</v>
      </c>
      <c r="J1804" s="10">
        <v>0</v>
      </c>
      <c r="K1804" s="10">
        <v>0</v>
      </c>
      <c r="L1804" s="10">
        <v>0</v>
      </c>
      <c r="M1804" s="15"/>
    </row>
    <row r="1805" spans="1:13" ht="26.1" customHeight="1">
      <c r="A1805" s="8" t="s">
        <v>314</v>
      </c>
      <c r="B1805" s="8" t="s">
        <v>2200</v>
      </c>
      <c r="C1805" s="8" t="s">
        <v>295</v>
      </c>
      <c r="D1805" s="9" t="s">
        <v>2665</v>
      </c>
      <c r="E1805" s="9" t="s">
        <v>2666</v>
      </c>
      <c r="F1805" s="10">
        <v>0.72</v>
      </c>
      <c r="G1805" s="10">
        <v>0.72</v>
      </c>
      <c r="H1805" s="10">
        <v>0</v>
      </c>
      <c r="I1805" s="10">
        <v>0.72</v>
      </c>
      <c r="J1805" s="10">
        <v>0</v>
      </c>
      <c r="K1805" s="10">
        <v>0</v>
      </c>
      <c r="L1805" s="10">
        <v>0</v>
      </c>
      <c r="M1805" s="15"/>
    </row>
    <row r="1806" spans="1:13" ht="26.1" customHeight="1">
      <c r="A1806" s="8" t="s">
        <v>314</v>
      </c>
      <c r="B1806" s="8" t="s">
        <v>2200</v>
      </c>
      <c r="C1806" s="8" t="s">
        <v>327</v>
      </c>
      <c r="D1806" s="9" t="s">
        <v>2667</v>
      </c>
      <c r="E1806" s="9" t="s">
        <v>2668</v>
      </c>
      <c r="F1806" s="10">
        <v>0.42</v>
      </c>
      <c r="G1806" s="10">
        <v>0.42</v>
      </c>
      <c r="H1806" s="10">
        <v>0</v>
      </c>
      <c r="I1806" s="10">
        <v>0.42</v>
      </c>
      <c r="J1806" s="10">
        <v>0</v>
      </c>
      <c r="K1806" s="10">
        <v>0</v>
      </c>
      <c r="L1806" s="10">
        <v>0</v>
      </c>
      <c r="M1806" s="15"/>
    </row>
    <row r="1807" spans="1:13" ht="26.1" customHeight="1">
      <c r="A1807" s="8" t="s">
        <v>1165</v>
      </c>
      <c r="B1807" s="8" t="s">
        <v>295</v>
      </c>
      <c r="C1807" s="8" t="s">
        <v>327</v>
      </c>
      <c r="D1807" s="9" t="s">
        <v>2669</v>
      </c>
      <c r="E1807" s="9" t="s">
        <v>2669</v>
      </c>
      <c r="F1807" s="10">
        <v>8.6</v>
      </c>
      <c r="G1807" s="10">
        <v>8.6</v>
      </c>
      <c r="H1807" s="10">
        <v>0</v>
      </c>
      <c r="I1807" s="10">
        <v>0</v>
      </c>
      <c r="J1807" s="10">
        <v>0</v>
      </c>
      <c r="K1807" s="10">
        <v>0</v>
      </c>
      <c r="L1807" s="10">
        <v>8.6</v>
      </c>
      <c r="M1807" s="15"/>
    </row>
    <row r="1808" spans="1:13" ht="26.1" customHeight="1">
      <c r="A1808" s="8" t="s">
        <v>314</v>
      </c>
      <c r="B1808" s="8" t="s">
        <v>2163</v>
      </c>
      <c r="C1808" s="8" t="s">
        <v>302</v>
      </c>
      <c r="D1808" s="9" t="s">
        <v>2670</v>
      </c>
      <c r="E1808" s="9" t="s">
        <v>2671</v>
      </c>
      <c r="F1808" s="10">
        <v>0.63</v>
      </c>
      <c r="G1808" s="10">
        <v>0.63</v>
      </c>
      <c r="H1808" s="10">
        <v>0</v>
      </c>
      <c r="I1808" s="10">
        <v>0.63</v>
      </c>
      <c r="J1808" s="10">
        <v>0</v>
      </c>
      <c r="K1808" s="10">
        <v>0</v>
      </c>
      <c r="L1808" s="10">
        <v>0</v>
      </c>
      <c r="M1808" s="15"/>
    </row>
    <row r="1809" spans="1:13" ht="26.1" customHeight="1">
      <c r="A1809" s="8" t="s">
        <v>331</v>
      </c>
      <c r="B1809" s="8" t="s">
        <v>302</v>
      </c>
      <c r="C1809" s="8" t="s">
        <v>327</v>
      </c>
      <c r="D1809" s="9" t="s">
        <v>384</v>
      </c>
      <c r="E1809" s="9" t="s">
        <v>2672</v>
      </c>
      <c r="F1809" s="10">
        <v>16.2</v>
      </c>
      <c r="G1809" s="10">
        <v>16.2</v>
      </c>
      <c r="H1809" s="10">
        <v>0</v>
      </c>
      <c r="I1809" s="10">
        <v>16.2</v>
      </c>
      <c r="J1809" s="10">
        <v>0</v>
      </c>
      <c r="K1809" s="10">
        <v>0</v>
      </c>
      <c r="L1809" s="10">
        <v>0</v>
      </c>
      <c r="M1809" s="15"/>
    </row>
    <row r="1810" spans="1:13" ht="26.1" customHeight="1">
      <c r="A1810" s="8" t="s">
        <v>331</v>
      </c>
      <c r="B1810" s="8" t="s">
        <v>302</v>
      </c>
      <c r="C1810" s="8" t="s">
        <v>327</v>
      </c>
      <c r="D1810" s="9" t="s">
        <v>384</v>
      </c>
      <c r="E1810" s="9" t="s">
        <v>2673</v>
      </c>
      <c r="F1810" s="10">
        <v>0.5</v>
      </c>
      <c r="G1810" s="10">
        <v>0.5</v>
      </c>
      <c r="H1810" s="10">
        <v>0</v>
      </c>
      <c r="I1810" s="10">
        <v>0.5</v>
      </c>
      <c r="J1810" s="10">
        <v>0</v>
      </c>
      <c r="K1810" s="10">
        <v>0</v>
      </c>
      <c r="L1810" s="10">
        <v>0</v>
      </c>
      <c r="M1810" s="15"/>
    </row>
    <row r="1811" spans="1:13" ht="26.1" customHeight="1">
      <c r="A1811" s="8" t="s">
        <v>331</v>
      </c>
      <c r="B1811" s="8" t="s">
        <v>302</v>
      </c>
      <c r="C1811" s="8" t="s">
        <v>327</v>
      </c>
      <c r="D1811" s="9" t="s">
        <v>384</v>
      </c>
      <c r="E1811" s="9" t="s">
        <v>2674</v>
      </c>
      <c r="F1811" s="10">
        <v>10.92</v>
      </c>
      <c r="G1811" s="10">
        <v>10.92</v>
      </c>
      <c r="H1811" s="10">
        <v>0</v>
      </c>
      <c r="I1811" s="10">
        <v>10.92</v>
      </c>
      <c r="J1811" s="10">
        <v>0</v>
      </c>
      <c r="K1811" s="10">
        <v>0</v>
      </c>
      <c r="L1811" s="10">
        <v>0</v>
      </c>
      <c r="M1811" s="15"/>
    </row>
    <row r="1812" spans="1:13" ht="26.1" customHeight="1">
      <c r="A1812" s="8" t="s">
        <v>314</v>
      </c>
      <c r="B1812" s="8" t="s">
        <v>296</v>
      </c>
      <c r="C1812" s="8" t="s">
        <v>295</v>
      </c>
      <c r="D1812" s="9" t="s">
        <v>2744</v>
      </c>
      <c r="E1812" s="9" t="s">
        <v>2677</v>
      </c>
      <c r="F1812" s="10">
        <v>5.56</v>
      </c>
      <c r="G1812" s="10">
        <v>5.56</v>
      </c>
      <c r="H1812" s="10">
        <v>0</v>
      </c>
      <c r="I1812" s="10">
        <v>0</v>
      </c>
      <c r="J1812" s="10">
        <v>0</v>
      </c>
      <c r="K1812" s="10">
        <v>5.56</v>
      </c>
      <c r="L1812" s="10">
        <v>0</v>
      </c>
      <c r="M1812" s="15"/>
    </row>
    <row r="1813" spans="1:13" ht="26.1" customHeight="1">
      <c r="A1813" s="8"/>
      <c r="B1813" s="8"/>
      <c r="C1813" s="8"/>
      <c r="D1813" s="9" t="s">
        <v>2680</v>
      </c>
      <c r="E1813" s="9" t="s">
        <v>2681</v>
      </c>
      <c r="F1813" s="10">
        <v>11</v>
      </c>
      <c r="G1813" s="10">
        <v>11</v>
      </c>
      <c r="H1813" s="10">
        <v>0</v>
      </c>
      <c r="I1813" s="10">
        <v>11</v>
      </c>
      <c r="J1813" s="10">
        <v>0</v>
      </c>
      <c r="K1813" s="10">
        <v>0</v>
      </c>
      <c r="L1813" s="10">
        <v>0</v>
      </c>
      <c r="M1813" s="15"/>
    </row>
    <row r="1814" spans="1:13" ht="26.1" customHeight="1">
      <c r="A1814" s="8" t="s">
        <v>331</v>
      </c>
      <c r="B1814" s="8" t="s">
        <v>302</v>
      </c>
      <c r="C1814" s="8" t="s">
        <v>327</v>
      </c>
      <c r="D1814" s="9" t="s">
        <v>384</v>
      </c>
      <c r="E1814" s="9" t="s">
        <v>3077</v>
      </c>
      <c r="F1814" s="10">
        <v>3</v>
      </c>
      <c r="G1814" s="10">
        <v>3</v>
      </c>
      <c r="H1814" s="10">
        <v>0</v>
      </c>
      <c r="I1814" s="10">
        <v>3</v>
      </c>
      <c r="J1814" s="10">
        <v>0</v>
      </c>
      <c r="K1814" s="10">
        <v>0</v>
      </c>
      <c r="L1814" s="10">
        <v>0</v>
      </c>
      <c r="M1814" s="15"/>
    </row>
    <row r="1815" spans="1:13" ht="26.1" customHeight="1">
      <c r="A1815" s="8" t="s">
        <v>331</v>
      </c>
      <c r="B1815" s="8" t="s">
        <v>302</v>
      </c>
      <c r="C1815" s="8" t="s">
        <v>327</v>
      </c>
      <c r="D1815" s="9" t="s">
        <v>384</v>
      </c>
      <c r="E1815" s="9" t="s">
        <v>3078</v>
      </c>
      <c r="F1815" s="10">
        <v>5</v>
      </c>
      <c r="G1815" s="10">
        <v>5</v>
      </c>
      <c r="H1815" s="10">
        <v>0</v>
      </c>
      <c r="I1815" s="10">
        <v>5</v>
      </c>
      <c r="J1815" s="10">
        <v>0</v>
      </c>
      <c r="K1815" s="10">
        <v>0</v>
      </c>
      <c r="L1815" s="10">
        <v>0</v>
      </c>
      <c r="M1815" s="15"/>
    </row>
    <row r="1816" spans="1:13" ht="26.1" customHeight="1">
      <c r="A1816" s="8" t="s">
        <v>331</v>
      </c>
      <c r="B1816" s="8" t="s">
        <v>302</v>
      </c>
      <c r="C1816" s="8" t="s">
        <v>327</v>
      </c>
      <c r="D1816" s="9" t="s">
        <v>384</v>
      </c>
      <c r="E1816" s="9" t="s">
        <v>3079</v>
      </c>
      <c r="F1816" s="10">
        <v>3</v>
      </c>
      <c r="G1816" s="10">
        <v>3</v>
      </c>
      <c r="H1816" s="10">
        <v>0</v>
      </c>
      <c r="I1816" s="10">
        <v>3</v>
      </c>
      <c r="J1816" s="10">
        <v>0</v>
      </c>
      <c r="K1816" s="10">
        <v>0</v>
      </c>
      <c r="L1816" s="10">
        <v>0</v>
      </c>
      <c r="M1816" s="15"/>
    </row>
    <row r="1817" spans="1:13" ht="26.1" customHeight="1">
      <c r="A1817" s="8"/>
      <c r="B1817" s="8"/>
      <c r="C1817" s="8"/>
      <c r="D1817" s="9" t="s">
        <v>1582</v>
      </c>
      <c r="E1817" s="9" t="s">
        <v>1583</v>
      </c>
      <c r="F1817" s="10">
        <v>49.96</v>
      </c>
      <c r="G1817" s="10">
        <v>49.96</v>
      </c>
      <c r="H1817" s="10">
        <v>0</v>
      </c>
      <c r="I1817" s="10">
        <v>13.89</v>
      </c>
      <c r="J1817" s="10">
        <v>0</v>
      </c>
      <c r="K1817" s="10">
        <v>9</v>
      </c>
      <c r="L1817" s="10">
        <v>27.07</v>
      </c>
      <c r="M1817" s="15"/>
    </row>
    <row r="1818" spans="1:13" ht="26.1" customHeight="1">
      <c r="A1818" s="8"/>
      <c r="B1818" s="8"/>
      <c r="C1818" s="8"/>
      <c r="D1818" s="9" t="s">
        <v>2653</v>
      </c>
      <c r="E1818" s="9" t="s">
        <v>2654</v>
      </c>
      <c r="F1818" s="10">
        <v>49.96</v>
      </c>
      <c r="G1818" s="10">
        <v>49.96</v>
      </c>
      <c r="H1818" s="10">
        <v>0</v>
      </c>
      <c r="I1818" s="10">
        <v>13.89</v>
      </c>
      <c r="J1818" s="10">
        <v>0</v>
      </c>
      <c r="K1818" s="10">
        <v>9</v>
      </c>
      <c r="L1818" s="10">
        <v>27.07</v>
      </c>
      <c r="M1818" s="15"/>
    </row>
    <row r="1819" spans="1:13" ht="26.1" customHeight="1">
      <c r="A1819" s="8" t="s">
        <v>331</v>
      </c>
      <c r="B1819" s="8" t="s">
        <v>302</v>
      </c>
      <c r="C1819" s="8" t="s">
        <v>327</v>
      </c>
      <c r="D1819" s="9" t="s">
        <v>384</v>
      </c>
      <c r="E1819" s="9" t="s">
        <v>2656</v>
      </c>
      <c r="F1819" s="10">
        <v>23.65</v>
      </c>
      <c r="G1819" s="10">
        <v>23.65</v>
      </c>
      <c r="H1819" s="10">
        <v>0</v>
      </c>
      <c r="I1819" s="10">
        <v>0</v>
      </c>
      <c r="J1819" s="10">
        <v>0</v>
      </c>
      <c r="K1819" s="10">
        <v>0</v>
      </c>
      <c r="L1819" s="10">
        <v>23.65</v>
      </c>
      <c r="M1819" s="15"/>
    </row>
    <row r="1820" spans="1:13" ht="26.1" customHeight="1">
      <c r="A1820" s="8" t="s">
        <v>331</v>
      </c>
      <c r="B1820" s="8" t="s">
        <v>302</v>
      </c>
      <c r="C1820" s="8" t="s">
        <v>327</v>
      </c>
      <c r="D1820" s="9" t="s">
        <v>384</v>
      </c>
      <c r="E1820" s="9" t="s">
        <v>2657</v>
      </c>
      <c r="F1820" s="10">
        <v>1.22</v>
      </c>
      <c r="G1820" s="10">
        <v>1.22</v>
      </c>
      <c r="H1820" s="10">
        <v>0</v>
      </c>
      <c r="I1820" s="10">
        <v>0</v>
      </c>
      <c r="J1820" s="10">
        <v>0</v>
      </c>
      <c r="K1820" s="10">
        <v>1.22</v>
      </c>
      <c r="L1820" s="10">
        <v>0</v>
      </c>
      <c r="M1820" s="15"/>
    </row>
    <row r="1821" spans="1:13" ht="26.1" customHeight="1">
      <c r="A1821" s="8" t="s">
        <v>331</v>
      </c>
      <c r="B1821" s="8" t="s">
        <v>302</v>
      </c>
      <c r="C1821" s="8" t="s">
        <v>327</v>
      </c>
      <c r="D1821" s="9" t="s">
        <v>384</v>
      </c>
      <c r="E1821" s="9" t="s">
        <v>2658</v>
      </c>
      <c r="F1821" s="10">
        <v>6.4</v>
      </c>
      <c r="G1821" s="10">
        <v>6.4</v>
      </c>
      <c r="H1821" s="10">
        <v>0</v>
      </c>
      <c r="I1821" s="10">
        <v>0</v>
      </c>
      <c r="J1821" s="10">
        <v>0</v>
      </c>
      <c r="K1821" s="10">
        <v>6.4</v>
      </c>
      <c r="L1821" s="10">
        <v>0</v>
      </c>
      <c r="M1821" s="15"/>
    </row>
    <row r="1822" spans="1:13" ht="26.1" customHeight="1">
      <c r="A1822" s="8" t="s">
        <v>314</v>
      </c>
      <c r="B1822" s="8" t="s">
        <v>296</v>
      </c>
      <c r="C1822" s="8" t="s">
        <v>296</v>
      </c>
      <c r="D1822" s="9" t="s">
        <v>2659</v>
      </c>
      <c r="E1822" s="9" t="s">
        <v>2660</v>
      </c>
      <c r="F1822" s="10">
        <v>3.98</v>
      </c>
      <c r="G1822" s="10">
        <v>3.98</v>
      </c>
      <c r="H1822" s="10">
        <v>0</v>
      </c>
      <c r="I1822" s="10">
        <v>3.98</v>
      </c>
      <c r="J1822" s="10">
        <v>0</v>
      </c>
      <c r="K1822" s="10">
        <v>0</v>
      </c>
      <c r="L1822" s="10">
        <v>0</v>
      </c>
      <c r="M1822" s="15"/>
    </row>
    <row r="1823" spans="1:13" ht="26.1" customHeight="1">
      <c r="A1823" s="8" t="s">
        <v>318</v>
      </c>
      <c r="B1823" s="8" t="s">
        <v>2163</v>
      </c>
      <c r="C1823" s="8" t="s">
        <v>337</v>
      </c>
      <c r="D1823" s="9" t="s">
        <v>2661</v>
      </c>
      <c r="E1823" s="9" t="s">
        <v>2662</v>
      </c>
      <c r="F1823" s="10">
        <v>0.57999999999999996</v>
      </c>
      <c r="G1823" s="10">
        <v>0.57999999999999996</v>
      </c>
      <c r="H1823" s="10">
        <v>0</v>
      </c>
      <c r="I1823" s="10">
        <v>0</v>
      </c>
      <c r="J1823" s="10">
        <v>0</v>
      </c>
      <c r="K1823" s="10">
        <v>0</v>
      </c>
      <c r="L1823" s="10">
        <v>0.57999999999999996</v>
      </c>
      <c r="M1823" s="15"/>
    </row>
    <row r="1824" spans="1:13" ht="26.1" customHeight="1">
      <c r="A1824" s="8" t="s">
        <v>318</v>
      </c>
      <c r="B1824" s="8" t="s">
        <v>2163</v>
      </c>
      <c r="C1824" s="8" t="s">
        <v>295</v>
      </c>
      <c r="D1824" s="9" t="s">
        <v>2725</v>
      </c>
      <c r="E1824" s="9" t="s">
        <v>2664</v>
      </c>
      <c r="F1824" s="10">
        <v>1.47</v>
      </c>
      <c r="G1824" s="10">
        <v>1.47</v>
      </c>
      <c r="H1824" s="10">
        <v>0</v>
      </c>
      <c r="I1824" s="10">
        <v>1.47</v>
      </c>
      <c r="J1824" s="10">
        <v>0</v>
      </c>
      <c r="K1824" s="10">
        <v>0</v>
      </c>
      <c r="L1824" s="10">
        <v>0</v>
      </c>
      <c r="M1824" s="15"/>
    </row>
    <row r="1825" spans="1:13" ht="26.1" customHeight="1">
      <c r="A1825" s="8" t="s">
        <v>314</v>
      </c>
      <c r="B1825" s="8" t="s">
        <v>2200</v>
      </c>
      <c r="C1825" s="8" t="s">
        <v>295</v>
      </c>
      <c r="D1825" s="9" t="s">
        <v>2665</v>
      </c>
      <c r="E1825" s="9" t="s">
        <v>2666</v>
      </c>
      <c r="F1825" s="10">
        <v>0.24</v>
      </c>
      <c r="G1825" s="10">
        <v>0.24</v>
      </c>
      <c r="H1825" s="10">
        <v>0</v>
      </c>
      <c r="I1825" s="10">
        <v>0.24</v>
      </c>
      <c r="J1825" s="10">
        <v>0</v>
      </c>
      <c r="K1825" s="10">
        <v>0</v>
      </c>
      <c r="L1825" s="10">
        <v>0</v>
      </c>
      <c r="M1825" s="15"/>
    </row>
    <row r="1826" spans="1:13" ht="26.1" customHeight="1">
      <c r="A1826" s="8" t="s">
        <v>1165</v>
      </c>
      <c r="B1826" s="8" t="s">
        <v>295</v>
      </c>
      <c r="C1826" s="8" t="s">
        <v>327</v>
      </c>
      <c r="D1826" s="9" t="s">
        <v>2669</v>
      </c>
      <c r="E1826" s="9" t="s">
        <v>2669</v>
      </c>
      <c r="F1826" s="10">
        <v>2.84</v>
      </c>
      <c r="G1826" s="10">
        <v>2.84</v>
      </c>
      <c r="H1826" s="10">
        <v>0</v>
      </c>
      <c r="I1826" s="10">
        <v>0</v>
      </c>
      <c r="J1826" s="10">
        <v>0</v>
      </c>
      <c r="K1826" s="10">
        <v>0</v>
      </c>
      <c r="L1826" s="10">
        <v>2.84</v>
      </c>
      <c r="M1826" s="15"/>
    </row>
    <row r="1827" spans="1:13" ht="26.1" customHeight="1">
      <c r="A1827" s="8" t="s">
        <v>314</v>
      </c>
      <c r="B1827" s="8" t="s">
        <v>2163</v>
      </c>
      <c r="C1827" s="8" t="s">
        <v>302</v>
      </c>
      <c r="D1827" s="9" t="s">
        <v>2670</v>
      </c>
      <c r="E1827" s="9" t="s">
        <v>2671</v>
      </c>
      <c r="F1827" s="10">
        <v>0.22</v>
      </c>
      <c r="G1827" s="10">
        <v>0.22</v>
      </c>
      <c r="H1827" s="10">
        <v>0</v>
      </c>
      <c r="I1827" s="10">
        <v>0.22</v>
      </c>
      <c r="J1827" s="10">
        <v>0</v>
      </c>
      <c r="K1827" s="10">
        <v>0</v>
      </c>
      <c r="L1827" s="10">
        <v>0</v>
      </c>
      <c r="M1827" s="15"/>
    </row>
    <row r="1828" spans="1:13" ht="26.1" customHeight="1">
      <c r="A1828" s="8" t="s">
        <v>331</v>
      </c>
      <c r="B1828" s="8" t="s">
        <v>302</v>
      </c>
      <c r="C1828" s="8" t="s">
        <v>327</v>
      </c>
      <c r="D1828" s="9" t="s">
        <v>384</v>
      </c>
      <c r="E1828" s="9" t="s">
        <v>2672</v>
      </c>
      <c r="F1828" s="10">
        <v>5.4</v>
      </c>
      <c r="G1828" s="10">
        <v>5.4</v>
      </c>
      <c r="H1828" s="10">
        <v>0</v>
      </c>
      <c r="I1828" s="10">
        <v>5.4</v>
      </c>
      <c r="J1828" s="10">
        <v>0</v>
      </c>
      <c r="K1828" s="10">
        <v>0</v>
      </c>
      <c r="L1828" s="10">
        <v>0</v>
      </c>
      <c r="M1828" s="15"/>
    </row>
    <row r="1829" spans="1:13" ht="26.1" customHeight="1">
      <c r="A1829" s="8" t="s">
        <v>331</v>
      </c>
      <c r="B1829" s="8" t="s">
        <v>302</v>
      </c>
      <c r="C1829" s="8" t="s">
        <v>327</v>
      </c>
      <c r="D1829" s="9" t="s">
        <v>384</v>
      </c>
      <c r="E1829" s="9" t="s">
        <v>2673</v>
      </c>
      <c r="F1829" s="10">
        <v>0.18</v>
      </c>
      <c r="G1829" s="10">
        <v>0.18</v>
      </c>
      <c r="H1829" s="10">
        <v>0</v>
      </c>
      <c r="I1829" s="10">
        <v>0.18</v>
      </c>
      <c r="J1829" s="10">
        <v>0</v>
      </c>
      <c r="K1829" s="10">
        <v>0</v>
      </c>
      <c r="L1829" s="10">
        <v>0</v>
      </c>
      <c r="M1829" s="15"/>
    </row>
    <row r="1830" spans="1:13" ht="26.1" customHeight="1">
      <c r="A1830" s="8" t="s">
        <v>331</v>
      </c>
      <c r="B1830" s="8" t="s">
        <v>302</v>
      </c>
      <c r="C1830" s="8" t="s">
        <v>327</v>
      </c>
      <c r="D1830" s="9" t="s">
        <v>384</v>
      </c>
      <c r="E1830" s="9" t="s">
        <v>2674</v>
      </c>
      <c r="F1830" s="10">
        <v>2.4</v>
      </c>
      <c r="G1830" s="10">
        <v>2.4</v>
      </c>
      <c r="H1830" s="10">
        <v>0</v>
      </c>
      <c r="I1830" s="10">
        <v>2.4</v>
      </c>
      <c r="J1830" s="10">
        <v>0</v>
      </c>
      <c r="K1830" s="10">
        <v>0</v>
      </c>
      <c r="L1830" s="10">
        <v>0</v>
      </c>
      <c r="M1830" s="15"/>
    </row>
    <row r="1831" spans="1:13" ht="26.1" customHeight="1">
      <c r="A1831" s="8" t="s">
        <v>314</v>
      </c>
      <c r="B1831" s="8" t="s">
        <v>296</v>
      </c>
      <c r="C1831" s="8" t="s">
        <v>295</v>
      </c>
      <c r="D1831" s="9" t="s">
        <v>2744</v>
      </c>
      <c r="E1831" s="9" t="s">
        <v>2677</v>
      </c>
      <c r="F1831" s="10">
        <v>1.38</v>
      </c>
      <c r="G1831" s="10">
        <v>1.38</v>
      </c>
      <c r="H1831" s="10">
        <v>0</v>
      </c>
      <c r="I1831" s="10">
        <v>0</v>
      </c>
      <c r="J1831" s="10">
        <v>0</v>
      </c>
      <c r="K1831" s="10">
        <v>1.38</v>
      </c>
      <c r="L1831" s="10">
        <v>0</v>
      </c>
      <c r="M1831" s="15"/>
    </row>
    <row r="1832" spans="1:13" ht="26.1" customHeight="1">
      <c r="A1832" s="8"/>
      <c r="B1832" s="8"/>
      <c r="C1832" s="8"/>
      <c r="D1832" s="9" t="s">
        <v>1586</v>
      </c>
      <c r="E1832" s="9" t="s">
        <v>1587</v>
      </c>
      <c r="F1832" s="10">
        <v>135.62</v>
      </c>
      <c r="G1832" s="10">
        <v>135.62</v>
      </c>
      <c r="H1832" s="10">
        <v>0</v>
      </c>
      <c r="I1832" s="10">
        <v>41.08</v>
      </c>
      <c r="J1832" s="10">
        <v>0</v>
      </c>
      <c r="K1832" s="10">
        <v>19.2</v>
      </c>
      <c r="L1832" s="10">
        <v>75.34</v>
      </c>
      <c r="M1832" s="15"/>
    </row>
    <row r="1833" spans="1:13" ht="26.1" customHeight="1">
      <c r="A1833" s="8"/>
      <c r="B1833" s="8"/>
      <c r="C1833" s="8"/>
      <c r="D1833" s="9" t="s">
        <v>2653</v>
      </c>
      <c r="E1833" s="9" t="s">
        <v>2654</v>
      </c>
      <c r="F1833" s="10">
        <v>135.62</v>
      </c>
      <c r="G1833" s="10">
        <v>135.62</v>
      </c>
      <c r="H1833" s="10">
        <v>0</v>
      </c>
      <c r="I1833" s="10">
        <v>41.08</v>
      </c>
      <c r="J1833" s="10">
        <v>0</v>
      </c>
      <c r="K1833" s="10">
        <v>19.2</v>
      </c>
      <c r="L1833" s="10">
        <v>75.34</v>
      </c>
      <c r="M1833" s="15"/>
    </row>
    <row r="1834" spans="1:13" ht="26.1" customHeight="1">
      <c r="A1834" s="8" t="s">
        <v>331</v>
      </c>
      <c r="B1834" s="8" t="s">
        <v>302</v>
      </c>
      <c r="C1834" s="8" t="s">
        <v>327</v>
      </c>
      <c r="D1834" s="9" t="s">
        <v>384</v>
      </c>
      <c r="E1834" s="9" t="s">
        <v>2656</v>
      </c>
      <c r="F1834" s="10">
        <v>67.27</v>
      </c>
      <c r="G1834" s="10">
        <v>67.27</v>
      </c>
      <c r="H1834" s="10">
        <v>0</v>
      </c>
      <c r="I1834" s="10">
        <v>0</v>
      </c>
      <c r="J1834" s="10">
        <v>0</v>
      </c>
      <c r="K1834" s="10">
        <v>0</v>
      </c>
      <c r="L1834" s="10">
        <v>67.27</v>
      </c>
      <c r="M1834" s="15"/>
    </row>
    <row r="1835" spans="1:13" ht="26.1" customHeight="1">
      <c r="A1835" s="8" t="s">
        <v>331</v>
      </c>
      <c r="B1835" s="8" t="s">
        <v>302</v>
      </c>
      <c r="C1835" s="8" t="s">
        <v>327</v>
      </c>
      <c r="D1835" s="9" t="s">
        <v>384</v>
      </c>
      <c r="E1835" s="9" t="s">
        <v>2658</v>
      </c>
      <c r="F1835" s="10">
        <v>19.2</v>
      </c>
      <c r="G1835" s="10">
        <v>19.2</v>
      </c>
      <c r="H1835" s="10">
        <v>0</v>
      </c>
      <c r="I1835" s="10">
        <v>0</v>
      </c>
      <c r="J1835" s="10">
        <v>0</v>
      </c>
      <c r="K1835" s="10">
        <v>19.2</v>
      </c>
      <c r="L1835" s="10">
        <v>0</v>
      </c>
      <c r="M1835" s="15"/>
    </row>
    <row r="1836" spans="1:13" ht="26.1" customHeight="1">
      <c r="A1836" s="8" t="s">
        <v>314</v>
      </c>
      <c r="B1836" s="8" t="s">
        <v>296</v>
      </c>
      <c r="C1836" s="8" t="s">
        <v>296</v>
      </c>
      <c r="D1836" s="9" t="s">
        <v>2659</v>
      </c>
      <c r="E1836" s="9" t="s">
        <v>2660</v>
      </c>
      <c r="F1836" s="10">
        <v>10.76</v>
      </c>
      <c r="G1836" s="10">
        <v>10.76</v>
      </c>
      <c r="H1836" s="10">
        <v>0</v>
      </c>
      <c r="I1836" s="10">
        <v>10.76</v>
      </c>
      <c r="J1836" s="10">
        <v>0</v>
      </c>
      <c r="K1836" s="10">
        <v>0</v>
      </c>
      <c r="L1836" s="10">
        <v>0</v>
      </c>
      <c r="M1836" s="15"/>
    </row>
    <row r="1837" spans="1:13" ht="26.1" customHeight="1">
      <c r="A1837" s="8" t="s">
        <v>318</v>
      </c>
      <c r="B1837" s="8" t="s">
        <v>2163</v>
      </c>
      <c r="C1837" s="8" t="s">
        <v>295</v>
      </c>
      <c r="D1837" s="9" t="s">
        <v>2725</v>
      </c>
      <c r="E1837" s="9" t="s">
        <v>2664</v>
      </c>
      <c r="F1837" s="10">
        <v>4.0599999999999996</v>
      </c>
      <c r="G1837" s="10">
        <v>4.0599999999999996</v>
      </c>
      <c r="H1837" s="10">
        <v>0</v>
      </c>
      <c r="I1837" s="10">
        <v>4.0599999999999996</v>
      </c>
      <c r="J1837" s="10">
        <v>0</v>
      </c>
      <c r="K1837" s="10">
        <v>0</v>
      </c>
      <c r="L1837" s="10">
        <v>0</v>
      </c>
      <c r="M1837" s="15"/>
    </row>
    <row r="1838" spans="1:13" ht="26.1" customHeight="1">
      <c r="A1838" s="8" t="s">
        <v>314</v>
      </c>
      <c r="B1838" s="8" t="s">
        <v>2200</v>
      </c>
      <c r="C1838" s="8" t="s">
        <v>295</v>
      </c>
      <c r="D1838" s="9" t="s">
        <v>2665</v>
      </c>
      <c r="E1838" s="9" t="s">
        <v>2666</v>
      </c>
      <c r="F1838" s="10">
        <v>0.67</v>
      </c>
      <c r="G1838" s="10">
        <v>0.67</v>
      </c>
      <c r="H1838" s="10">
        <v>0</v>
      </c>
      <c r="I1838" s="10">
        <v>0.67</v>
      </c>
      <c r="J1838" s="10">
        <v>0</v>
      </c>
      <c r="K1838" s="10">
        <v>0</v>
      </c>
      <c r="L1838" s="10">
        <v>0</v>
      </c>
      <c r="M1838" s="15"/>
    </row>
    <row r="1839" spans="1:13" ht="26.1" customHeight="1">
      <c r="A1839" s="8" t="s">
        <v>314</v>
      </c>
      <c r="B1839" s="8" t="s">
        <v>2200</v>
      </c>
      <c r="C1839" s="8" t="s">
        <v>327</v>
      </c>
      <c r="D1839" s="9" t="s">
        <v>2667</v>
      </c>
      <c r="E1839" s="9" t="s">
        <v>2668</v>
      </c>
      <c r="F1839" s="10">
        <v>0.38</v>
      </c>
      <c r="G1839" s="10">
        <v>0.38</v>
      </c>
      <c r="H1839" s="10">
        <v>0</v>
      </c>
      <c r="I1839" s="10">
        <v>0.38</v>
      </c>
      <c r="J1839" s="10">
        <v>0</v>
      </c>
      <c r="K1839" s="10">
        <v>0</v>
      </c>
      <c r="L1839" s="10">
        <v>0</v>
      </c>
      <c r="M1839" s="15"/>
    </row>
    <row r="1840" spans="1:13" ht="26.1" customHeight="1">
      <c r="A1840" s="8" t="s">
        <v>1165</v>
      </c>
      <c r="B1840" s="8" t="s">
        <v>295</v>
      </c>
      <c r="C1840" s="8" t="s">
        <v>327</v>
      </c>
      <c r="D1840" s="9" t="s">
        <v>2669</v>
      </c>
      <c r="E1840" s="9" t="s">
        <v>2669</v>
      </c>
      <c r="F1840" s="10">
        <v>8.07</v>
      </c>
      <c r="G1840" s="10">
        <v>8.07</v>
      </c>
      <c r="H1840" s="10">
        <v>0</v>
      </c>
      <c r="I1840" s="10">
        <v>0</v>
      </c>
      <c r="J1840" s="10">
        <v>0</v>
      </c>
      <c r="K1840" s="10">
        <v>0</v>
      </c>
      <c r="L1840" s="10">
        <v>8.07</v>
      </c>
      <c r="M1840" s="15"/>
    </row>
    <row r="1841" spans="1:13" ht="26.1" customHeight="1">
      <c r="A1841" s="8" t="s">
        <v>314</v>
      </c>
      <c r="B1841" s="8" t="s">
        <v>2163</v>
      </c>
      <c r="C1841" s="8" t="s">
        <v>302</v>
      </c>
      <c r="D1841" s="9" t="s">
        <v>2670</v>
      </c>
      <c r="E1841" s="9" t="s">
        <v>2671</v>
      </c>
      <c r="F1841" s="10">
        <v>0.56999999999999995</v>
      </c>
      <c r="G1841" s="10">
        <v>0.56999999999999995</v>
      </c>
      <c r="H1841" s="10">
        <v>0</v>
      </c>
      <c r="I1841" s="10">
        <v>0.56999999999999995</v>
      </c>
      <c r="J1841" s="10">
        <v>0</v>
      </c>
      <c r="K1841" s="10">
        <v>0</v>
      </c>
      <c r="L1841" s="10">
        <v>0</v>
      </c>
      <c r="M1841" s="15"/>
    </row>
    <row r="1842" spans="1:13" ht="26.1" customHeight="1">
      <c r="A1842" s="8" t="s">
        <v>331</v>
      </c>
      <c r="B1842" s="8" t="s">
        <v>302</v>
      </c>
      <c r="C1842" s="8" t="s">
        <v>327</v>
      </c>
      <c r="D1842" s="9" t="s">
        <v>384</v>
      </c>
      <c r="E1842" s="9" t="s">
        <v>2672</v>
      </c>
      <c r="F1842" s="10">
        <v>16.2</v>
      </c>
      <c r="G1842" s="10">
        <v>16.2</v>
      </c>
      <c r="H1842" s="10">
        <v>0</v>
      </c>
      <c r="I1842" s="10">
        <v>16.2</v>
      </c>
      <c r="J1842" s="10">
        <v>0</v>
      </c>
      <c r="K1842" s="10">
        <v>0</v>
      </c>
      <c r="L1842" s="10">
        <v>0</v>
      </c>
      <c r="M1842" s="15"/>
    </row>
    <row r="1843" spans="1:13" ht="26.1" customHeight="1">
      <c r="A1843" s="8" t="s">
        <v>331</v>
      </c>
      <c r="B1843" s="8" t="s">
        <v>302</v>
      </c>
      <c r="C1843" s="8" t="s">
        <v>327</v>
      </c>
      <c r="D1843" s="9" t="s">
        <v>384</v>
      </c>
      <c r="E1843" s="9" t="s">
        <v>2673</v>
      </c>
      <c r="F1843" s="10">
        <v>0.46</v>
      </c>
      <c r="G1843" s="10">
        <v>0.46</v>
      </c>
      <c r="H1843" s="10">
        <v>0</v>
      </c>
      <c r="I1843" s="10">
        <v>0.46</v>
      </c>
      <c r="J1843" s="10">
        <v>0</v>
      </c>
      <c r="K1843" s="10">
        <v>0</v>
      </c>
      <c r="L1843" s="10">
        <v>0</v>
      </c>
      <c r="M1843" s="15"/>
    </row>
    <row r="1844" spans="1:13" ht="26.1" customHeight="1">
      <c r="A1844" s="8" t="s">
        <v>331</v>
      </c>
      <c r="B1844" s="8" t="s">
        <v>302</v>
      </c>
      <c r="C1844" s="8" t="s">
        <v>327</v>
      </c>
      <c r="D1844" s="9" t="s">
        <v>384</v>
      </c>
      <c r="E1844" s="9" t="s">
        <v>2674</v>
      </c>
      <c r="F1844" s="10">
        <v>7.98</v>
      </c>
      <c r="G1844" s="10">
        <v>7.98</v>
      </c>
      <c r="H1844" s="10">
        <v>0</v>
      </c>
      <c r="I1844" s="10">
        <v>7.98</v>
      </c>
      <c r="J1844" s="10">
        <v>0</v>
      </c>
      <c r="K1844" s="10">
        <v>0</v>
      </c>
      <c r="L1844" s="10">
        <v>0</v>
      </c>
      <c r="M1844" s="15"/>
    </row>
    <row r="1845" spans="1:13" ht="26.1" customHeight="1">
      <c r="A1845" s="8"/>
      <c r="B1845" s="8"/>
      <c r="C1845" s="8"/>
      <c r="D1845" s="9" t="s">
        <v>1576</v>
      </c>
      <c r="E1845" s="9" t="s">
        <v>1577</v>
      </c>
      <c r="F1845" s="10">
        <v>50.46</v>
      </c>
      <c r="G1845" s="10">
        <v>50.46</v>
      </c>
      <c r="H1845" s="10">
        <v>0</v>
      </c>
      <c r="I1845" s="10">
        <v>15.95</v>
      </c>
      <c r="J1845" s="10">
        <v>0</v>
      </c>
      <c r="K1845" s="10">
        <v>12.18</v>
      </c>
      <c r="L1845" s="10">
        <v>22.33</v>
      </c>
      <c r="M1845" s="15"/>
    </row>
    <row r="1846" spans="1:13" ht="26.1" customHeight="1">
      <c r="A1846" s="8"/>
      <c r="B1846" s="8"/>
      <c r="C1846" s="8"/>
      <c r="D1846" s="9" t="s">
        <v>2653</v>
      </c>
      <c r="E1846" s="9" t="s">
        <v>2654</v>
      </c>
      <c r="F1846" s="10">
        <v>50.46</v>
      </c>
      <c r="G1846" s="10">
        <v>50.46</v>
      </c>
      <c r="H1846" s="10">
        <v>0</v>
      </c>
      <c r="I1846" s="10">
        <v>15.95</v>
      </c>
      <c r="J1846" s="10">
        <v>0</v>
      </c>
      <c r="K1846" s="10">
        <v>12.18</v>
      </c>
      <c r="L1846" s="10">
        <v>22.33</v>
      </c>
      <c r="M1846" s="15"/>
    </row>
    <row r="1847" spans="1:13" ht="26.1" customHeight="1">
      <c r="A1847" s="8" t="s">
        <v>331</v>
      </c>
      <c r="B1847" s="8" t="s">
        <v>302</v>
      </c>
      <c r="C1847" s="8" t="s">
        <v>327</v>
      </c>
      <c r="D1847" s="9" t="s">
        <v>384</v>
      </c>
      <c r="E1847" s="9" t="s">
        <v>2656</v>
      </c>
      <c r="F1847" s="10">
        <v>19.940000000000001</v>
      </c>
      <c r="G1847" s="10">
        <v>19.940000000000001</v>
      </c>
      <c r="H1847" s="10">
        <v>0</v>
      </c>
      <c r="I1847" s="10">
        <v>0</v>
      </c>
      <c r="J1847" s="10">
        <v>0</v>
      </c>
      <c r="K1847" s="10">
        <v>0</v>
      </c>
      <c r="L1847" s="10">
        <v>19.940000000000001</v>
      </c>
      <c r="M1847" s="15"/>
    </row>
    <row r="1848" spans="1:13" ht="26.1" customHeight="1">
      <c r="A1848" s="8" t="s">
        <v>331</v>
      </c>
      <c r="B1848" s="8" t="s">
        <v>302</v>
      </c>
      <c r="C1848" s="8" t="s">
        <v>327</v>
      </c>
      <c r="D1848" s="9" t="s">
        <v>384</v>
      </c>
      <c r="E1848" s="9" t="s">
        <v>2658</v>
      </c>
      <c r="F1848" s="10">
        <v>6.4</v>
      </c>
      <c r="G1848" s="10">
        <v>6.4</v>
      </c>
      <c r="H1848" s="10">
        <v>0</v>
      </c>
      <c r="I1848" s="10">
        <v>0</v>
      </c>
      <c r="J1848" s="10">
        <v>0</v>
      </c>
      <c r="K1848" s="10">
        <v>6.4</v>
      </c>
      <c r="L1848" s="10">
        <v>0</v>
      </c>
      <c r="M1848" s="15"/>
    </row>
    <row r="1849" spans="1:13" ht="26.1" customHeight="1">
      <c r="A1849" s="8" t="s">
        <v>314</v>
      </c>
      <c r="B1849" s="8" t="s">
        <v>296</v>
      </c>
      <c r="C1849" s="8" t="s">
        <v>296</v>
      </c>
      <c r="D1849" s="9" t="s">
        <v>2659</v>
      </c>
      <c r="E1849" s="9" t="s">
        <v>2660</v>
      </c>
      <c r="F1849" s="10">
        <v>3.19</v>
      </c>
      <c r="G1849" s="10">
        <v>3.19</v>
      </c>
      <c r="H1849" s="10">
        <v>0</v>
      </c>
      <c r="I1849" s="10">
        <v>3.19</v>
      </c>
      <c r="J1849" s="10">
        <v>0</v>
      </c>
      <c r="K1849" s="10">
        <v>0</v>
      </c>
      <c r="L1849" s="10">
        <v>0</v>
      </c>
      <c r="M1849" s="15"/>
    </row>
    <row r="1850" spans="1:13" ht="26.1" customHeight="1">
      <c r="A1850" s="8" t="s">
        <v>318</v>
      </c>
      <c r="B1850" s="8" t="s">
        <v>2163</v>
      </c>
      <c r="C1850" s="8" t="s">
        <v>295</v>
      </c>
      <c r="D1850" s="9" t="s">
        <v>2725</v>
      </c>
      <c r="E1850" s="9" t="s">
        <v>2664</v>
      </c>
      <c r="F1850" s="10">
        <v>1.18</v>
      </c>
      <c r="G1850" s="10">
        <v>1.18</v>
      </c>
      <c r="H1850" s="10">
        <v>0</v>
      </c>
      <c r="I1850" s="10">
        <v>1.18</v>
      </c>
      <c r="J1850" s="10">
        <v>0</v>
      </c>
      <c r="K1850" s="10">
        <v>0</v>
      </c>
      <c r="L1850" s="10">
        <v>0</v>
      </c>
      <c r="M1850" s="15"/>
    </row>
    <row r="1851" spans="1:13" ht="26.1" customHeight="1">
      <c r="A1851" s="8" t="s">
        <v>314</v>
      </c>
      <c r="B1851" s="8" t="s">
        <v>2200</v>
      </c>
      <c r="C1851" s="8" t="s">
        <v>295</v>
      </c>
      <c r="D1851" s="9" t="s">
        <v>2665</v>
      </c>
      <c r="E1851" s="9" t="s">
        <v>2666</v>
      </c>
      <c r="F1851" s="10">
        <v>0.2</v>
      </c>
      <c r="G1851" s="10">
        <v>0.2</v>
      </c>
      <c r="H1851" s="10">
        <v>0</v>
      </c>
      <c r="I1851" s="10">
        <v>0.2</v>
      </c>
      <c r="J1851" s="10">
        <v>0</v>
      </c>
      <c r="K1851" s="10">
        <v>0</v>
      </c>
      <c r="L1851" s="10">
        <v>0</v>
      </c>
      <c r="M1851" s="15"/>
    </row>
    <row r="1852" spans="1:13" ht="26.1" customHeight="1">
      <c r="A1852" s="8" t="s">
        <v>314</v>
      </c>
      <c r="B1852" s="8" t="s">
        <v>2200</v>
      </c>
      <c r="C1852" s="8" t="s">
        <v>327</v>
      </c>
      <c r="D1852" s="9" t="s">
        <v>2667</v>
      </c>
      <c r="E1852" s="9" t="s">
        <v>2668</v>
      </c>
      <c r="F1852" s="10">
        <v>0.11</v>
      </c>
      <c r="G1852" s="10">
        <v>0.11</v>
      </c>
      <c r="H1852" s="10">
        <v>0</v>
      </c>
      <c r="I1852" s="10">
        <v>0.11</v>
      </c>
      <c r="J1852" s="10">
        <v>0</v>
      </c>
      <c r="K1852" s="10">
        <v>0</v>
      </c>
      <c r="L1852" s="10">
        <v>0</v>
      </c>
      <c r="M1852" s="15"/>
    </row>
    <row r="1853" spans="1:13" ht="26.1" customHeight="1">
      <c r="A1853" s="8" t="s">
        <v>1165</v>
      </c>
      <c r="B1853" s="8" t="s">
        <v>295</v>
      </c>
      <c r="C1853" s="8" t="s">
        <v>327</v>
      </c>
      <c r="D1853" s="9" t="s">
        <v>2669</v>
      </c>
      <c r="E1853" s="9" t="s">
        <v>2669</v>
      </c>
      <c r="F1853" s="10">
        <v>2.39</v>
      </c>
      <c r="G1853" s="10">
        <v>2.39</v>
      </c>
      <c r="H1853" s="10">
        <v>0</v>
      </c>
      <c r="I1853" s="10">
        <v>0</v>
      </c>
      <c r="J1853" s="10">
        <v>0</v>
      </c>
      <c r="K1853" s="10">
        <v>0</v>
      </c>
      <c r="L1853" s="10">
        <v>2.39</v>
      </c>
      <c r="M1853" s="15"/>
    </row>
    <row r="1854" spans="1:13" ht="26.1" customHeight="1">
      <c r="A1854" s="8" t="s">
        <v>314</v>
      </c>
      <c r="B1854" s="8" t="s">
        <v>2163</v>
      </c>
      <c r="C1854" s="8" t="s">
        <v>302</v>
      </c>
      <c r="D1854" s="9" t="s">
        <v>2670</v>
      </c>
      <c r="E1854" s="9" t="s">
        <v>2671</v>
      </c>
      <c r="F1854" s="10">
        <v>0.16</v>
      </c>
      <c r="G1854" s="10">
        <v>0.16</v>
      </c>
      <c r="H1854" s="10">
        <v>0</v>
      </c>
      <c r="I1854" s="10">
        <v>0.16</v>
      </c>
      <c r="J1854" s="10">
        <v>0</v>
      </c>
      <c r="K1854" s="10">
        <v>0</v>
      </c>
      <c r="L1854" s="10">
        <v>0</v>
      </c>
      <c r="M1854" s="15"/>
    </row>
    <row r="1855" spans="1:13" ht="26.1" customHeight="1">
      <c r="A1855" s="8" t="s">
        <v>331</v>
      </c>
      <c r="B1855" s="8" t="s">
        <v>302</v>
      </c>
      <c r="C1855" s="8" t="s">
        <v>327</v>
      </c>
      <c r="D1855" s="9" t="s">
        <v>384</v>
      </c>
      <c r="E1855" s="9" t="s">
        <v>2672</v>
      </c>
      <c r="F1855" s="10">
        <v>5.4</v>
      </c>
      <c r="G1855" s="10">
        <v>5.4</v>
      </c>
      <c r="H1855" s="10">
        <v>0</v>
      </c>
      <c r="I1855" s="10">
        <v>5.4</v>
      </c>
      <c r="J1855" s="10">
        <v>0</v>
      </c>
      <c r="K1855" s="10">
        <v>0</v>
      </c>
      <c r="L1855" s="10">
        <v>0</v>
      </c>
      <c r="M1855" s="15"/>
    </row>
    <row r="1856" spans="1:13" ht="26.1" customHeight="1">
      <c r="A1856" s="8" t="s">
        <v>331</v>
      </c>
      <c r="B1856" s="8" t="s">
        <v>302</v>
      </c>
      <c r="C1856" s="8" t="s">
        <v>327</v>
      </c>
      <c r="D1856" s="9" t="s">
        <v>384</v>
      </c>
      <c r="E1856" s="9" t="s">
        <v>2673</v>
      </c>
      <c r="F1856" s="10">
        <v>0.13</v>
      </c>
      <c r="G1856" s="10">
        <v>0.13</v>
      </c>
      <c r="H1856" s="10">
        <v>0</v>
      </c>
      <c r="I1856" s="10">
        <v>0.13</v>
      </c>
      <c r="J1856" s="10">
        <v>0</v>
      </c>
      <c r="K1856" s="10">
        <v>0</v>
      </c>
      <c r="L1856" s="10">
        <v>0</v>
      </c>
      <c r="M1856" s="15"/>
    </row>
    <row r="1857" spans="1:13" ht="26.1" customHeight="1">
      <c r="A1857" s="8" t="s">
        <v>331</v>
      </c>
      <c r="B1857" s="8" t="s">
        <v>302</v>
      </c>
      <c r="C1857" s="8" t="s">
        <v>327</v>
      </c>
      <c r="D1857" s="9" t="s">
        <v>384</v>
      </c>
      <c r="E1857" s="9" t="s">
        <v>2674</v>
      </c>
      <c r="F1857" s="10">
        <v>5.58</v>
      </c>
      <c r="G1857" s="10">
        <v>5.58</v>
      </c>
      <c r="H1857" s="10">
        <v>0</v>
      </c>
      <c r="I1857" s="10">
        <v>5.58</v>
      </c>
      <c r="J1857" s="10">
        <v>0</v>
      </c>
      <c r="K1857" s="10">
        <v>0</v>
      </c>
      <c r="L1857" s="10">
        <v>0</v>
      </c>
      <c r="M1857" s="15"/>
    </row>
    <row r="1858" spans="1:13" ht="26.1" customHeight="1">
      <c r="A1858" s="8" t="s">
        <v>314</v>
      </c>
      <c r="B1858" s="8" t="s">
        <v>296</v>
      </c>
      <c r="C1858" s="8" t="s">
        <v>295</v>
      </c>
      <c r="D1858" s="9" t="s">
        <v>2744</v>
      </c>
      <c r="E1858" s="9" t="s">
        <v>2677</v>
      </c>
      <c r="F1858" s="10">
        <v>5.78</v>
      </c>
      <c r="G1858" s="10">
        <v>5.78</v>
      </c>
      <c r="H1858" s="10">
        <v>0</v>
      </c>
      <c r="I1858" s="10">
        <v>0</v>
      </c>
      <c r="J1858" s="10">
        <v>0</v>
      </c>
      <c r="K1858" s="10">
        <v>5.78</v>
      </c>
      <c r="L1858" s="10">
        <v>0</v>
      </c>
      <c r="M1858" s="15"/>
    </row>
    <row r="1859" spans="1:13" ht="26.1" customHeight="1">
      <c r="A1859" s="8"/>
      <c r="B1859" s="8"/>
      <c r="C1859" s="8"/>
      <c r="D1859" s="9" t="s">
        <v>1592</v>
      </c>
      <c r="E1859" s="9" t="s">
        <v>1593</v>
      </c>
      <c r="F1859" s="10">
        <v>739.91</v>
      </c>
      <c r="G1859" s="10">
        <v>739.91</v>
      </c>
      <c r="H1859" s="10">
        <v>0</v>
      </c>
      <c r="I1859" s="10">
        <v>309.98</v>
      </c>
      <c r="J1859" s="10">
        <v>0</v>
      </c>
      <c r="K1859" s="10">
        <v>86.4</v>
      </c>
      <c r="L1859" s="10">
        <v>343.53</v>
      </c>
      <c r="M1859" s="15"/>
    </row>
    <row r="1860" spans="1:13" ht="26.1" customHeight="1">
      <c r="A1860" s="8"/>
      <c r="B1860" s="8"/>
      <c r="C1860" s="8"/>
      <c r="D1860" s="9" t="s">
        <v>2653</v>
      </c>
      <c r="E1860" s="9" t="s">
        <v>2654</v>
      </c>
      <c r="F1860" s="10">
        <v>615.91</v>
      </c>
      <c r="G1860" s="10">
        <v>615.91</v>
      </c>
      <c r="H1860" s="10">
        <v>0</v>
      </c>
      <c r="I1860" s="10">
        <v>185.98</v>
      </c>
      <c r="J1860" s="10">
        <v>0</v>
      </c>
      <c r="K1860" s="10">
        <v>86.4</v>
      </c>
      <c r="L1860" s="10">
        <v>343.53</v>
      </c>
      <c r="M1860" s="15"/>
    </row>
    <row r="1861" spans="1:13" ht="26.1" customHeight="1">
      <c r="A1861" s="8" t="s">
        <v>331</v>
      </c>
      <c r="B1861" s="8" t="s">
        <v>302</v>
      </c>
      <c r="C1861" s="8" t="s">
        <v>327</v>
      </c>
      <c r="D1861" s="9" t="s">
        <v>384</v>
      </c>
      <c r="E1861" s="9" t="s">
        <v>2656</v>
      </c>
      <c r="F1861" s="10">
        <v>306.72000000000003</v>
      </c>
      <c r="G1861" s="10">
        <v>306.72000000000003</v>
      </c>
      <c r="H1861" s="10">
        <v>0</v>
      </c>
      <c r="I1861" s="10">
        <v>0</v>
      </c>
      <c r="J1861" s="10">
        <v>0</v>
      </c>
      <c r="K1861" s="10">
        <v>0</v>
      </c>
      <c r="L1861" s="10">
        <v>306.72000000000003</v>
      </c>
      <c r="M1861" s="15"/>
    </row>
    <row r="1862" spans="1:13" ht="26.1" customHeight="1">
      <c r="A1862" s="8" t="s">
        <v>331</v>
      </c>
      <c r="B1862" s="8" t="s">
        <v>302</v>
      </c>
      <c r="C1862" s="8" t="s">
        <v>327</v>
      </c>
      <c r="D1862" s="9" t="s">
        <v>384</v>
      </c>
      <c r="E1862" s="9" t="s">
        <v>2658</v>
      </c>
      <c r="F1862" s="10">
        <v>86.4</v>
      </c>
      <c r="G1862" s="10">
        <v>86.4</v>
      </c>
      <c r="H1862" s="10">
        <v>0</v>
      </c>
      <c r="I1862" s="10">
        <v>0</v>
      </c>
      <c r="J1862" s="10">
        <v>0</v>
      </c>
      <c r="K1862" s="10">
        <v>86.4</v>
      </c>
      <c r="L1862" s="10">
        <v>0</v>
      </c>
      <c r="M1862" s="15"/>
    </row>
    <row r="1863" spans="1:13" ht="26.1" customHeight="1">
      <c r="A1863" s="8" t="s">
        <v>314</v>
      </c>
      <c r="B1863" s="8" t="s">
        <v>296</v>
      </c>
      <c r="C1863" s="8" t="s">
        <v>296</v>
      </c>
      <c r="D1863" s="9" t="s">
        <v>2659</v>
      </c>
      <c r="E1863" s="9" t="s">
        <v>2660</v>
      </c>
      <c r="F1863" s="10">
        <v>49.08</v>
      </c>
      <c r="G1863" s="10">
        <v>49.08</v>
      </c>
      <c r="H1863" s="10">
        <v>0</v>
      </c>
      <c r="I1863" s="10">
        <v>49.08</v>
      </c>
      <c r="J1863" s="10">
        <v>0</v>
      </c>
      <c r="K1863" s="10">
        <v>0</v>
      </c>
      <c r="L1863" s="10">
        <v>0</v>
      </c>
      <c r="M1863" s="15"/>
    </row>
    <row r="1864" spans="1:13" ht="26.1" customHeight="1">
      <c r="A1864" s="8" t="s">
        <v>318</v>
      </c>
      <c r="B1864" s="8" t="s">
        <v>2163</v>
      </c>
      <c r="C1864" s="8" t="s">
        <v>295</v>
      </c>
      <c r="D1864" s="9" t="s">
        <v>2725</v>
      </c>
      <c r="E1864" s="9" t="s">
        <v>2664</v>
      </c>
      <c r="F1864" s="10">
        <v>18.559999999999999</v>
      </c>
      <c r="G1864" s="10">
        <v>18.559999999999999</v>
      </c>
      <c r="H1864" s="10">
        <v>0</v>
      </c>
      <c r="I1864" s="10">
        <v>18.559999999999999</v>
      </c>
      <c r="J1864" s="10">
        <v>0</v>
      </c>
      <c r="K1864" s="10">
        <v>0</v>
      </c>
      <c r="L1864" s="10">
        <v>0</v>
      </c>
      <c r="M1864" s="15"/>
    </row>
    <row r="1865" spans="1:13" ht="26.1" customHeight="1">
      <c r="A1865" s="8" t="s">
        <v>314</v>
      </c>
      <c r="B1865" s="8" t="s">
        <v>2200</v>
      </c>
      <c r="C1865" s="8" t="s">
        <v>295</v>
      </c>
      <c r="D1865" s="9" t="s">
        <v>2665</v>
      </c>
      <c r="E1865" s="9" t="s">
        <v>2666</v>
      </c>
      <c r="F1865" s="10">
        <v>3.07</v>
      </c>
      <c r="G1865" s="10">
        <v>3.07</v>
      </c>
      <c r="H1865" s="10">
        <v>0</v>
      </c>
      <c r="I1865" s="10">
        <v>3.07</v>
      </c>
      <c r="J1865" s="10">
        <v>0</v>
      </c>
      <c r="K1865" s="10">
        <v>0</v>
      </c>
      <c r="L1865" s="10">
        <v>0</v>
      </c>
      <c r="M1865" s="15"/>
    </row>
    <row r="1866" spans="1:13" ht="26.1" customHeight="1">
      <c r="A1866" s="8" t="s">
        <v>314</v>
      </c>
      <c r="B1866" s="8" t="s">
        <v>2200</v>
      </c>
      <c r="C1866" s="8" t="s">
        <v>327</v>
      </c>
      <c r="D1866" s="9" t="s">
        <v>2667</v>
      </c>
      <c r="E1866" s="9" t="s">
        <v>2668</v>
      </c>
      <c r="F1866" s="10">
        <v>1.75</v>
      </c>
      <c r="G1866" s="10">
        <v>1.75</v>
      </c>
      <c r="H1866" s="10">
        <v>0</v>
      </c>
      <c r="I1866" s="10">
        <v>1.75</v>
      </c>
      <c r="J1866" s="10">
        <v>0</v>
      </c>
      <c r="K1866" s="10">
        <v>0</v>
      </c>
      <c r="L1866" s="10">
        <v>0</v>
      </c>
      <c r="M1866" s="15"/>
    </row>
    <row r="1867" spans="1:13" ht="26.1" customHeight="1">
      <c r="A1867" s="8" t="s">
        <v>1165</v>
      </c>
      <c r="B1867" s="8" t="s">
        <v>295</v>
      </c>
      <c r="C1867" s="8" t="s">
        <v>327</v>
      </c>
      <c r="D1867" s="9" t="s">
        <v>2669</v>
      </c>
      <c r="E1867" s="9" t="s">
        <v>2669</v>
      </c>
      <c r="F1867" s="10">
        <v>36.81</v>
      </c>
      <c r="G1867" s="10">
        <v>36.81</v>
      </c>
      <c r="H1867" s="10">
        <v>0</v>
      </c>
      <c r="I1867" s="10">
        <v>0</v>
      </c>
      <c r="J1867" s="10">
        <v>0</v>
      </c>
      <c r="K1867" s="10">
        <v>0</v>
      </c>
      <c r="L1867" s="10">
        <v>36.81</v>
      </c>
      <c r="M1867" s="15"/>
    </row>
    <row r="1868" spans="1:13" ht="26.1" customHeight="1">
      <c r="A1868" s="8" t="s">
        <v>314</v>
      </c>
      <c r="B1868" s="8" t="s">
        <v>2163</v>
      </c>
      <c r="C1868" s="8" t="s">
        <v>302</v>
      </c>
      <c r="D1868" s="9" t="s">
        <v>2670</v>
      </c>
      <c r="E1868" s="9" t="s">
        <v>2671</v>
      </c>
      <c r="F1868" s="10">
        <v>2.63</v>
      </c>
      <c r="G1868" s="10">
        <v>2.63</v>
      </c>
      <c r="H1868" s="10">
        <v>0</v>
      </c>
      <c r="I1868" s="10">
        <v>2.63</v>
      </c>
      <c r="J1868" s="10">
        <v>0</v>
      </c>
      <c r="K1868" s="10">
        <v>0</v>
      </c>
      <c r="L1868" s="10">
        <v>0</v>
      </c>
      <c r="M1868" s="15"/>
    </row>
    <row r="1869" spans="1:13" ht="26.1" customHeight="1">
      <c r="A1869" s="8" t="s">
        <v>331</v>
      </c>
      <c r="B1869" s="8" t="s">
        <v>302</v>
      </c>
      <c r="C1869" s="8" t="s">
        <v>327</v>
      </c>
      <c r="D1869" s="9" t="s">
        <v>384</v>
      </c>
      <c r="E1869" s="9" t="s">
        <v>2672</v>
      </c>
      <c r="F1869" s="10">
        <v>72.900000000000006</v>
      </c>
      <c r="G1869" s="10">
        <v>72.900000000000006</v>
      </c>
      <c r="H1869" s="10">
        <v>0</v>
      </c>
      <c r="I1869" s="10">
        <v>72.900000000000006</v>
      </c>
      <c r="J1869" s="10">
        <v>0</v>
      </c>
      <c r="K1869" s="10">
        <v>0</v>
      </c>
      <c r="L1869" s="10">
        <v>0</v>
      </c>
      <c r="M1869" s="15"/>
    </row>
    <row r="1870" spans="1:13" ht="26.1" customHeight="1">
      <c r="A1870" s="8" t="s">
        <v>331</v>
      </c>
      <c r="B1870" s="8" t="s">
        <v>302</v>
      </c>
      <c r="C1870" s="8" t="s">
        <v>327</v>
      </c>
      <c r="D1870" s="9" t="s">
        <v>384</v>
      </c>
      <c r="E1870" s="9" t="s">
        <v>2673</v>
      </c>
      <c r="F1870" s="10">
        <v>2.11</v>
      </c>
      <c r="G1870" s="10">
        <v>2.11</v>
      </c>
      <c r="H1870" s="10">
        <v>0</v>
      </c>
      <c r="I1870" s="10">
        <v>2.11</v>
      </c>
      <c r="J1870" s="10">
        <v>0</v>
      </c>
      <c r="K1870" s="10">
        <v>0</v>
      </c>
      <c r="L1870" s="10">
        <v>0</v>
      </c>
      <c r="M1870" s="15"/>
    </row>
    <row r="1871" spans="1:13" ht="26.1" customHeight="1">
      <c r="A1871" s="8" t="s">
        <v>331</v>
      </c>
      <c r="B1871" s="8" t="s">
        <v>302</v>
      </c>
      <c r="C1871" s="8" t="s">
        <v>327</v>
      </c>
      <c r="D1871" s="9" t="s">
        <v>384</v>
      </c>
      <c r="E1871" s="9" t="s">
        <v>2674</v>
      </c>
      <c r="F1871" s="10">
        <v>35.880000000000003</v>
      </c>
      <c r="G1871" s="10">
        <v>35.880000000000003</v>
      </c>
      <c r="H1871" s="10">
        <v>0</v>
      </c>
      <c r="I1871" s="10">
        <v>35.880000000000003</v>
      </c>
      <c r="J1871" s="10">
        <v>0</v>
      </c>
      <c r="K1871" s="10">
        <v>0</v>
      </c>
      <c r="L1871" s="10">
        <v>0</v>
      </c>
      <c r="M1871" s="15"/>
    </row>
    <row r="1872" spans="1:13" ht="26.1" customHeight="1">
      <c r="A1872" s="8"/>
      <c r="B1872" s="8"/>
      <c r="C1872" s="8"/>
      <c r="D1872" s="9" t="s">
        <v>2680</v>
      </c>
      <c r="E1872" s="9" t="s">
        <v>2681</v>
      </c>
      <c r="F1872" s="10">
        <v>124</v>
      </c>
      <c r="G1872" s="10">
        <v>124</v>
      </c>
      <c r="H1872" s="10">
        <v>0</v>
      </c>
      <c r="I1872" s="10">
        <v>124</v>
      </c>
      <c r="J1872" s="10">
        <v>0</v>
      </c>
      <c r="K1872" s="10">
        <v>0</v>
      </c>
      <c r="L1872" s="10">
        <v>0</v>
      </c>
      <c r="M1872" s="15"/>
    </row>
    <row r="1873" spans="1:13" ht="26.1" customHeight="1">
      <c r="A1873" s="8" t="s">
        <v>331</v>
      </c>
      <c r="B1873" s="8" t="s">
        <v>302</v>
      </c>
      <c r="C1873" s="8" t="s">
        <v>327</v>
      </c>
      <c r="D1873" s="9" t="s">
        <v>384</v>
      </c>
      <c r="E1873" s="9" t="s">
        <v>2727</v>
      </c>
      <c r="F1873" s="10">
        <v>24</v>
      </c>
      <c r="G1873" s="10">
        <v>24</v>
      </c>
      <c r="H1873" s="10">
        <v>0</v>
      </c>
      <c r="I1873" s="10">
        <v>24</v>
      </c>
      <c r="J1873" s="10">
        <v>0</v>
      </c>
      <c r="K1873" s="10">
        <v>0</v>
      </c>
      <c r="L1873" s="10">
        <v>0</v>
      </c>
      <c r="M1873" s="15"/>
    </row>
    <row r="1874" spans="1:13" ht="26.1" customHeight="1">
      <c r="A1874" s="8" t="s">
        <v>331</v>
      </c>
      <c r="B1874" s="8" t="s">
        <v>302</v>
      </c>
      <c r="C1874" s="8" t="s">
        <v>327</v>
      </c>
      <c r="D1874" s="9" t="s">
        <v>384</v>
      </c>
      <c r="E1874" s="9" t="s">
        <v>3080</v>
      </c>
      <c r="F1874" s="10">
        <v>100</v>
      </c>
      <c r="G1874" s="10">
        <v>100</v>
      </c>
      <c r="H1874" s="10">
        <v>0</v>
      </c>
      <c r="I1874" s="10">
        <v>100</v>
      </c>
      <c r="J1874" s="10">
        <v>0</v>
      </c>
      <c r="K1874" s="10">
        <v>0</v>
      </c>
      <c r="L1874" s="10">
        <v>0</v>
      </c>
      <c r="M1874" s="15"/>
    </row>
    <row r="1875" spans="1:13" ht="26.1" customHeight="1">
      <c r="A1875" s="8"/>
      <c r="B1875" s="8"/>
      <c r="C1875" s="8"/>
      <c r="D1875" s="9" t="s">
        <v>1596</v>
      </c>
      <c r="E1875" s="9" t="s">
        <v>1597</v>
      </c>
      <c r="F1875" s="10">
        <v>1334.97</v>
      </c>
      <c r="G1875" s="10">
        <v>1334.97</v>
      </c>
      <c r="H1875" s="10">
        <v>0</v>
      </c>
      <c r="I1875" s="10">
        <v>246.84</v>
      </c>
      <c r="J1875" s="10">
        <v>0</v>
      </c>
      <c r="K1875" s="10">
        <v>779.86</v>
      </c>
      <c r="L1875" s="10">
        <v>308.27</v>
      </c>
      <c r="M1875" s="15"/>
    </row>
    <row r="1876" spans="1:13" ht="26.1" customHeight="1">
      <c r="A1876" s="8"/>
      <c r="B1876" s="8"/>
      <c r="C1876" s="8"/>
      <c r="D1876" s="9" t="s">
        <v>2653</v>
      </c>
      <c r="E1876" s="9" t="s">
        <v>2654</v>
      </c>
      <c r="F1876" s="10">
        <v>574.97</v>
      </c>
      <c r="G1876" s="10">
        <v>574.97</v>
      </c>
      <c r="H1876" s="10">
        <v>0</v>
      </c>
      <c r="I1876" s="10">
        <v>186.84</v>
      </c>
      <c r="J1876" s="10">
        <v>0</v>
      </c>
      <c r="K1876" s="10">
        <v>79.86</v>
      </c>
      <c r="L1876" s="10">
        <v>308.27</v>
      </c>
      <c r="M1876" s="15"/>
    </row>
    <row r="1877" spans="1:13" ht="26.1" customHeight="1">
      <c r="A1877" s="8" t="s">
        <v>331</v>
      </c>
      <c r="B1877" s="8" t="s">
        <v>302</v>
      </c>
      <c r="C1877" s="8" t="s">
        <v>327</v>
      </c>
      <c r="D1877" s="9" t="s">
        <v>384</v>
      </c>
      <c r="E1877" s="9" t="s">
        <v>2656</v>
      </c>
      <c r="F1877" s="10">
        <v>275.24</v>
      </c>
      <c r="G1877" s="10">
        <v>275.24</v>
      </c>
      <c r="H1877" s="10">
        <v>0</v>
      </c>
      <c r="I1877" s="10">
        <v>0</v>
      </c>
      <c r="J1877" s="10">
        <v>0</v>
      </c>
      <c r="K1877" s="10">
        <v>0</v>
      </c>
      <c r="L1877" s="10">
        <v>275.24</v>
      </c>
      <c r="M1877" s="15"/>
    </row>
    <row r="1878" spans="1:13" ht="26.1" customHeight="1">
      <c r="A1878" s="8" t="s">
        <v>331</v>
      </c>
      <c r="B1878" s="8" t="s">
        <v>302</v>
      </c>
      <c r="C1878" s="8" t="s">
        <v>327</v>
      </c>
      <c r="D1878" s="9" t="s">
        <v>384</v>
      </c>
      <c r="E1878" s="9" t="s">
        <v>2658</v>
      </c>
      <c r="F1878" s="10">
        <v>78.400000000000006</v>
      </c>
      <c r="G1878" s="10">
        <v>78.400000000000006</v>
      </c>
      <c r="H1878" s="10">
        <v>0</v>
      </c>
      <c r="I1878" s="10">
        <v>0</v>
      </c>
      <c r="J1878" s="10">
        <v>0</v>
      </c>
      <c r="K1878" s="10">
        <v>78.400000000000006</v>
      </c>
      <c r="L1878" s="10">
        <v>0</v>
      </c>
      <c r="M1878" s="15"/>
    </row>
    <row r="1879" spans="1:13" ht="26.1" customHeight="1">
      <c r="A1879" s="8" t="s">
        <v>314</v>
      </c>
      <c r="B1879" s="8" t="s">
        <v>296</v>
      </c>
      <c r="C1879" s="8" t="s">
        <v>296</v>
      </c>
      <c r="D1879" s="9" t="s">
        <v>2659</v>
      </c>
      <c r="E1879" s="9" t="s">
        <v>2660</v>
      </c>
      <c r="F1879" s="10">
        <v>43.53</v>
      </c>
      <c r="G1879" s="10">
        <v>43.53</v>
      </c>
      <c r="H1879" s="10">
        <v>0</v>
      </c>
      <c r="I1879" s="10">
        <v>43.53</v>
      </c>
      <c r="J1879" s="10">
        <v>0</v>
      </c>
      <c r="K1879" s="10">
        <v>0</v>
      </c>
      <c r="L1879" s="10">
        <v>0</v>
      </c>
      <c r="M1879" s="15"/>
    </row>
    <row r="1880" spans="1:13" ht="26.1" customHeight="1">
      <c r="A1880" s="8" t="s">
        <v>318</v>
      </c>
      <c r="B1880" s="8" t="s">
        <v>2163</v>
      </c>
      <c r="C1880" s="8" t="s">
        <v>295</v>
      </c>
      <c r="D1880" s="9" t="s">
        <v>2725</v>
      </c>
      <c r="E1880" s="9" t="s">
        <v>2664</v>
      </c>
      <c r="F1880" s="10">
        <v>16.61</v>
      </c>
      <c r="G1880" s="10">
        <v>16.61</v>
      </c>
      <c r="H1880" s="10">
        <v>0</v>
      </c>
      <c r="I1880" s="10">
        <v>16.61</v>
      </c>
      <c r="J1880" s="10">
        <v>0</v>
      </c>
      <c r="K1880" s="10">
        <v>0</v>
      </c>
      <c r="L1880" s="10">
        <v>0</v>
      </c>
      <c r="M1880" s="15"/>
    </row>
    <row r="1881" spans="1:13" ht="26.1" customHeight="1">
      <c r="A1881" s="8" t="s">
        <v>314</v>
      </c>
      <c r="B1881" s="8" t="s">
        <v>2200</v>
      </c>
      <c r="C1881" s="8" t="s">
        <v>295</v>
      </c>
      <c r="D1881" s="9" t="s">
        <v>2665</v>
      </c>
      <c r="E1881" s="9" t="s">
        <v>2666</v>
      </c>
      <c r="F1881" s="10">
        <v>2.75</v>
      </c>
      <c r="G1881" s="10">
        <v>2.75</v>
      </c>
      <c r="H1881" s="10">
        <v>0</v>
      </c>
      <c r="I1881" s="10">
        <v>2.75</v>
      </c>
      <c r="J1881" s="10">
        <v>0</v>
      </c>
      <c r="K1881" s="10">
        <v>0</v>
      </c>
      <c r="L1881" s="10">
        <v>0</v>
      </c>
      <c r="M1881" s="15"/>
    </row>
    <row r="1882" spans="1:13" ht="26.1" customHeight="1">
      <c r="A1882" s="8" t="s">
        <v>314</v>
      </c>
      <c r="B1882" s="8" t="s">
        <v>2200</v>
      </c>
      <c r="C1882" s="8" t="s">
        <v>327</v>
      </c>
      <c r="D1882" s="9" t="s">
        <v>2667</v>
      </c>
      <c r="E1882" s="9" t="s">
        <v>2668</v>
      </c>
      <c r="F1882" s="10">
        <v>1.56</v>
      </c>
      <c r="G1882" s="10">
        <v>1.56</v>
      </c>
      <c r="H1882" s="10">
        <v>0</v>
      </c>
      <c r="I1882" s="10">
        <v>1.56</v>
      </c>
      <c r="J1882" s="10">
        <v>0</v>
      </c>
      <c r="K1882" s="10">
        <v>0</v>
      </c>
      <c r="L1882" s="10">
        <v>0</v>
      </c>
      <c r="M1882" s="15"/>
    </row>
    <row r="1883" spans="1:13" ht="26.1" customHeight="1">
      <c r="A1883" s="8" t="s">
        <v>1165</v>
      </c>
      <c r="B1883" s="8" t="s">
        <v>295</v>
      </c>
      <c r="C1883" s="8" t="s">
        <v>327</v>
      </c>
      <c r="D1883" s="9" t="s">
        <v>2669</v>
      </c>
      <c r="E1883" s="9" t="s">
        <v>2669</v>
      </c>
      <c r="F1883" s="10">
        <v>33.03</v>
      </c>
      <c r="G1883" s="10">
        <v>33.03</v>
      </c>
      <c r="H1883" s="10">
        <v>0</v>
      </c>
      <c r="I1883" s="10">
        <v>0</v>
      </c>
      <c r="J1883" s="10">
        <v>0</v>
      </c>
      <c r="K1883" s="10">
        <v>0</v>
      </c>
      <c r="L1883" s="10">
        <v>33.03</v>
      </c>
      <c r="M1883" s="15"/>
    </row>
    <row r="1884" spans="1:13" ht="26.1" customHeight="1">
      <c r="A1884" s="8" t="s">
        <v>331</v>
      </c>
      <c r="B1884" s="8" t="s">
        <v>302</v>
      </c>
      <c r="C1884" s="8" t="s">
        <v>327</v>
      </c>
      <c r="D1884" s="9" t="s">
        <v>384</v>
      </c>
      <c r="E1884" s="9" t="s">
        <v>2917</v>
      </c>
      <c r="F1884" s="10">
        <v>4.5</v>
      </c>
      <c r="G1884" s="10">
        <v>4.5</v>
      </c>
      <c r="H1884" s="10">
        <v>0</v>
      </c>
      <c r="I1884" s="10">
        <v>4.5</v>
      </c>
      <c r="J1884" s="10">
        <v>0</v>
      </c>
      <c r="K1884" s="10">
        <v>0</v>
      </c>
      <c r="L1884" s="10">
        <v>0</v>
      </c>
      <c r="M1884" s="15"/>
    </row>
    <row r="1885" spans="1:13" ht="26.1" customHeight="1">
      <c r="A1885" s="8" t="s">
        <v>314</v>
      </c>
      <c r="B1885" s="8" t="s">
        <v>2163</v>
      </c>
      <c r="C1885" s="8" t="s">
        <v>302</v>
      </c>
      <c r="D1885" s="9" t="s">
        <v>2670</v>
      </c>
      <c r="E1885" s="9" t="s">
        <v>2671</v>
      </c>
      <c r="F1885" s="10">
        <v>2.34</v>
      </c>
      <c r="G1885" s="10">
        <v>2.34</v>
      </c>
      <c r="H1885" s="10">
        <v>0</v>
      </c>
      <c r="I1885" s="10">
        <v>2.34</v>
      </c>
      <c r="J1885" s="10">
        <v>0</v>
      </c>
      <c r="K1885" s="10">
        <v>0</v>
      </c>
      <c r="L1885" s="10">
        <v>0</v>
      </c>
      <c r="M1885" s="15"/>
    </row>
    <row r="1886" spans="1:13" ht="26.1" customHeight="1">
      <c r="A1886" s="8" t="s">
        <v>331</v>
      </c>
      <c r="B1886" s="8" t="s">
        <v>302</v>
      </c>
      <c r="C1886" s="8" t="s">
        <v>327</v>
      </c>
      <c r="D1886" s="9" t="s">
        <v>384</v>
      </c>
      <c r="E1886" s="9" t="s">
        <v>2672</v>
      </c>
      <c r="F1886" s="10">
        <v>66.150000000000006</v>
      </c>
      <c r="G1886" s="10">
        <v>66.150000000000006</v>
      </c>
      <c r="H1886" s="10">
        <v>0</v>
      </c>
      <c r="I1886" s="10">
        <v>66.150000000000006</v>
      </c>
      <c r="J1886" s="10">
        <v>0</v>
      </c>
      <c r="K1886" s="10">
        <v>0</v>
      </c>
      <c r="L1886" s="10">
        <v>0</v>
      </c>
      <c r="M1886" s="15"/>
    </row>
    <row r="1887" spans="1:13" ht="26.1" customHeight="1">
      <c r="A1887" s="8" t="s">
        <v>331</v>
      </c>
      <c r="B1887" s="8" t="s">
        <v>302</v>
      </c>
      <c r="C1887" s="8" t="s">
        <v>327</v>
      </c>
      <c r="D1887" s="9" t="s">
        <v>384</v>
      </c>
      <c r="E1887" s="9" t="s">
        <v>2673</v>
      </c>
      <c r="F1887" s="10">
        <v>1.88</v>
      </c>
      <c r="G1887" s="10">
        <v>1.88</v>
      </c>
      <c r="H1887" s="10">
        <v>0</v>
      </c>
      <c r="I1887" s="10">
        <v>1.88</v>
      </c>
      <c r="J1887" s="10">
        <v>0</v>
      </c>
      <c r="K1887" s="10">
        <v>0</v>
      </c>
      <c r="L1887" s="10">
        <v>0</v>
      </c>
      <c r="M1887" s="15"/>
    </row>
    <row r="1888" spans="1:13" ht="26.1" customHeight="1">
      <c r="A1888" s="8" t="s">
        <v>331</v>
      </c>
      <c r="B1888" s="8" t="s">
        <v>302</v>
      </c>
      <c r="C1888" s="8" t="s">
        <v>327</v>
      </c>
      <c r="D1888" s="9" t="s">
        <v>384</v>
      </c>
      <c r="E1888" s="9" t="s">
        <v>2674</v>
      </c>
      <c r="F1888" s="10">
        <v>47.52</v>
      </c>
      <c r="G1888" s="10">
        <v>47.52</v>
      </c>
      <c r="H1888" s="10">
        <v>0</v>
      </c>
      <c r="I1888" s="10">
        <v>47.52</v>
      </c>
      <c r="J1888" s="10">
        <v>0</v>
      </c>
      <c r="K1888" s="10">
        <v>0</v>
      </c>
      <c r="L1888" s="10">
        <v>0</v>
      </c>
      <c r="M1888" s="15"/>
    </row>
    <row r="1889" spans="1:13" ht="26.1" customHeight="1">
      <c r="A1889" s="8" t="s">
        <v>314</v>
      </c>
      <c r="B1889" s="8" t="s">
        <v>296</v>
      </c>
      <c r="C1889" s="8" t="s">
        <v>295</v>
      </c>
      <c r="D1889" s="9" t="s">
        <v>2744</v>
      </c>
      <c r="E1889" s="9" t="s">
        <v>2677</v>
      </c>
      <c r="F1889" s="10">
        <v>1.46</v>
      </c>
      <c r="G1889" s="10">
        <v>1.46</v>
      </c>
      <c r="H1889" s="10">
        <v>0</v>
      </c>
      <c r="I1889" s="10">
        <v>0</v>
      </c>
      <c r="J1889" s="10">
        <v>0</v>
      </c>
      <c r="K1889" s="10">
        <v>1.46</v>
      </c>
      <c r="L1889" s="10">
        <v>0</v>
      </c>
      <c r="M1889" s="15"/>
    </row>
    <row r="1890" spans="1:13" ht="26.1" customHeight="1">
      <c r="A1890" s="8"/>
      <c r="B1890" s="8"/>
      <c r="C1890" s="8"/>
      <c r="D1890" s="9" t="s">
        <v>2680</v>
      </c>
      <c r="E1890" s="9" t="s">
        <v>2681</v>
      </c>
      <c r="F1890" s="10">
        <v>760</v>
      </c>
      <c r="G1890" s="10">
        <v>760</v>
      </c>
      <c r="H1890" s="10">
        <v>0</v>
      </c>
      <c r="I1890" s="10">
        <v>60</v>
      </c>
      <c r="J1890" s="10">
        <v>0</v>
      </c>
      <c r="K1890" s="10">
        <v>700</v>
      </c>
      <c r="L1890" s="10">
        <v>0</v>
      </c>
      <c r="M1890" s="15"/>
    </row>
    <row r="1891" spans="1:13" ht="26.1" customHeight="1">
      <c r="A1891" s="8" t="s">
        <v>331</v>
      </c>
      <c r="B1891" s="8" t="s">
        <v>302</v>
      </c>
      <c r="C1891" s="8" t="s">
        <v>327</v>
      </c>
      <c r="D1891" s="9" t="s">
        <v>384</v>
      </c>
      <c r="E1891" s="9" t="s">
        <v>3081</v>
      </c>
      <c r="F1891" s="10">
        <v>36</v>
      </c>
      <c r="G1891" s="10">
        <v>36</v>
      </c>
      <c r="H1891" s="10">
        <v>0</v>
      </c>
      <c r="I1891" s="10">
        <v>36</v>
      </c>
      <c r="J1891" s="10">
        <v>0</v>
      </c>
      <c r="K1891" s="10">
        <v>0</v>
      </c>
      <c r="L1891" s="10">
        <v>0</v>
      </c>
      <c r="M1891" s="15"/>
    </row>
    <row r="1892" spans="1:13" ht="30" customHeight="1">
      <c r="A1892" s="8" t="s">
        <v>331</v>
      </c>
      <c r="B1892" s="8" t="s">
        <v>302</v>
      </c>
      <c r="C1892" s="8" t="s">
        <v>327</v>
      </c>
      <c r="D1892" s="9" t="s">
        <v>384</v>
      </c>
      <c r="E1892" s="9" t="s">
        <v>3082</v>
      </c>
      <c r="F1892" s="10">
        <v>700</v>
      </c>
      <c r="G1892" s="10">
        <v>700</v>
      </c>
      <c r="H1892" s="10">
        <v>0</v>
      </c>
      <c r="I1892" s="10">
        <v>0</v>
      </c>
      <c r="J1892" s="10">
        <v>0</v>
      </c>
      <c r="K1892" s="10">
        <v>700</v>
      </c>
      <c r="L1892" s="10">
        <v>0</v>
      </c>
      <c r="M1892" s="15" t="s">
        <v>3083</v>
      </c>
    </row>
    <row r="1893" spans="1:13" ht="26.1" customHeight="1">
      <c r="A1893" s="8" t="s">
        <v>331</v>
      </c>
      <c r="B1893" s="8" t="s">
        <v>302</v>
      </c>
      <c r="C1893" s="8" t="s">
        <v>327</v>
      </c>
      <c r="D1893" s="9" t="s">
        <v>384</v>
      </c>
      <c r="E1893" s="9" t="s">
        <v>2727</v>
      </c>
      <c r="F1893" s="10">
        <v>24</v>
      </c>
      <c r="G1893" s="10">
        <v>24</v>
      </c>
      <c r="H1893" s="10">
        <v>0</v>
      </c>
      <c r="I1893" s="10">
        <v>24</v>
      </c>
      <c r="J1893" s="10">
        <v>0</v>
      </c>
      <c r="K1893" s="10">
        <v>0</v>
      </c>
      <c r="L1893" s="10">
        <v>0</v>
      </c>
      <c r="M1893" s="15"/>
    </row>
    <row r="1894" spans="1:13" ht="26.1" customHeight="1">
      <c r="A1894" s="8"/>
      <c r="B1894" s="8"/>
      <c r="C1894" s="8"/>
      <c r="D1894" s="9" t="s">
        <v>1600</v>
      </c>
      <c r="E1894" s="9" t="s">
        <v>1601</v>
      </c>
      <c r="F1894" s="10">
        <v>183.89</v>
      </c>
      <c r="G1894" s="10">
        <v>183.89</v>
      </c>
      <c r="H1894" s="10">
        <v>0</v>
      </c>
      <c r="I1894" s="10">
        <v>100.92</v>
      </c>
      <c r="J1894" s="10">
        <v>0</v>
      </c>
      <c r="K1894" s="10">
        <v>16</v>
      </c>
      <c r="L1894" s="10">
        <v>66.97</v>
      </c>
      <c r="M1894" s="15"/>
    </row>
    <row r="1895" spans="1:13" ht="26.1" customHeight="1">
      <c r="A1895" s="8"/>
      <c r="B1895" s="8"/>
      <c r="C1895" s="8"/>
      <c r="D1895" s="9" t="s">
        <v>2653</v>
      </c>
      <c r="E1895" s="9" t="s">
        <v>2654</v>
      </c>
      <c r="F1895" s="10">
        <v>118.89</v>
      </c>
      <c r="G1895" s="10">
        <v>118.89</v>
      </c>
      <c r="H1895" s="10">
        <v>0</v>
      </c>
      <c r="I1895" s="10">
        <v>35.92</v>
      </c>
      <c r="J1895" s="10">
        <v>0</v>
      </c>
      <c r="K1895" s="10">
        <v>16</v>
      </c>
      <c r="L1895" s="10">
        <v>66.97</v>
      </c>
      <c r="M1895" s="15"/>
    </row>
    <row r="1896" spans="1:13" ht="26.1" customHeight="1">
      <c r="A1896" s="8" t="s">
        <v>309</v>
      </c>
      <c r="B1896" s="8" t="s">
        <v>337</v>
      </c>
      <c r="C1896" s="8" t="s">
        <v>2723</v>
      </c>
      <c r="D1896" s="9" t="s">
        <v>2724</v>
      </c>
      <c r="E1896" s="9" t="s">
        <v>2656</v>
      </c>
      <c r="F1896" s="10">
        <v>59.79</v>
      </c>
      <c r="G1896" s="10">
        <v>59.79</v>
      </c>
      <c r="H1896" s="10">
        <v>0</v>
      </c>
      <c r="I1896" s="10">
        <v>0</v>
      </c>
      <c r="J1896" s="10">
        <v>0</v>
      </c>
      <c r="K1896" s="10">
        <v>0</v>
      </c>
      <c r="L1896" s="10">
        <v>59.79</v>
      </c>
      <c r="M1896" s="15"/>
    </row>
    <row r="1897" spans="1:13" ht="26.1" customHeight="1">
      <c r="A1897" s="8" t="s">
        <v>309</v>
      </c>
      <c r="B1897" s="8" t="s">
        <v>337</v>
      </c>
      <c r="C1897" s="8" t="s">
        <v>2723</v>
      </c>
      <c r="D1897" s="9" t="s">
        <v>2724</v>
      </c>
      <c r="E1897" s="9" t="s">
        <v>2658</v>
      </c>
      <c r="F1897" s="10">
        <v>16</v>
      </c>
      <c r="G1897" s="10">
        <v>16</v>
      </c>
      <c r="H1897" s="10">
        <v>0</v>
      </c>
      <c r="I1897" s="10">
        <v>0</v>
      </c>
      <c r="J1897" s="10">
        <v>0</v>
      </c>
      <c r="K1897" s="10">
        <v>16</v>
      </c>
      <c r="L1897" s="10">
        <v>0</v>
      </c>
      <c r="M1897" s="15"/>
    </row>
    <row r="1898" spans="1:13" ht="26.1" customHeight="1">
      <c r="A1898" s="8" t="s">
        <v>314</v>
      </c>
      <c r="B1898" s="8" t="s">
        <v>296</v>
      </c>
      <c r="C1898" s="8" t="s">
        <v>296</v>
      </c>
      <c r="D1898" s="9" t="s">
        <v>2659</v>
      </c>
      <c r="E1898" s="9" t="s">
        <v>2660</v>
      </c>
      <c r="F1898" s="10">
        <v>9.57</v>
      </c>
      <c r="G1898" s="10">
        <v>9.57</v>
      </c>
      <c r="H1898" s="10">
        <v>0</v>
      </c>
      <c r="I1898" s="10">
        <v>9.57</v>
      </c>
      <c r="J1898" s="10">
        <v>0</v>
      </c>
      <c r="K1898" s="10">
        <v>0</v>
      </c>
      <c r="L1898" s="10">
        <v>0</v>
      </c>
      <c r="M1898" s="15"/>
    </row>
    <row r="1899" spans="1:13" ht="26.1" customHeight="1">
      <c r="A1899" s="8" t="s">
        <v>318</v>
      </c>
      <c r="B1899" s="8" t="s">
        <v>2163</v>
      </c>
      <c r="C1899" s="8" t="s">
        <v>295</v>
      </c>
      <c r="D1899" s="9" t="s">
        <v>2725</v>
      </c>
      <c r="E1899" s="9" t="s">
        <v>2664</v>
      </c>
      <c r="F1899" s="10">
        <v>3.66</v>
      </c>
      <c r="G1899" s="10">
        <v>3.66</v>
      </c>
      <c r="H1899" s="10">
        <v>0</v>
      </c>
      <c r="I1899" s="10">
        <v>3.66</v>
      </c>
      <c r="J1899" s="10">
        <v>0</v>
      </c>
      <c r="K1899" s="10">
        <v>0</v>
      </c>
      <c r="L1899" s="10">
        <v>0</v>
      </c>
      <c r="M1899" s="15"/>
    </row>
    <row r="1900" spans="1:13" ht="26.1" customHeight="1">
      <c r="A1900" s="8" t="s">
        <v>314</v>
      </c>
      <c r="B1900" s="8" t="s">
        <v>2200</v>
      </c>
      <c r="C1900" s="8" t="s">
        <v>295</v>
      </c>
      <c r="D1900" s="9" t="s">
        <v>2665</v>
      </c>
      <c r="E1900" s="9" t="s">
        <v>2666</v>
      </c>
      <c r="F1900" s="10">
        <v>0.6</v>
      </c>
      <c r="G1900" s="10">
        <v>0.6</v>
      </c>
      <c r="H1900" s="10">
        <v>0</v>
      </c>
      <c r="I1900" s="10">
        <v>0.6</v>
      </c>
      <c r="J1900" s="10">
        <v>0</v>
      </c>
      <c r="K1900" s="10">
        <v>0</v>
      </c>
      <c r="L1900" s="10">
        <v>0</v>
      </c>
      <c r="M1900" s="15"/>
    </row>
    <row r="1901" spans="1:13" ht="26.1" customHeight="1">
      <c r="A1901" s="8" t="s">
        <v>314</v>
      </c>
      <c r="B1901" s="8" t="s">
        <v>2200</v>
      </c>
      <c r="C1901" s="8" t="s">
        <v>327</v>
      </c>
      <c r="D1901" s="9" t="s">
        <v>2667</v>
      </c>
      <c r="E1901" s="9" t="s">
        <v>2668</v>
      </c>
      <c r="F1901" s="10">
        <v>0.35</v>
      </c>
      <c r="G1901" s="10">
        <v>0.35</v>
      </c>
      <c r="H1901" s="10">
        <v>0</v>
      </c>
      <c r="I1901" s="10">
        <v>0.35</v>
      </c>
      <c r="J1901" s="10">
        <v>0</v>
      </c>
      <c r="K1901" s="10">
        <v>0</v>
      </c>
      <c r="L1901" s="10">
        <v>0</v>
      </c>
      <c r="M1901" s="15"/>
    </row>
    <row r="1902" spans="1:13" ht="26.1" customHeight="1">
      <c r="A1902" s="8" t="s">
        <v>1165</v>
      </c>
      <c r="B1902" s="8" t="s">
        <v>295</v>
      </c>
      <c r="C1902" s="8" t="s">
        <v>327</v>
      </c>
      <c r="D1902" s="9" t="s">
        <v>2669</v>
      </c>
      <c r="E1902" s="9" t="s">
        <v>2669</v>
      </c>
      <c r="F1902" s="10">
        <v>7.18</v>
      </c>
      <c r="G1902" s="10">
        <v>7.18</v>
      </c>
      <c r="H1902" s="10">
        <v>0</v>
      </c>
      <c r="I1902" s="10">
        <v>0</v>
      </c>
      <c r="J1902" s="10">
        <v>0</v>
      </c>
      <c r="K1902" s="10">
        <v>0</v>
      </c>
      <c r="L1902" s="10">
        <v>7.18</v>
      </c>
      <c r="M1902" s="15"/>
    </row>
    <row r="1903" spans="1:13" ht="26.1" customHeight="1">
      <c r="A1903" s="8" t="s">
        <v>314</v>
      </c>
      <c r="B1903" s="8" t="s">
        <v>2163</v>
      </c>
      <c r="C1903" s="8" t="s">
        <v>302</v>
      </c>
      <c r="D1903" s="9" t="s">
        <v>2670</v>
      </c>
      <c r="E1903" s="9" t="s">
        <v>2671</v>
      </c>
      <c r="F1903" s="10">
        <v>0.53</v>
      </c>
      <c r="G1903" s="10">
        <v>0.53</v>
      </c>
      <c r="H1903" s="10">
        <v>0</v>
      </c>
      <c r="I1903" s="10">
        <v>0.53</v>
      </c>
      <c r="J1903" s="10">
        <v>0</v>
      </c>
      <c r="K1903" s="10">
        <v>0</v>
      </c>
      <c r="L1903" s="10">
        <v>0</v>
      </c>
      <c r="M1903" s="15"/>
    </row>
    <row r="1904" spans="1:13" ht="26.1" customHeight="1">
      <c r="A1904" s="8" t="s">
        <v>309</v>
      </c>
      <c r="B1904" s="8" t="s">
        <v>337</v>
      </c>
      <c r="C1904" s="8" t="s">
        <v>2723</v>
      </c>
      <c r="D1904" s="9" t="s">
        <v>2724</v>
      </c>
      <c r="E1904" s="9" t="s">
        <v>2672</v>
      </c>
      <c r="F1904" s="10">
        <v>13.5</v>
      </c>
      <c r="G1904" s="10">
        <v>13.5</v>
      </c>
      <c r="H1904" s="10">
        <v>0</v>
      </c>
      <c r="I1904" s="10">
        <v>13.5</v>
      </c>
      <c r="J1904" s="10">
        <v>0</v>
      </c>
      <c r="K1904" s="10">
        <v>0</v>
      </c>
      <c r="L1904" s="10">
        <v>0</v>
      </c>
      <c r="M1904" s="15"/>
    </row>
    <row r="1905" spans="1:13" ht="26.1" customHeight="1">
      <c r="A1905" s="8" t="s">
        <v>309</v>
      </c>
      <c r="B1905" s="8" t="s">
        <v>337</v>
      </c>
      <c r="C1905" s="8" t="s">
        <v>2723</v>
      </c>
      <c r="D1905" s="9" t="s">
        <v>2724</v>
      </c>
      <c r="E1905" s="9" t="s">
        <v>2673</v>
      </c>
      <c r="F1905" s="10">
        <v>0.42</v>
      </c>
      <c r="G1905" s="10">
        <v>0.42</v>
      </c>
      <c r="H1905" s="10">
        <v>0</v>
      </c>
      <c r="I1905" s="10">
        <v>0.42</v>
      </c>
      <c r="J1905" s="10">
        <v>0</v>
      </c>
      <c r="K1905" s="10">
        <v>0</v>
      </c>
      <c r="L1905" s="10">
        <v>0</v>
      </c>
      <c r="M1905" s="15"/>
    </row>
    <row r="1906" spans="1:13" ht="26.1" customHeight="1">
      <c r="A1906" s="8" t="s">
        <v>309</v>
      </c>
      <c r="B1906" s="8" t="s">
        <v>337</v>
      </c>
      <c r="C1906" s="8" t="s">
        <v>2723</v>
      </c>
      <c r="D1906" s="9" t="s">
        <v>2724</v>
      </c>
      <c r="E1906" s="9" t="s">
        <v>2674</v>
      </c>
      <c r="F1906" s="10">
        <v>6.78</v>
      </c>
      <c r="G1906" s="10">
        <v>6.78</v>
      </c>
      <c r="H1906" s="10">
        <v>0</v>
      </c>
      <c r="I1906" s="10">
        <v>6.78</v>
      </c>
      <c r="J1906" s="10">
        <v>0</v>
      </c>
      <c r="K1906" s="10">
        <v>0</v>
      </c>
      <c r="L1906" s="10">
        <v>0</v>
      </c>
      <c r="M1906" s="15"/>
    </row>
    <row r="1907" spans="1:13" ht="26.1" customHeight="1">
      <c r="A1907" s="8" t="s">
        <v>314</v>
      </c>
      <c r="B1907" s="8" t="s">
        <v>301</v>
      </c>
      <c r="C1907" s="8" t="s">
        <v>327</v>
      </c>
      <c r="D1907" s="9" t="s">
        <v>2678</v>
      </c>
      <c r="E1907" s="9" t="s">
        <v>2679</v>
      </c>
      <c r="F1907" s="10">
        <v>0.51</v>
      </c>
      <c r="G1907" s="10">
        <v>0.51</v>
      </c>
      <c r="H1907" s="10">
        <v>0</v>
      </c>
      <c r="I1907" s="10">
        <v>0.51</v>
      </c>
      <c r="J1907" s="10">
        <v>0</v>
      </c>
      <c r="K1907" s="10">
        <v>0</v>
      </c>
      <c r="L1907" s="10">
        <v>0</v>
      </c>
      <c r="M1907" s="15"/>
    </row>
    <row r="1908" spans="1:13" ht="26.1" customHeight="1">
      <c r="A1908" s="8"/>
      <c r="B1908" s="8"/>
      <c r="C1908" s="8"/>
      <c r="D1908" s="9" t="s">
        <v>2680</v>
      </c>
      <c r="E1908" s="9" t="s">
        <v>2681</v>
      </c>
      <c r="F1908" s="10">
        <v>65</v>
      </c>
      <c r="G1908" s="10">
        <v>65</v>
      </c>
      <c r="H1908" s="10">
        <v>0</v>
      </c>
      <c r="I1908" s="10">
        <v>65</v>
      </c>
      <c r="J1908" s="10">
        <v>0</v>
      </c>
      <c r="K1908" s="10">
        <v>0</v>
      </c>
      <c r="L1908" s="10">
        <v>0</v>
      </c>
      <c r="M1908" s="15"/>
    </row>
    <row r="1909" spans="1:13" ht="26.1" customHeight="1">
      <c r="A1909" s="8" t="s">
        <v>309</v>
      </c>
      <c r="B1909" s="8" t="s">
        <v>337</v>
      </c>
      <c r="C1909" s="8" t="s">
        <v>302</v>
      </c>
      <c r="D1909" s="9" t="s">
        <v>2726</v>
      </c>
      <c r="E1909" s="9" t="s">
        <v>3084</v>
      </c>
      <c r="F1909" s="10">
        <v>20</v>
      </c>
      <c r="G1909" s="10">
        <v>20</v>
      </c>
      <c r="H1909" s="10">
        <v>0</v>
      </c>
      <c r="I1909" s="10">
        <v>20</v>
      </c>
      <c r="J1909" s="10">
        <v>0</v>
      </c>
      <c r="K1909" s="10">
        <v>0</v>
      </c>
      <c r="L1909" s="10">
        <v>0</v>
      </c>
      <c r="M1909" s="15"/>
    </row>
    <row r="1910" spans="1:13" ht="26.1" customHeight="1">
      <c r="A1910" s="8" t="s">
        <v>309</v>
      </c>
      <c r="B1910" s="8" t="s">
        <v>337</v>
      </c>
      <c r="C1910" s="8" t="s">
        <v>302</v>
      </c>
      <c r="D1910" s="9" t="s">
        <v>2726</v>
      </c>
      <c r="E1910" s="9" t="s">
        <v>3085</v>
      </c>
      <c r="F1910" s="10">
        <v>40</v>
      </c>
      <c r="G1910" s="10">
        <v>40</v>
      </c>
      <c r="H1910" s="10">
        <v>0</v>
      </c>
      <c r="I1910" s="10">
        <v>40</v>
      </c>
      <c r="J1910" s="10">
        <v>0</v>
      </c>
      <c r="K1910" s="10">
        <v>0</v>
      </c>
      <c r="L1910" s="10">
        <v>0</v>
      </c>
      <c r="M1910" s="15"/>
    </row>
    <row r="1911" spans="1:13" ht="26.1" customHeight="1">
      <c r="A1911" s="8" t="s">
        <v>309</v>
      </c>
      <c r="B1911" s="8" t="s">
        <v>337</v>
      </c>
      <c r="C1911" s="8" t="s">
        <v>302</v>
      </c>
      <c r="D1911" s="9" t="s">
        <v>2726</v>
      </c>
      <c r="E1911" s="9" t="s">
        <v>2727</v>
      </c>
      <c r="F1911" s="10">
        <v>5</v>
      </c>
      <c r="G1911" s="10">
        <v>5</v>
      </c>
      <c r="H1911" s="10">
        <v>0</v>
      </c>
      <c r="I1911" s="10">
        <v>5</v>
      </c>
      <c r="J1911" s="10">
        <v>0</v>
      </c>
      <c r="K1911" s="10">
        <v>0</v>
      </c>
      <c r="L1911" s="10">
        <v>0</v>
      </c>
      <c r="M1911" s="15"/>
    </row>
    <row r="1912" spans="1:13" ht="26.1" customHeight="1">
      <c r="A1912" s="8"/>
      <c r="B1912" s="8"/>
      <c r="C1912" s="8"/>
      <c r="D1912" s="9" t="s">
        <v>1612</v>
      </c>
      <c r="E1912" s="9" t="s">
        <v>1613</v>
      </c>
      <c r="F1912" s="10">
        <v>937.5</v>
      </c>
      <c r="G1912" s="10">
        <v>937.5</v>
      </c>
      <c r="H1912" s="10">
        <v>0</v>
      </c>
      <c r="I1912" s="10">
        <v>219.14</v>
      </c>
      <c r="J1912" s="10">
        <v>300</v>
      </c>
      <c r="K1912" s="10">
        <v>200.74</v>
      </c>
      <c r="L1912" s="10">
        <v>217.62</v>
      </c>
      <c r="M1912" s="15"/>
    </row>
    <row r="1913" spans="1:13" ht="26.1" customHeight="1">
      <c r="A1913" s="8"/>
      <c r="B1913" s="8"/>
      <c r="C1913" s="8"/>
      <c r="D1913" s="9" t="s">
        <v>2653</v>
      </c>
      <c r="E1913" s="9" t="s">
        <v>2654</v>
      </c>
      <c r="F1913" s="10">
        <v>440.5</v>
      </c>
      <c r="G1913" s="10">
        <v>440.5</v>
      </c>
      <c r="H1913" s="10">
        <v>0</v>
      </c>
      <c r="I1913" s="10">
        <v>125.14</v>
      </c>
      <c r="J1913" s="10">
        <v>0</v>
      </c>
      <c r="K1913" s="10">
        <v>97.74</v>
      </c>
      <c r="L1913" s="10">
        <v>217.62</v>
      </c>
      <c r="M1913" s="15"/>
    </row>
    <row r="1914" spans="1:13" ht="26.1" customHeight="1">
      <c r="A1914" s="8" t="s">
        <v>345</v>
      </c>
      <c r="B1914" s="8" t="s">
        <v>327</v>
      </c>
      <c r="C1914" s="8" t="s">
        <v>327</v>
      </c>
      <c r="D1914" s="9" t="s">
        <v>2655</v>
      </c>
      <c r="E1914" s="9" t="s">
        <v>2656</v>
      </c>
      <c r="F1914" s="10">
        <v>190.17</v>
      </c>
      <c r="G1914" s="10">
        <v>190.17</v>
      </c>
      <c r="H1914" s="10">
        <v>0</v>
      </c>
      <c r="I1914" s="10">
        <v>0</v>
      </c>
      <c r="J1914" s="10">
        <v>0</v>
      </c>
      <c r="K1914" s="10">
        <v>0</v>
      </c>
      <c r="L1914" s="10">
        <v>190.17</v>
      </c>
      <c r="M1914" s="15"/>
    </row>
    <row r="1915" spans="1:13" ht="26.1" customHeight="1">
      <c r="A1915" s="8" t="s">
        <v>345</v>
      </c>
      <c r="B1915" s="8" t="s">
        <v>327</v>
      </c>
      <c r="C1915" s="8" t="s">
        <v>327</v>
      </c>
      <c r="D1915" s="9" t="s">
        <v>2655</v>
      </c>
      <c r="E1915" s="9" t="s">
        <v>2657</v>
      </c>
      <c r="F1915" s="10">
        <v>9.65</v>
      </c>
      <c r="G1915" s="10">
        <v>9.65</v>
      </c>
      <c r="H1915" s="10">
        <v>0</v>
      </c>
      <c r="I1915" s="10">
        <v>0</v>
      </c>
      <c r="J1915" s="10">
        <v>0</v>
      </c>
      <c r="K1915" s="10">
        <v>9.65</v>
      </c>
      <c r="L1915" s="10">
        <v>0</v>
      </c>
      <c r="M1915" s="15"/>
    </row>
    <row r="1916" spans="1:13" ht="26.1" customHeight="1">
      <c r="A1916" s="8" t="s">
        <v>345</v>
      </c>
      <c r="B1916" s="8" t="s">
        <v>327</v>
      </c>
      <c r="C1916" s="8" t="s">
        <v>327</v>
      </c>
      <c r="D1916" s="9" t="s">
        <v>2655</v>
      </c>
      <c r="E1916" s="9" t="s">
        <v>2658</v>
      </c>
      <c r="F1916" s="10">
        <v>48</v>
      </c>
      <c r="G1916" s="10">
        <v>48</v>
      </c>
      <c r="H1916" s="10">
        <v>0</v>
      </c>
      <c r="I1916" s="10">
        <v>0</v>
      </c>
      <c r="J1916" s="10">
        <v>0</v>
      </c>
      <c r="K1916" s="10">
        <v>48</v>
      </c>
      <c r="L1916" s="10">
        <v>0</v>
      </c>
      <c r="M1916" s="15"/>
    </row>
    <row r="1917" spans="1:13" ht="26.1" customHeight="1">
      <c r="A1917" s="8" t="s">
        <v>314</v>
      </c>
      <c r="B1917" s="8" t="s">
        <v>296</v>
      </c>
      <c r="C1917" s="8" t="s">
        <v>296</v>
      </c>
      <c r="D1917" s="9" t="s">
        <v>2659</v>
      </c>
      <c r="E1917" s="9" t="s">
        <v>2660</v>
      </c>
      <c r="F1917" s="10">
        <v>31.97</v>
      </c>
      <c r="G1917" s="10">
        <v>31.97</v>
      </c>
      <c r="H1917" s="10">
        <v>0</v>
      </c>
      <c r="I1917" s="10">
        <v>31.97</v>
      </c>
      <c r="J1917" s="10">
        <v>0</v>
      </c>
      <c r="K1917" s="10">
        <v>0</v>
      </c>
      <c r="L1917" s="10">
        <v>0</v>
      </c>
      <c r="M1917" s="15"/>
    </row>
    <row r="1918" spans="1:13" ht="26.1" customHeight="1">
      <c r="A1918" s="8" t="s">
        <v>318</v>
      </c>
      <c r="B1918" s="8" t="s">
        <v>2163</v>
      </c>
      <c r="C1918" s="8" t="s">
        <v>337</v>
      </c>
      <c r="D1918" s="9" t="s">
        <v>2661</v>
      </c>
      <c r="E1918" s="9" t="s">
        <v>2662</v>
      </c>
      <c r="F1918" s="10">
        <v>4.63</v>
      </c>
      <c r="G1918" s="10">
        <v>4.63</v>
      </c>
      <c r="H1918" s="10">
        <v>0</v>
      </c>
      <c r="I1918" s="10">
        <v>0</v>
      </c>
      <c r="J1918" s="10">
        <v>0</v>
      </c>
      <c r="K1918" s="10">
        <v>0</v>
      </c>
      <c r="L1918" s="10">
        <v>4.63</v>
      </c>
      <c r="M1918" s="15"/>
    </row>
    <row r="1919" spans="1:13" ht="26.1" customHeight="1">
      <c r="A1919" s="8" t="s">
        <v>318</v>
      </c>
      <c r="B1919" s="8" t="s">
        <v>2163</v>
      </c>
      <c r="C1919" s="8" t="s">
        <v>327</v>
      </c>
      <c r="D1919" s="9" t="s">
        <v>2663</v>
      </c>
      <c r="E1919" s="9" t="s">
        <v>2664</v>
      </c>
      <c r="F1919" s="10">
        <v>11.89</v>
      </c>
      <c r="G1919" s="10">
        <v>11.89</v>
      </c>
      <c r="H1919" s="10">
        <v>0</v>
      </c>
      <c r="I1919" s="10">
        <v>11.89</v>
      </c>
      <c r="J1919" s="10">
        <v>0</v>
      </c>
      <c r="K1919" s="10">
        <v>0</v>
      </c>
      <c r="L1919" s="10">
        <v>0</v>
      </c>
      <c r="M1919" s="15"/>
    </row>
    <row r="1920" spans="1:13" ht="26.1" customHeight="1">
      <c r="A1920" s="8" t="s">
        <v>314</v>
      </c>
      <c r="B1920" s="8" t="s">
        <v>2200</v>
      </c>
      <c r="C1920" s="8" t="s">
        <v>295</v>
      </c>
      <c r="D1920" s="9" t="s">
        <v>2665</v>
      </c>
      <c r="E1920" s="9" t="s">
        <v>2666</v>
      </c>
      <c r="F1920" s="10">
        <v>1.9</v>
      </c>
      <c r="G1920" s="10">
        <v>1.9</v>
      </c>
      <c r="H1920" s="10">
        <v>0</v>
      </c>
      <c r="I1920" s="10">
        <v>1.9</v>
      </c>
      <c r="J1920" s="10">
        <v>0</v>
      </c>
      <c r="K1920" s="10">
        <v>0</v>
      </c>
      <c r="L1920" s="10">
        <v>0</v>
      </c>
      <c r="M1920" s="15"/>
    </row>
    <row r="1921" spans="1:13" ht="26.1" customHeight="1">
      <c r="A1921" s="8" t="s">
        <v>314</v>
      </c>
      <c r="B1921" s="8" t="s">
        <v>2200</v>
      </c>
      <c r="C1921" s="8" t="s">
        <v>327</v>
      </c>
      <c r="D1921" s="9" t="s">
        <v>2667</v>
      </c>
      <c r="E1921" s="9" t="s">
        <v>2668</v>
      </c>
      <c r="F1921" s="10">
        <v>0.03</v>
      </c>
      <c r="G1921" s="10">
        <v>0.03</v>
      </c>
      <c r="H1921" s="10">
        <v>0</v>
      </c>
      <c r="I1921" s="10">
        <v>0.03</v>
      </c>
      <c r="J1921" s="10">
        <v>0</v>
      </c>
      <c r="K1921" s="10">
        <v>0</v>
      </c>
      <c r="L1921" s="10">
        <v>0</v>
      </c>
      <c r="M1921" s="15"/>
    </row>
    <row r="1922" spans="1:13" ht="26.1" customHeight="1">
      <c r="A1922" s="8" t="s">
        <v>1165</v>
      </c>
      <c r="B1922" s="8" t="s">
        <v>295</v>
      </c>
      <c r="C1922" s="8" t="s">
        <v>327</v>
      </c>
      <c r="D1922" s="9" t="s">
        <v>2669</v>
      </c>
      <c r="E1922" s="9" t="s">
        <v>2669</v>
      </c>
      <c r="F1922" s="10">
        <v>22.82</v>
      </c>
      <c r="G1922" s="10">
        <v>22.82</v>
      </c>
      <c r="H1922" s="10">
        <v>0</v>
      </c>
      <c r="I1922" s="10">
        <v>0</v>
      </c>
      <c r="J1922" s="10">
        <v>0</v>
      </c>
      <c r="K1922" s="10">
        <v>0</v>
      </c>
      <c r="L1922" s="10">
        <v>22.82</v>
      </c>
      <c r="M1922" s="15"/>
    </row>
    <row r="1923" spans="1:13" ht="26.1" customHeight="1">
      <c r="A1923" s="8" t="s">
        <v>345</v>
      </c>
      <c r="B1923" s="8" t="s">
        <v>327</v>
      </c>
      <c r="C1923" s="8" t="s">
        <v>327</v>
      </c>
      <c r="D1923" s="9" t="s">
        <v>2655</v>
      </c>
      <c r="E1923" s="9" t="s">
        <v>2917</v>
      </c>
      <c r="F1923" s="10">
        <v>9</v>
      </c>
      <c r="G1923" s="10">
        <v>9</v>
      </c>
      <c r="H1923" s="10">
        <v>0</v>
      </c>
      <c r="I1923" s="10">
        <v>9</v>
      </c>
      <c r="J1923" s="10">
        <v>0</v>
      </c>
      <c r="K1923" s="10">
        <v>0</v>
      </c>
      <c r="L1923" s="10">
        <v>0</v>
      </c>
      <c r="M1923" s="15"/>
    </row>
    <row r="1924" spans="1:13" ht="26.1" customHeight="1">
      <c r="A1924" s="8" t="s">
        <v>314</v>
      </c>
      <c r="B1924" s="8" t="s">
        <v>2163</v>
      </c>
      <c r="C1924" s="8" t="s">
        <v>302</v>
      </c>
      <c r="D1924" s="9" t="s">
        <v>2670</v>
      </c>
      <c r="E1924" s="9" t="s">
        <v>2671</v>
      </c>
      <c r="F1924" s="10">
        <v>1.78</v>
      </c>
      <c r="G1924" s="10">
        <v>1.78</v>
      </c>
      <c r="H1924" s="10">
        <v>0</v>
      </c>
      <c r="I1924" s="10">
        <v>1.78</v>
      </c>
      <c r="J1924" s="10">
        <v>0</v>
      </c>
      <c r="K1924" s="10">
        <v>0</v>
      </c>
      <c r="L1924" s="10">
        <v>0</v>
      </c>
      <c r="M1924" s="15"/>
    </row>
    <row r="1925" spans="1:13" ht="26.1" customHeight="1">
      <c r="A1925" s="8" t="s">
        <v>345</v>
      </c>
      <c r="B1925" s="8" t="s">
        <v>327</v>
      </c>
      <c r="C1925" s="8" t="s">
        <v>327</v>
      </c>
      <c r="D1925" s="9" t="s">
        <v>2655</v>
      </c>
      <c r="E1925" s="9" t="s">
        <v>2672</v>
      </c>
      <c r="F1925" s="10">
        <v>40.5</v>
      </c>
      <c r="G1925" s="10">
        <v>40.5</v>
      </c>
      <c r="H1925" s="10">
        <v>0</v>
      </c>
      <c r="I1925" s="10">
        <v>40.5</v>
      </c>
      <c r="J1925" s="10">
        <v>0</v>
      </c>
      <c r="K1925" s="10">
        <v>0</v>
      </c>
      <c r="L1925" s="10">
        <v>0</v>
      </c>
      <c r="M1925" s="15"/>
    </row>
    <row r="1926" spans="1:13" ht="26.1" customHeight="1">
      <c r="A1926" s="8" t="s">
        <v>345</v>
      </c>
      <c r="B1926" s="8" t="s">
        <v>327</v>
      </c>
      <c r="C1926" s="8" t="s">
        <v>327</v>
      </c>
      <c r="D1926" s="9" t="s">
        <v>2655</v>
      </c>
      <c r="E1926" s="9" t="s">
        <v>2673</v>
      </c>
      <c r="F1926" s="10">
        <v>1.42</v>
      </c>
      <c r="G1926" s="10">
        <v>1.42</v>
      </c>
      <c r="H1926" s="10">
        <v>0</v>
      </c>
      <c r="I1926" s="10">
        <v>1.42</v>
      </c>
      <c r="J1926" s="10">
        <v>0</v>
      </c>
      <c r="K1926" s="10">
        <v>0</v>
      </c>
      <c r="L1926" s="10">
        <v>0</v>
      </c>
      <c r="M1926" s="15"/>
    </row>
    <row r="1927" spans="1:13" ht="26.1" customHeight="1">
      <c r="A1927" s="8" t="s">
        <v>345</v>
      </c>
      <c r="B1927" s="8" t="s">
        <v>327</v>
      </c>
      <c r="C1927" s="8" t="s">
        <v>327</v>
      </c>
      <c r="D1927" s="9" t="s">
        <v>2655</v>
      </c>
      <c r="E1927" s="9" t="s">
        <v>2674</v>
      </c>
      <c r="F1927" s="10">
        <v>23.64</v>
      </c>
      <c r="G1927" s="10">
        <v>23.64</v>
      </c>
      <c r="H1927" s="10">
        <v>0</v>
      </c>
      <c r="I1927" s="10">
        <v>23.64</v>
      </c>
      <c r="J1927" s="10">
        <v>0</v>
      </c>
      <c r="K1927" s="10">
        <v>0</v>
      </c>
      <c r="L1927" s="10">
        <v>0</v>
      </c>
      <c r="M1927" s="15"/>
    </row>
    <row r="1928" spans="1:13" ht="26.1" customHeight="1">
      <c r="A1928" s="8" t="s">
        <v>314</v>
      </c>
      <c r="B1928" s="8" t="s">
        <v>296</v>
      </c>
      <c r="C1928" s="8" t="s">
        <v>327</v>
      </c>
      <c r="D1928" s="9" t="s">
        <v>2675</v>
      </c>
      <c r="E1928" s="9" t="s">
        <v>2677</v>
      </c>
      <c r="F1928" s="10">
        <v>40.090000000000003</v>
      </c>
      <c r="G1928" s="10">
        <v>40.090000000000003</v>
      </c>
      <c r="H1928" s="10">
        <v>0</v>
      </c>
      <c r="I1928" s="10">
        <v>0</v>
      </c>
      <c r="J1928" s="10">
        <v>0</v>
      </c>
      <c r="K1928" s="10">
        <v>40.090000000000003</v>
      </c>
      <c r="L1928" s="10">
        <v>0</v>
      </c>
      <c r="M1928" s="15"/>
    </row>
    <row r="1929" spans="1:13" ht="26.1" customHeight="1">
      <c r="A1929" s="8" t="s">
        <v>314</v>
      </c>
      <c r="B1929" s="8" t="s">
        <v>301</v>
      </c>
      <c r="C1929" s="8" t="s">
        <v>327</v>
      </c>
      <c r="D1929" s="9" t="s">
        <v>2678</v>
      </c>
      <c r="E1929" s="9" t="s">
        <v>2679</v>
      </c>
      <c r="F1929" s="10">
        <v>3.01</v>
      </c>
      <c r="G1929" s="10">
        <v>3.01</v>
      </c>
      <c r="H1929" s="10">
        <v>0</v>
      </c>
      <c r="I1929" s="10">
        <v>3.01</v>
      </c>
      <c r="J1929" s="10">
        <v>0</v>
      </c>
      <c r="K1929" s="10">
        <v>0</v>
      </c>
      <c r="L1929" s="10">
        <v>0</v>
      </c>
      <c r="M1929" s="15"/>
    </row>
    <row r="1930" spans="1:13" ht="26.1" customHeight="1">
      <c r="A1930" s="8"/>
      <c r="B1930" s="8"/>
      <c r="C1930" s="8"/>
      <c r="D1930" s="9" t="s">
        <v>2680</v>
      </c>
      <c r="E1930" s="9" t="s">
        <v>2681</v>
      </c>
      <c r="F1930" s="10">
        <v>497</v>
      </c>
      <c r="G1930" s="10">
        <v>497</v>
      </c>
      <c r="H1930" s="10">
        <v>0</v>
      </c>
      <c r="I1930" s="10">
        <v>94</v>
      </c>
      <c r="J1930" s="10">
        <v>300</v>
      </c>
      <c r="K1930" s="10">
        <v>103</v>
      </c>
      <c r="L1930" s="10">
        <v>0</v>
      </c>
      <c r="M1930" s="15"/>
    </row>
    <row r="1931" spans="1:13" ht="26.1" customHeight="1">
      <c r="A1931" s="8" t="s">
        <v>345</v>
      </c>
      <c r="B1931" s="8" t="s">
        <v>327</v>
      </c>
      <c r="C1931" s="8" t="s">
        <v>295</v>
      </c>
      <c r="D1931" s="9" t="s">
        <v>2684</v>
      </c>
      <c r="E1931" s="9" t="s">
        <v>3086</v>
      </c>
      <c r="F1931" s="10">
        <v>10</v>
      </c>
      <c r="G1931" s="10">
        <v>10</v>
      </c>
      <c r="H1931" s="10">
        <v>0</v>
      </c>
      <c r="I1931" s="10">
        <v>0</v>
      </c>
      <c r="J1931" s="10">
        <v>0</v>
      </c>
      <c r="K1931" s="10">
        <v>10</v>
      </c>
      <c r="L1931" s="10">
        <v>0</v>
      </c>
      <c r="M1931" s="15"/>
    </row>
    <row r="1932" spans="1:13" ht="26.1" customHeight="1">
      <c r="A1932" s="8" t="s">
        <v>345</v>
      </c>
      <c r="B1932" s="8" t="s">
        <v>337</v>
      </c>
      <c r="C1932" s="8" t="s">
        <v>2165</v>
      </c>
      <c r="D1932" s="9" t="s">
        <v>3087</v>
      </c>
      <c r="E1932" s="9" t="s">
        <v>3088</v>
      </c>
      <c r="F1932" s="10">
        <v>15</v>
      </c>
      <c r="G1932" s="10">
        <v>15</v>
      </c>
      <c r="H1932" s="10">
        <v>0</v>
      </c>
      <c r="I1932" s="10">
        <v>15</v>
      </c>
      <c r="J1932" s="10">
        <v>0</v>
      </c>
      <c r="K1932" s="10">
        <v>0</v>
      </c>
      <c r="L1932" s="10">
        <v>0</v>
      </c>
      <c r="M1932" s="15"/>
    </row>
    <row r="1933" spans="1:13" ht="26.1" customHeight="1">
      <c r="A1933" s="8" t="s">
        <v>345</v>
      </c>
      <c r="B1933" s="8" t="s">
        <v>327</v>
      </c>
      <c r="C1933" s="8" t="s">
        <v>295</v>
      </c>
      <c r="D1933" s="9" t="s">
        <v>2684</v>
      </c>
      <c r="E1933" s="9" t="s">
        <v>3089</v>
      </c>
      <c r="F1933" s="10">
        <v>68</v>
      </c>
      <c r="G1933" s="10">
        <v>68</v>
      </c>
      <c r="H1933" s="10">
        <v>0</v>
      </c>
      <c r="I1933" s="10">
        <v>0</v>
      </c>
      <c r="J1933" s="10">
        <v>0</v>
      </c>
      <c r="K1933" s="10">
        <v>68</v>
      </c>
      <c r="L1933" s="10">
        <v>0</v>
      </c>
      <c r="M1933" s="15"/>
    </row>
    <row r="1934" spans="1:13" ht="26.1" customHeight="1">
      <c r="A1934" s="8" t="s">
        <v>345</v>
      </c>
      <c r="B1934" s="8" t="s">
        <v>327</v>
      </c>
      <c r="C1934" s="8" t="s">
        <v>295</v>
      </c>
      <c r="D1934" s="9" t="s">
        <v>2684</v>
      </c>
      <c r="E1934" s="9" t="s">
        <v>2727</v>
      </c>
      <c r="F1934" s="10">
        <v>31</v>
      </c>
      <c r="G1934" s="10">
        <v>31</v>
      </c>
      <c r="H1934" s="10">
        <v>0</v>
      </c>
      <c r="I1934" s="10">
        <v>31</v>
      </c>
      <c r="J1934" s="10">
        <v>0</v>
      </c>
      <c r="K1934" s="10">
        <v>0</v>
      </c>
      <c r="L1934" s="10">
        <v>0</v>
      </c>
      <c r="M1934" s="15"/>
    </row>
    <row r="1935" spans="1:13" ht="26.1" customHeight="1">
      <c r="A1935" s="8" t="s">
        <v>345</v>
      </c>
      <c r="B1935" s="8" t="s">
        <v>327</v>
      </c>
      <c r="C1935" s="8" t="s">
        <v>2233</v>
      </c>
      <c r="D1935" s="9" t="s">
        <v>3090</v>
      </c>
      <c r="E1935" s="9" t="s">
        <v>3091</v>
      </c>
      <c r="F1935" s="10">
        <v>45</v>
      </c>
      <c r="G1935" s="10">
        <v>45</v>
      </c>
      <c r="H1935" s="10">
        <v>0</v>
      </c>
      <c r="I1935" s="10">
        <v>45</v>
      </c>
      <c r="J1935" s="10">
        <v>0</v>
      </c>
      <c r="K1935" s="10">
        <v>0</v>
      </c>
      <c r="L1935" s="10">
        <v>0</v>
      </c>
      <c r="M1935" s="15"/>
    </row>
    <row r="1936" spans="1:13" ht="26.1" customHeight="1">
      <c r="A1936" s="8" t="s">
        <v>345</v>
      </c>
      <c r="B1936" s="8" t="s">
        <v>327</v>
      </c>
      <c r="C1936" s="8" t="s">
        <v>295</v>
      </c>
      <c r="D1936" s="9" t="s">
        <v>2684</v>
      </c>
      <c r="E1936" s="9" t="s">
        <v>3092</v>
      </c>
      <c r="F1936" s="10">
        <v>3</v>
      </c>
      <c r="G1936" s="10">
        <v>3</v>
      </c>
      <c r="H1936" s="10">
        <v>0</v>
      </c>
      <c r="I1936" s="10">
        <v>3</v>
      </c>
      <c r="J1936" s="10">
        <v>0</v>
      </c>
      <c r="K1936" s="10">
        <v>0</v>
      </c>
      <c r="L1936" s="10">
        <v>0</v>
      </c>
      <c r="M1936" s="15"/>
    </row>
    <row r="1937" spans="1:13" ht="26.1" customHeight="1">
      <c r="A1937" s="8" t="s">
        <v>345</v>
      </c>
      <c r="B1937" s="8" t="s">
        <v>327</v>
      </c>
      <c r="C1937" s="8" t="s">
        <v>302</v>
      </c>
      <c r="D1937" s="9" t="s">
        <v>3093</v>
      </c>
      <c r="E1937" s="9" t="s">
        <v>3094</v>
      </c>
      <c r="F1937" s="10">
        <v>25</v>
      </c>
      <c r="G1937" s="10">
        <v>25</v>
      </c>
      <c r="H1937" s="10">
        <v>0</v>
      </c>
      <c r="I1937" s="10">
        <v>0</v>
      </c>
      <c r="J1937" s="10">
        <v>0</v>
      </c>
      <c r="K1937" s="10">
        <v>25</v>
      </c>
      <c r="L1937" s="10">
        <v>0</v>
      </c>
      <c r="M1937" s="15"/>
    </row>
    <row r="1938" spans="1:13" ht="26.1" customHeight="1">
      <c r="A1938" s="8" t="s">
        <v>345</v>
      </c>
      <c r="B1938" s="8" t="s">
        <v>296</v>
      </c>
      <c r="C1938" s="8" t="s">
        <v>302</v>
      </c>
      <c r="D1938" s="9" t="s">
        <v>346</v>
      </c>
      <c r="E1938" s="9" t="s">
        <v>347</v>
      </c>
      <c r="F1938" s="10">
        <v>300</v>
      </c>
      <c r="G1938" s="10">
        <v>300</v>
      </c>
      <c r="H1938" s="10">
        <v>0</v>
      </c>
      <c r="I1938" s="10">
        <v>0</v>
      </c>
      <c r="J1938" s="10">
        <v>300</v>
      </c>
      <c r="K1938" s="10">
        <v>0</v>
      </c>
      <c r="L1938" s="10">
        <v>0</v>
      </c>
      <c r="M1938" s="15" t="s">
        <v>348</v>
      </c>
    </row>
    <row r="1939" spans="1:13" ht="26.1" customHeight="1">
      <c r="A1939" s="8"/>
      <c r="B1939" s="8"/>
      <c r="C1939" s="8"/>
      <c r="D1939" s="9" t="s">
        <v>1606</v>
      </c>
      <c r="E1939" s="9" t="s">
        <v>1607</v>
      </c>
      <c r="F1939" s="10">
        <v>262.16000000000003</v>
      </c>
      <c r="G1939" s="10">
        <v>262.16000000000003</v>
      </c>
      <c r="H1939" s="10">
        <v>0</v>
      </c>
      <c r="I1939" s="10">
        <v>118.4</v>
      </c>
      <c r="J1939" s="10">
        <v>0</v>
      </c>
      <c r="K1939" s="10">
        <v>69.11</v>
      </c>
      <c r="L1939" s="10">
        <v>74.650000000000006</v>
      </c>
      <c r="M1939" s="15"/>
    </row>
    <row r="1940" spans="1:13" ht="26.1" customHeight="1">
      <c r="A1940" s="8"/>
      <c r="B1940" s="8"/>
      <c r="C1940" s="8"/>
      <c r="D1940" s="9" t="s">
        <v>2653</v>
      </c>
      <c r="E1940" s="9" t="s">
        <v>2654</v>
      </c>
      <c r="F1940" s="10">
        <v>189.16</v>
      </c>
      <c r="G1940" s="10">
        <v>189.16</v>
      </c>
      <c r="H1940" s="10">
        <v>0</v>
      </c>
      <c r="I1940" s="10">
        <v>45.4</v>
      </c>
      <c r="J1940" s="10">
        <v>0</v>
      </c>
      <c r="K1940" s="10">
        <v>69.11</v>
      </c>
      <c r="L1940" s="10">
        <v>74.650000000000006</v>
      </c>
      <c r="M1940" s="15"/>
    </row>
    <row r="1941" spans="1:13" ht="26.1" customHeight="1">
      <c r="A1941" s="8" t="s">
        <v>345</v>
      </c>
      <c r="B1941" s="8" t="s">
        <v>327</v>
      </c>
      <c r="C1941" s="8" t="s">
        <v>319</v>
      </c>
      <c r="D1941" s="9" t="s">
        <v>2724</v>
      </c>
      <c r="E1941" s="9" t="s">
        <v>2656</v>
      </c>
      <c r="F1941" s="10">
        <v>66.489999999999995</v>
      </c>
      <c r="G1941" s="10">
        <v>66.489999999999995</v>
      </c>
      <c r="H1941" s="10">
        <v>0</v>
      </c>
      <c r="I1941" s="10">
        <v>0</v>
      </c>
      <c r="J1941" s="10">
        <v>0</v>
      </c>
      <c r="K1941" s="10">
        <v>0</v>
      </c>
      <c r="L1941" s="10">
        <v>66.489999999999995</v>
      </c>
      <c r="M1941" s="15"/>
    </row>
    <row r="1942" spans="1:13" ht="26.1" customHeight="1">
      <c r="A1942" s="8" t="s">
        <v>345</v>
      </c>
      <c r="B1942" s="8" t="s">
        <v>327</v>
      </c>
      <c r="C1942" s="8" t="s">
        <v>319</v>
      </c>
      <c r="D1942" s="9" t="s">
        <v>2724</v>
      </c>
      <c r="E1942" s="9" t="s">
        <v>2657</v>
      </c>
      <c r="F1942" s="10">
        <v>0.37</v>
      </c>
      <c r="G1942" s="10">
        <v>0.37</v>
      </c>
      <c r="H1942" s="10">
        <v>0</v>
      </c>
      <c r="I1942" s="10">
        <v>0</v>
      </c>
      <c r="J1942" s="10">
        <v>0</v>
      </c>
      <c r="K1942" s="10">
        <v>0.37</v>
      </c>
      <c r="L1942" s="10">
        <v>0</v>
      </c>
      <c r="M1942" s="15"/>
    </row>
    <row r="1943" spans="1:13" ht="26.1" customHeight="1">
      <c r="A1943" s="8" t="s">
        <v>345</v>
      </c>
      <c r="B1943" s="8" t="s">
        <v>327</v>
      </c>
      <c r="C1943" s="8" t="s">
        <v>319</v>
      </c>
      <c r="D1943" s="9" t="s">
        <v>2724</v>
      </c>
      <c r="E1943" s="9" t="s">
        <v>2658</v>
      </c>
      <c r="F1943" s="10">
        <v>14.4</v>
      </c>
      <c r="G1943" s="10">
        <v>14.4</v>
      </c>
      <c r="H1943" s="10">
        <v>0</v>
      </c>
      <c r="I1943" s="10">
        <v>0</v>
      </c>
      <c r="J1943" s="10">
        <v>0</v>
      </c>
      <c r="K1943" s="10">
        <v>14.4</v>
      </c>
      <c r="L1943" s="10">
        <v>0</v>
      </c>
      <c r="M1943" s="15"/>
    </row>
    <row r="1944" spans="1:13" ht="26.1" customHeight="1">
      <c r="A1944" s="8" t="s">
        <v>314</v>
      </c>
      <c r="B1944" s="8" t="s">
        <v>296</v>
      </c>
      <c r="C1944" s="8" t="s">
        <v>296</v>
      </c>
      <c r="D1944" s="9" t="s">
        <v>2659</v>
      </c>
      <c r="E1944" s="9" t="s">
        <v>2660</v>
      </c>
      <c r="F1944" s="10">
        <v>10.7</v>
      </c>
      <c r="G1944" s="10">
        <v>10.7</v>
      </c>
      <c r="H1944" s="10">
        <v>0</v>
      </c>
      <c r="I1944" s="10">
        <v>10.7</v>
      </c>
      <c r="J1944" s="10">
        <v>0</v>
      </c>
      <c r="K1944" s="10">
        <v>0</v>
      </c>
      <c r="L1944" s="10">
        <v>0</v>
      </c>
      <c r="M1944" s="15"/>
    </row>
    <row r="1945" spans="1:13" ht="26.1" customHeight="1">
      <c r="A1945" s="8" t="s">
        <v>318</v>
      </c>
      <c r="B1945" s="8" t="s">
        <v>2163</v>
      </c>
      <c r="C1945" s="8" t="s">
        <v>337</v>
      </c>
      <c r="D1945" s="9" t="s">
        <v>2661</v>
      </c>
      <c r="E1945" s="9" t="s">
        <v>2662</v>
      </c>
      <c r="F1945" s="10">
        <v>0.18</v>
      </c>
      <c r="G1945" s="10">
        <v>0.18</v>
      </c>
      <c r="H1945" s="10">
        <v>0</v>
      </c>
      <c r="I1945" s="10">
        <v>0</v>
      </c>
      <c r="J1945" s="10">
        <v>0</v>
      </c>
      <c r="K1945" s="10">
        <v>0</v>
      </c>
      <c r="L1945" s="10">
        <v>0.18</v>
      </c>
      <c r="M1945" s="15"/>
    </row>
    <row r="1946" spans="1:13" ht="26.1" customHeight="1">
      <c r="A1946" s="8" t="s">
        <v>318</v>
      </c>
      <c r="B1946" s="8" t="s">
        <v>2163</v>
      </c>
      <c r="C1946" s="8" t="s">
        <v>295</v>
      </c>
      <c r="D1946" s="9" t="s">
        <v>2725</v>
      </c>
      <c r="E1946" s="9" t="s">
        <v>2664</v>
      </c>
      <c r="F1946" s="10">
        <v>4.22</v>
      </c>
      <c r="G1946" s="10">
        <v>4.22</v>
      </c>
      <c r="H1946" s="10">
        <v>0</v>
      </c>
      <c r="I1946" s="10">
        <v>4.22</v>
      </c>
      <c r="J1946" s="10">
        <v>0</v>
      </c>
      <c r="K1946" s="10">
        <v>0</v>
      </c>
      <c r="L1946" s="10">
        <v>0</v>
      </c>
      <c r="M1946" s="15"/>
    </row>
    <row r="1947" spans="1:13" ht="26.1" customHeight="1">
      <c r="A1947" s="8" t="s">
        <v>314</v>
      </c>
      <c r="B1947" s="8" t="s">
        <v>2200</v>
      </c>
      <c r="C1947" s="8" t="s">
        <v>295</v>
      </c>
      <c r="D1947" s="9" t="s">
        <v>2665</v>
      </c>
      <c r="E1947" s="9" t="s">
        <v>2666</v>
      </c>
      <c r="F1947" s="10">
        <v>0.66</v>
      </c>
      <c r="G1947" s="10">
        <v>0.66</v>
      </c>
      <c r="H1947" s="10">
        <v>0</v>
      </c>
      <c r="I1947" s="10">
        <v>0.66</v>
      </c>
      <c r="J1947" s="10">
        <v>0</v>
      </c>
      <c r="K1947" s="10">
        <v>0</v>
      </c>
      <c r="L1947" s="10">
        <v>0</v>
      </c>
      <c r="M1947" s="15"/>
    </row>
    <row r="1948" spans="1:13" ht="26.1" customHeight="1">
      <c r="A1948" s="8" t="s">
        <v>314</v>
      </c>
      <c r="B1948" s="8" t="s">
        <v>2200</v>
      </c>
      <c r="C1948" s="8" t="s">
        <v>327</v>
      </c>
      <c r="D1948" s="9" t="s">
        <v>2667</v>
      </c>
      <c r="E1948" s="9" t="s">
        <v>2668</v>
      </c>
      <c r="F1948" s="10">
        <v>0.39</v>
      </c>
      <c r="G1948" s="10">
        <v>0.39</v>
      </c>
      <c r="H1948" s="10">
        <v>0</v>
      </c>
      <c r="I1948" s="10">
        <v>0.39</v>
      </c>
      <c r="J1948" s="10">
        <v>0</v>
      </c>
      <c r="K1948" s="10">
        <v>0</v>
      </c>
      <c r="L1948" s="10">
        <v>0</v>
      </c>
      <c r="M1948" s="15"/>
    </row>
    <row r="1949" spans="1:13" ht="26.1" customHeight="1">
      <c r="A1949" s="8" t="s">
        <v>1165</v>
      </c>
      <c r="B1949" s="8" t="s">
        <v>295</v>
      </c>
      <c r="C1949" s="8" t="s">
        <v>327</v>
      </c>
      <c r="D1949" s="9" t="s">
        <v>2669</v>
      </c>
      <c r="E1949" s="9" t="s">
        <v>2669</v>
      </c>
      <c r="F1949" s="10">
        <v>7.98</v>
      </c>
      <c r="G1949" s="10">
        <v>7.98</v>
      </c>
      <c r="H1949" s="10">
        <v>0</v>
      </c>
      <c r="I1949" s="10">
        <v>0</v>
      </c>
      <c r="J1949" s="10">
        <v>0</v>
      </c>
      <c r="K1949" s="10">
        <v>0</v>
      </c>
      <c r="L1949" s="10">
        <v>7.98</v>
      </c>
      <c r="M1949" s="15"/>
    </row>
    <row r="1950" spans="1:13" ht="26.1" customHeight="1">
      <c r="A1950" s="8" t="s">
        <v>314</v>
      </c>
      <c r="B1950" s="8" t="s">
        <v>2163</v>
      </c>
      <c r="C1950" s="8" t="s">
        <v>302</v>
      </c>
      <c r="D1950" s="9" t="s">
        <v>2670</v>
      </c>
      <c r="E1950" s="9" t="s">
        <v>2671</v>
      </c>
      <c r="F1950" s="10">
        <v>0.65</v>
      </c>
      <c r="G1950" s="10">
        <v>0.65</v>
      </c>
      <c r="H1950" s="10">
        <v>0</v>
      </c>
      <c r="I1950" s="10">
        <v>0.65</v>
      </c>
      <c r="J1950" s="10">
        <v>0</v>
      </c>
      <c r="K1950" s="10">
        <v>0</v>
      </c>
      <c r="L1950" s="10">
        <v>0</v>
      </c>
      <c r="M1950" s="15"/>
    </row>
    <row r="1951" spans="1:13" ht="26.1" customHeight="1">
      <c r="A1951" s="8" t="s">
        <v>345</v>
      </c>
      <c r="B1951" s="8" t="s">
        <v>327</v>
      </c>
      <c r="C1951" s="8" t="s">
        <v>319</v>
      </c>
      <c r="D1951" s="9" t="s">
        <v>2724</v>
      </c>
      <c r="E1951" s="9" t="s">
        <v>2672</v>
      </c>
      <c r="F1951" s="10">
        <v>12.15</v>
      </c>
      <c r="G1951" s="10">
        <v>12.15</v>
      </c>
      <c r="H1951" s="10">
        <v>0</v>
      </c>
      <c r="I1951" s="10">
        <v>12.15</v>
      </c>
      <c r="J1951" s="10">
        <v>0</v>
      </c>
      <c r="K1951" s="10">
        <v>0</v>
      </c>
      <c r="L1951" s="10">
        <v>0</v>
      </c>
      <c r="M1951" s="15"/>
    </row>
    <row r="1952" spans="1:13" ht="26.1" customHeight="1">
      <c r="A1952" s="8" t="s">
        <v>345</v>
      </c>
      <c r="B1952" s="8" t="s">
        <v>327</v>
      </c>
      <c r="C1952" s="8" t="s">
        <v>319</v>
      </c>
      <c r="D1952" s="9" t="s">
        <v>2724</v>
      </c>
      <c r="E1952" s="9" t="s">
        <v>2673</v>
      </c>
      <c r="F1952" s="10">
        <v>0.52</v>
      </c>
      <c r="G1952" s="10">
        <v>0.52</v>
      </c>
      <c r="H1952" s="10">
        <v>0</v>
      </c>
      <c r="I1952" s="10">
        <v>0.52</v>
      </c>
      <c r="J1952" s="10">
        <v>0</v>
      </c>
      <c r="K1952" s="10">
        <v>0</v>
      </c>
      <c r="L1952" s="10">
        <v>0</v>
      </c>
      <c r="M1952" s="15"/>
    </row>
    <row r="1953" spans="1:13" ht="26.1" customHeight="1">
      <c r="A1953" s="8" t="s">
        <v>345</v>
      </c>
      <c r="B1953" s="8" t="s">
        <v>327</v>
      </c>
      <c r="C1953" s="8" t="s">
        <v>319</v>
      </c>
      <c r="D1953" s="9" t="s">
        <v>2724</v>
      </c>
      <c r="E1953" s="9" t="s">
        <v>2674</v>
      </c>
      <c r="F1953" s="10">
        <v>14.58</v>
      </c>
      <c r="G1953" s="10">
        <v>14.58</v>
      </c>
      <c r="H1953" s="10">
        <v>0</v>
      </c>
      <c r="I1953" s="10">
        <v>14.58</v>
      </c>
      <c r="J1953" s="10">
        <v>0</v>
      </c>
      <c r="K1953" s="10">
        <v>0</v>
      </c>
      <c r="L1953" s="10">
        <v>0</v>
      </c>
      <c r="M1953" s="15"/>
    </row>
    <row r="1954" spans="1:13" ht="26.1" customHeight="1">
      <c r="A1954" s="8" t="s">
        <v>314</v>
      </c>
      <c r="B1954" s="8" t="s">
        <v>296</v>
      </c>
      <c r="C1954" s="8" t="s">
        <v>295</v>
      </c>
      <c r="D1954" s="9" t="s">
        <v>2744</v>
      </c>
      <c r="E1954" s="9" t="s">
        <v>2677</v>
      </c>
      <c r="F1954" s="10">
        <v>54.34</v>
      </c>
      <c r="G1954" s="10">
        <v>54.34</v>
      </c>
      <c r="H1954" s="10">
        <v>0</v>
      </c>
      <c r="I1954" s="10">
        <v>0</v>
      </c>
      <c r="J1954" s="10">
        <v>0</v>
      </c>
      <c r="K1954" s="10">
        <v>54.34</v>
      </c>
      <c r="L1954" s="10">
        <v>0</v>
      </c>
      <c r="M1954" s="15"/>
    </row>
    <row r="1955" spans="1:13" ht="26.1" customHeight="1">
      <c r="A1955" s="8" t="s">
        <v>314</v>
      </c>
      <c r="B1955" s="8" t="s">
        <v>301</v>
      </c>
      <c r="C1955" s="8" t="s">
        <v>327</v>
      </c>
      <c r="D1955" s="9" t="s">
        <v>2678</v>
      </c>
      <c r="E1955" s="9" t="s">
        <v>2679</v>
      </c>
      <c r="F1955" s="10">
        <v>1.53</v>
      </c>
      <c r="G1955" s="10">
        <v>1.53</v>
      </c>
      <c r="H1955" s="10">
        <v>0</v>
      </c>
      <c r="I1955" s="10">
        <v>1.53</v>
      </c>
      <c r="J1955" s="10">
        <v>0</v>
      </c>
      <c r="K1955" s="10">
        <v>0</v>
      </c>
      <c r="L1955" s="10">
        <v>0</v>
      </c>
      <c r="M1955" s="15"/>
    </row>
    <row r="1956" spans="1:13" ht="26.1" customHeight="1">
      <c r="A1956" s="8"/>
      <c r="B1956" s="8"/>
      <c r="C1956" s="8"/>
      <c r="D1956" s="9" t="s">
        <v>2680</v>
      </c>
      <c r="E1956" s="9" t="s">
        <v>2681</v>
      </c>
      <c r="F1956" s="10">
        <v>73</v>
      </c>
      <c r="G1956" s="10">
        <v>73</v>
      </c>
      <c r="H1956" s="10">
        <v>0</v>
      </c>
      <c r="I1956" s="10">
        <v>73</v>
      </c>
      <c r="J1956" s="10">
        <v>0</v>
      </c>
      <c r="K1956" s="10">
        <v>0</v>
      </c>
      <c r="L1956" s="10">
        <v>0</v>
      </c>
      <c r="M1956" s="15"/>
    </row>
    <row r="1957" spans="1:13" ht="26.1" customHeight="1">
      <c r="A1957" s="8" t="s">
        <v>345</v>
      </c>
      <c r="B1957" s="8" t="s">
        <v>327</v>
      </c>
      <c r="C1957" s="8" t="s">
        <v>302</v>
      </c>
      <c r="D1957" s="9" t="s">
        <v>3093</v>
      </c>
      <c r="E1957" s="9" t="s">
        <v>3095</v>
      </c>
      <c r="F1957" s="10">
        <v>20</v>
      </c>
      <c r="G1957" s="10">
        <v>20</v>
      </c>
      <c r="H1957" s="10">
        <v>0</v>
      </c>
      <c r="I1957" s="10">
        <v>20</v>
      </c>
      <c r="J1957" s="10">
        <v>0</v>
      </c>
      <c r="K1957" s="10">
        <v>0</v>
      </c>
      <c r="L1957" s="10">
        <v>0</v>
      </c>
      <c r="M1957" s="15"/>
    </row>
    <row r="1958" spans="1:13" ht="26.1" customHeight="1">
      <c r="A1958" s="8" t="s">
        <v>345</v>
      </c>
      <c r="B1958" s="8" t="s">
        <v>327</v>
      </c>
      <c r="C1958" s="8" t="s">
        <v>302</v>
      </c>
      <c r="D1958" s="9" t="s">
        <v>3093</v>
      </c>
      <c r="E1958" s="9" t="s">
        <v>2727</v>
      </c>
      <c r="F1958" s="10">
        <v>28</v>
      </c>
      <c r="G1958" s="10">
        <v>28</v>
      </c>
      <c r="H1958" s="10">
        <v>0</v>
      </c>
      <c r="I1958" s="10">
        <v>28</v>
      </c>
      <c r="J1958" s="10">
        <v>0</v>
      </c>
      <c r="K1958" s="10">
        <v>0</v>
      </c>
      <c r="L1958" s="10">
        <v>0</v>
      </c>
      <c r="M1958" s="15"/>
    </row>
    <row r="1959" spans="1:13" ht="26.1" customHeight="1">
      <c r="A1959" s="8" t="s">
        <v>345</v>
      </c>
      <c r="B1959" s="8" t="s">
        <v>327</v>
      </c>
      <c r="C1959" s="8" t="s">
        <v>302</v>
      </c>
      <c r="D1959" s="9" t="s">
        <v>3093</v>
      </c>
      <c r="E1959" s="9" t="s">
        <v>3096</v>
      </c>
      <c r="F1959" s="10">
        <v>5</v>
      </c>
      <c r="G1959" s="10">
        <v>5</v>
      </c>
      <c r="H1959" s="10">
        <v>0</v>
      </c>
      <c r="I1959" s="10">
        <v>5</v>
      </c>
      <c r="J1959" s="10">
        <v>0</v>
      </c>
      <c r="K1959" s="10">
        <v>0</v>
      </c>
      <c r="L1959" s="10">
        <v>0</v>
      </c>
      <c r="M1959" s="15"/>
    </row>
    <row r="1960" spans="1:13" ht="26.1" customHeight="1">
      <c r="A1960" s="8" t="s">
        <v>345</v>
      </c>
      <c r="B1960" s="8" t="s">
        <v>327</v>
      </c>
      <c r="C1960" s="8" t="s">
        <v>302</v>
      </c>
      <c r="D1960" s="9" t="s">
        <v>3093</v>
      </c>
      <c r="E1960" s="9" t="s">
        <v>3097</v>
      </c>
      <c r="F1960" s="10">
        <v>20</v>
      </c>
      <c r="G1960" s="10">
        <v>20</v>
      </c>
      <c r="H1960" s="10">
        <v>0</v>
      </c>
      <c r="I1960" s="10">
        <v>20</v>
      </c>
      <c r="J1960" s="10">
        <v>0</v>
      </c>
      <c r="K1960" s="10">
        <v>0</v>
      </c>
      <c r="L1960" s="10">
        <v>0</v>
      </c>
      <c r="M1960" s="15"/>
    </row>
    <row r="1961" spans="1:13" ht="26.1" customHeight="1">
      <c r="A1961" s="8"/>
      <c r="B1961" s="8"/>
      <c r="C1961" s="8"/>
      <c r="D1961" s="9" t="s">
        <v>1608</v>
      </c>
      <c r="E1961" s="9" t="s">
        <v>1609</v>
      </c>
      <c r="F1961" s="10">
        <v>107.65</v>
      </c>
      <c r="G1961" s="10">
        <v>107.65</v>
      </c>
      <c r="H1961" s="10">
        <v>0</v>
      </c>
      <c r="I1961" s="10">
        <v>50.5</v>
      </c>
      <c r="J1961" s="10">
        <v>0</v>
      </c>
      <c r="K1961" s="10">
        <v>11.2</v>
      </c>
      <c r="L1961" s="10">
        <v>45.95</v>
      </c>
      <c r="M1961" s="15"/>
    </row>
    <row r="1962" spans="1:13" ht="26.1" customHeight="1">
      <c r="A1962" s="8"/>
      <c r="B1962" s="8"/>
      <c r="C1962" s="8"/>
      <c r="D1962" s="9" t="s">
        <v>2653</v>
      </c>
      <c r="E1962" s="9" t="s">
        <v>2654</v>
      </c>
      <c r="F1962" s="10">
        <v>81.650000000000006</v>
      </c>
      <c r="G1962" s="10">
        <v>81.650000000000006</v>
      </c>
      <c r="H1962" s="10">
        <v>0</v>
      </c>
      <c r="I1962" s="10">
        <v>24.5</v>
      </c>
      <c r="J1962" s="10">
        <v>0</v>
      </c>
      <c r="K1962" s="10">
        <v>11.2</v>
      </c>
      <c r="L1962" s="10">
        <v>45.95</v>
      </c>
      <c r="M1962" s="15"/>
    </row>
    <row r="1963" spans="1:13" ht="26.1" customHeight="1">
      <c r="A1963" s="8" t="s">
        <v>345</v>
      </c>
      <c r="B1963" s="8" t="s">
        <v>295</v>
      </c>
      <c r="C1963" s="8" t="s">
        <v>354</v>
      </c>
      <c r="D1963" s="9" t="s">
        <v>3098</v>
      </c>
      <c r="E1963" s="9" t="s">
        <v>2656</v>
      </c>
      <c r="F1963" s="10">
        <v>41.03</v>
      </c>
      <c r="G1963" s="10">
        <v>41.03</v>
      </c>
      <c r="H1963" s="10">
        <v>0</v>
      </c>
      <c r="I1963" s="10">
        <v>0</v>
      </c>
      <c r="J1963" s="10">
        <v>0</v>
      </c>
      <c r="K1963" s="10">
        <v>0</v>
      </c>
      <c r="L1963" s="10">
        <v>41.03</v>
      </c>
      <c r="M1963" s="15"/>
    </row>
    <row r="1964" spans="1:13" ht="26.1" customHeight="1">
      <c r="A1964" s="8" t="s">
        <v>345</v>
      </c>
      <c r="B1964" s="8" t="s">
        <v>295</v>
      </c>
      <c r="C1964" s="8" t="s">
        <v>354</v>
      </c>
      <c r="D1964" s="9" t="s">
        <v>3098</v>
      </c>
      <c r="E1964" s="9" t="s">
        <v>2658</v>
      </c>
      <c r="F1964" s="10">
        <v>11.2</v>
      </c>
      <c r="G1964" s="10">
        <v>11.2</v>
      </c>
      <c r="H1964" s="10">
        <v>0</v>
      </c>
      <c r="I1964" s="10">
        <v>0</v>
      </c>
      <c r="J1964" s="10">
        <v>0</v>
      </c>
      <c r="K1964" s="10">
        <v>11.2</v>
      </c>
      <c r="L1964" s="10">
        <v>0</v>
      </c>
      <c r="M1964" s="15"/>
    </row>
    <row r="1965" spans="1:13" ht="26.1" customHeight="1">
      <c r="A1965" s="8" t="s">
        <v>314</v>
      </c>
      <c r="B1965" s="8" t="s">
        <v>296</v>
      </c>
      <c r="C1965" s="8" t="s">
        <v>296</v>
      </c>
      <c r="D1965" s="9" t="s">
        <v>2659</v>
      </c>
      <c r="E1965" s="9" t="s">
        <v>2660</v>
      </c>
      <c r="F1965" s="10">
        <v>6.57</v>
      </c>
      <c r="G1965" s="10">
        <v>6.57</v>
      </c>
      <c r="H1965" s="10">
        <v>0</v>
      </c>
      <c r="I1965" s="10">
        <v>6.57</v>
      </c>
      <c r="J1965" s="10">
        <v>0</v>
      </c>
      <c r="K1965" s="10">
        <v>0</v>
      </c>
      <c r="L1965" s="10">
        <v>0</v>
      </c>
      <c r="M1965" s="15"/>
    </row>
    <row r="1966" spans="1:13" ht="26.1" customHeight="1">
      <c r="A1966" s="8" t="s">
        <v>318</v>
      </c>
      <c r="B1966" s="8" t="s">
        <v>2163</v>
      </c>
      <c r="C1966" s="8" t="s">
        <v>295</v>
      </c>
      <c r="D1966" s="9" t="s">
        <v>2725</v>
      </c>
      <c r="E1966" s="9" t="s">
        <v>2664</v>
      </c>
      <c r="F1966" s="10">
        <v>2.5</v>
      </c>
      <c r="G1966" s="10">
        <v>2.5</v>
      </c>
      <c r="H1966" s="10">
        <v>0</v>
      </c>
      <c r="I1966" s="10">
        <v>2.5</v>
      </c>
      <c r="J1966" s="10">
        <v>0</v>
      </c>
      <c r="K1966" s="10">
        <v>0</v>
      </c>
      <c r="L1966" s="10">
        <v>0</v>
      </c>
      <c r="M1966" s="15"/>
    </row>
    <row r="1967" spans="1:13" ht="26.1" customHeight="1">
      <c r="A1967" s="8" t="s">
        <v>314</v>
      </c>
      <c r="B1967" s="8" t="s">
        <v>2200</v>
      </c>
      <c r="C1967" s="8" t="s">
        <v>295</v>
      </c>
      <c r="D1967" s="9" t="s">
        <v>2665</v>
      </c>
      <c r="E1967" s="9" t="s">
        <v>2666</v>
      </c>
      <c r="F1967" s="10">
        <v>0.41</v>
      </c>
      <c r="G1967" s="10">
        <v>0.41</v>
      </c>
      <c r="H1967" s="10">
        <v>0</v>
      </c>
      <c r="I1967" s="10">
        <v>0.41</v>
      </c>
      <c r="J1967" s="10">
        <v>0</v>
      </c>
      <c r="K1967" s="10">
        <v>0</v>
      </c>
      <c r="L1967" s="10">
        <v>0</v>
      </c>
      <c r="M1967" s="15"/>
    </row>
    <row r="1968" spans="1:13" ht="26.1" customHeight="1">
      <c r="A1968" s="8" t="s">
        <v>314</v>
      </c>
      <c r="B1968" s="8" t="s">
        <v>2200</v>
      </c>
      <c r="C1968" s="8" t="s">
        <v>327</v>
      </c>
      <c r="D1968" s="9" t="s">
        <v>2667</v>
      </c>
      <c r="E1968" s="9" t="s">
        <v>2668</v>
      </c>
      <c r="F1968" s="10">
        <v>0.24</v>
      </c>
      <c r="G1968" s="10">
        <v>0.24</v>
      </c>
      <c r="H1968" s="10">
        <v>0</v>
      </c>
      <c r="I1968" s="10">
        <v>0.24</v>
      </c>
      <c r="J1968" s="10">
        <v>0</v>
      </c>
      <c r="K1968" s="10">
        <v>0</v>
      </c>
      <c r="L1968" s="10">
        <v>0</v>
      </c>
      <c r="M1968" s="15"/>
    </row>
    <row r="1969" spans="1:13" ht="26.1" customHeight="1">
      <c r="A1969" s="8" t="s">
        <v>1165</v>
      </c>
      <c r="B1969" s="8" t="s">
        <v>295</v>
      </c>
      <c r="C1969" s="8" t="s">
        <v>327</v>
      </c>
      <c r="D1969" s="9" t="s">
        <v>2669</v>
      </c>
      <c r="E1969" s="9" t="s">
        <v>2669</v>
      </c>
      <c r="F1969" s="10">
        <v>4.92</v>
      </c>
      <c r="G1969" s="10">
        <v>4.92</v>
      </c>
      <c r="H1969" s="10">
        <v>0</v>
      </c>
      <c r="I1969" s="10">
        <v>0</v>
      </c>
      <c r="J1969" s="10">
        <v>0</v>
      </c>
      <c r="K1969" s="10">
        <v>0</v>
      </c>
      <c r="L1969" s="10">
        <v>4.92</v>
      </c>
      <c r="M1969" s="15"/>
    </row>
    <row r="1970" spans="1:13" ht="26.1" customHeight="1">
      <c r="A1970" s="8" t="s">
        <v>314</v>
      </c>
      <c r="B1970" s="8" t="s">
        <v>2163</v>
      </c>
      <c r="C1970" s="8" t="s">
        <v>302</v>
      </c>
      <c r="D1970" s="9" t="s">
        <v>2670</v>
      </c>
      <c r="E1970" s="9" t="s">
        <v>2671</v>
      </c>
      <c r="F1970" s="10">
        <v>0.36</v>
      </c>
      <c r="G1970" s="10">
        <v>0.36</v>
      </c>
      <c r="H1970" s="10">
        <v>0</v>
      </c>
      <c r="I1970" s="10">
        <v>0.36</v>
      </c>
      <c r="J1970" s="10">
        <v>0</v>
      </c>
      <c r="K1970" s="10">
        <v>0</v>
      </c>
      <c r="L1970" s="10">
        <v>0</v>
      </c>
      <c r="M1970" s="15"/>
    </row>
    <row r="1971" spans="1:13" ht="26.1" customHeight="1">
      <c r="A1971" s="8" t="s">
        <v>345</v>
      </c>
      <c r="B1971" s="8" t="s">
        <v>295</v>
      </c>
      <c r="C1971" s="8" t="s">
        <v>354</v>
      </c>
      <c r="D1971" s="9" t="s">
        <v>3098</v>
      </c>
      <c r="E1971" s="9" t="s">
        <v>2672</v>
      </c>
      <c r="F1971" s="10">
        <v>9.4499999999999993</v>
      </c>
      <c r="G1971" s="10">
        <v>9.4499999999999993</v>
      </c>
      <c r="H1971" s="10">
        <v>0</v>
      </c>
      <c r="I1971" s="10">
        <v>9.4499999999999993</v>
      </c>
      <c r="J1971" s="10">
        <v>0</v>
      </c>
      <c r="K1971" s="10">
        <v>0</v>
      </c>
      <c r="L1971" s="10">
        <v>0</v>
      </c>
      <c r="M1971" s="15"/>
    </row>
    <row r="1972" spans="1:13" ht="26.1" customHeight="1">
      <c r="A1972" s="8" t="s">
        <v>345</v>
      </c>
      <c r="B1972" s="8" t="s">
        <v>295</v>
      </c>
      <c r="C1972" s="8" t="s">
        <v>354</v>
      </c>
      <c r="D1972" s="9" t="s">
        <v>3098</v>
      </c>
      <c r="E1972" s="9" t="s">
        <v>2673</v>
      </c>
      <c r="F1972" s="10">
        <v>0.28999999999999998</v>
      </c>
      <c r="G1972" s="10">
        <v>0.28999999999999998</v>
      </c>
      <c r="H1972" s="10">
        <v>0</v>
      </c>
      <c r="I1972" s="10">
        <v>0.28999999999999998</v>
      </c>
      <c r="J1972" s="10">
        <v>0</v>
      </c>
      <c r="K1972" s="10">
        <v>0</v>
      </c>
      <c r="L1972" s="10">
        <v>0</v>
      </c>
      <c r="M1972" s="15"/>
    </row>
    <row r="1973" spans="1:13" ht="26.1" customHeight="1">
      <c r="A1973" s="8" t="s">
        <v>345</v>
      </c>
      <c r="B1973" s="8" t="s">
        <v>295</v>
      </c>
      <c r="C1973" s="8" t="s">
        <v>354</v>
      </c>
      <c r="D1973" s="9" t="s">
        <v>3098</v>
      </c>
      <c r="E1973" s="9" t="s">
        <v>2674</v>
      </c>
      <c r="F1973" s="10">
        <v>4.68</v>
      </c>
      <c r="G1973" s="10">
        <v>4.68</v>
      </c>
      <c r="H1973" s="10">
        <v>0</v>
      </c>
      <c r="I1973" s="10">
        <v>4.68</v>
      </c>
      <c r="J1973" s="10">
        <v>0</v>
      </c>
      <c r="K1973" s="10">
        <v>0</v>
      </c>
      <c r="L1973" s="10">
        <v>0</v>
      </c>
      <c r="M1973" s="15"/>
    </row>
    <row r="1974" spans="1:13" ht="26.1" customHeight="1">
      <c r="A1974" s="8"/>
      <c r="B1974" s="8"/>
      <c r="C1974" s="8"/>
      <c r="D1974" s="9" t="s">
        <v>2680</v>
      </c>
      <c r="E1974" s="9" t="s">
        <v>2681</v>
      </c>
      <c r="F1974" s="10">
        <v>26</v>
      </c>
      <c r="G1974" s="10">
        <v>26</v>
      </c>
      <c r="H1974" s="10">
        <v>0</v>
      </c>
      <c r="I1974" s="10">
        <v>26</v>
      </c>
      <c r="J1974" s="10">
        <v>0</v>
      </c>
      <c r="K1974" s="10">
        <v>0</v>
      </c>
      <c r="L1974" s="10">
        <v>0</v>
      </c>
      <c r="M1974" s="15"/>
    </row>
    <row r="1975" spans="1:13" ht="26.1" customHeight="1">
      <c r="A1975" s="8" t="s">
        <v>345</v>
      </c>
      <c r="B1975" s="8" t="s">
        <v>295</v>
      </c>
      <c r="C1975" s="8" t="s">
        <v>302</v>
      </c>
      <c r="D1975" s="9" t="s">
        <v>3099</v>
      </c>
      <c r="E1975" s="9" t="s">
        <v>3100</v>
      </c>
      <c r="F1975" s="10">
        <v>8</v>
      </c>
      <c r="G1975" s="10">
        <v>8</v>
      </c>
      <c r="H1975" s="10">
        <v>0</v>
      </c>
      <c r="I1975" s="10">
        <v>8</v>
      </c>
      <c r="J1975" s="10">
        <v>0</v>
      </c>
      <c r="K1975" s="10">
        <v>0</v>
      </c>
      <c r="L1975" s="10">
        <v>0</v>
      </c>
      <c r="M1975" s="15"/>
    </row>
    <row r="1976" spans="1:13" ht="26.1" customHeight="1">
      <c r="A1976" s="8" t="s">
        <v>345</v>
      </c>
      <c r="B1976" s="8" t="s">
        <v>295</v>
      </c>
      <c r="C1976" s="8" t="s">
        <v>302</v>
      </c>
      <c r="D1976" s="9" t="s">
        <v>3099</v>
      </c>
      <c r="E1976" s="9" t="s">
        <v>2727</v>
      </c>
      <c r="F1976" s="10">
        <v>4</v>
      </c>
      <c r="G1976" s="10">
        <v>4</v>
      </c>
      <c r="H1976" s="10">
        <v>0</v>
      </c>
      <c r="I1976" s="10">
        <v>4</v>
      </c>
      <c r="J1976" s="10">
        <v>0</v>
      </c>
      <c r="K1976" s="10">
        <v>0</v>
      </c>
      <c r="L1976" s="10">
        <v>0</v>
      </c>
      <c r="M1976" s="15"/>
    </row>
    <row r="1977" spans="1:13" ht="26.1" customHeight="1">
      <c r="A1977" s="8" t="s">
        <v>345</v>
      </c>
      <c r="B1977" s="8" t="s">
        <v>295</v>
      </c>
      <c r="C1977" s="8" t="s">
        <v>302</v>
      </c>
      <c r="D1977" s="9" t="s">
        <v>3099</v>
      </c>
      <c r="E1977" s="9" t="s">
        <v>3101</v>
      </c>
      <c r="F1977" s="10">
        <v>8</v>
      </c>
      <c r="G1977" s="10">
        <v>8</v>
      </c>
      <c r="H1977" s="10">
        <v>0</v>
      </c>
      <c r="I1977" s="10">
        <v>8</v>
      </c>
      <c r="J1977" s="10">
        <v>0</v>
      </c>
      <c r="K1977" s="10">
        <v>0</v>
      </c>
      <c r="L1977" s="10">
        <v>0</v>
      </c>
      <c r="M1977" s="15"/>
    </row>
    <row r="1978" spans="1:13" ht="26.1" customHeight="1">
      <c r="A1978" s="8" t="s">
        <v>345</v>
      </c>
      <c r="B1978" s="8" t="s">
        <v>295</v>
      </c>
      <c r="C1978" s="8" t="s">
        <v>302</v>
      </c>
      <c r="D1978" s="9" t="s">
        <v>3099</v>
      </c>
      <c r="E1978" s="9" t="s">
        <v>3102</v>
      </c>
      <c r="F1978" s="10">
        <v>6</v>
      </c>
      <c r="G1978" s="10">
        <v>6</v>
      </c>
      <c r="H1978" s="10">
        <v>0</v>
      </c>
      <c r="I1978" s="10">
        <v>6</v>
      </c>
      <c r="J1978" s="10">
        <v>0</v>
      </c>
      <c r="K1978" s="10">
        <v>0</v>
      </c>
      <c r="L1978" s="10">
        <v>0</v>
      </c>
      <c r="M1978" s="15"/>
    </row>
    <row r="1979" spans="1:13" ht="26.1" customHeight="1">
      <c r="A1979" s="8"/>
      <c r="B1979" s="8"/>
      <c r="C1979" s="8"/>
      <c r="D1979" s="9" t="s">
        <v>1610</v>
      </c>
      <c r="E1979" s="9" t="s">
        <v>1611</v>
      </c>
      <c r="F1979" s="10">
        <v>117.6</v>
      </c>
      <c r="G1979" s="10">
        <v>117.6</v>
      </c>
      <c r="H1979" s="10">
        <v>0</v>
      </c>
      <c r="I1979" s="10">
        <v>50.51</v>
      </c>
      <c r="J1979" s="10">
        <v>0</v>
      </c>
      <c r="K1979" s="10">
        <v>18.05</v>
      </c>
      <c r="L1979" s="10">
        <v>49.04</v>
      </c>
      <c r="M1979" s="15"/>
    </row>
    <row r="1980" spans="1:13" ht="26.1" customHeight="1">
      <c r="A1980" s="8"/>
      <c r="B1980" s="8"/>
      <c r="C1980" s="8"/>
      <c r="D1980" s="9" t="s">
        <v>2653</v>
      </c>
      <c r="E1980" s="9" t="s">
        <v>2654</v>
      </c>
      <c r="F1980" s="10">
        <v>108.6</v>
      </c>
      <c r="G1980" s="10">
        <v>108.6</v>
      </c>
      <c r="H1980" s="10">
        <v>0</v>
      </c>
      <c r="I1980" s="10">
        <v>41.51</v>
      </c>
      <c r="J1980" s="10">
        <v>0</v>
      </c>
      <c r="K1980" s="10">
        <v>18.05</v>
      </c>
      <c r="L1980" s="10">
        <v>49.04</v>
      </c>
      <c r="M1980" s="15"/>
    </row>
    <row r="1981" spans="1:13" ht="26.1" customHeight="1">
      <c r="A1981" s="8" t="s">
        <v>345</v>
      </c>
      <c r="B1981" s="8" t="s">
        <v>327</v>
      </c>
      <c r="C1981" s="8" t="s">
        <v>319</v>
      </c>
      <c r="D1981" s="9" t="s">
        <v>2724</v>
      </c>
      <c r="E1981" s="9" t="s">
        <v>2656</v>
      </c>
      <c r="F1981" s="10">
        <v>43.14</v>
      </c>
      <c r="G1981" s="10">
        <v>43.14</v>
      </c>
      <c r="H1981" s="10">
        <v>0</v>
      </c>
      <c r="I1981" s="10">
        <v>0</v>
      </c>
      <c r="J1981" s="10">
        <v>0</v>
      </c>
      <c r="K1981" s="10">
        <v>0</v>
      </c>
      <c r="L1981" s="10">
        <v>43.14</v>
      </c>
      <c r="M1981" s="15"/>
    </row>
    <row r="1982" spans="1:13" ht="26.1" customHeight="1">
      <c r="A1982" s="8" t="s">
        <v>345</v>
      </c>
      <c r="B1982" s="8" t="s">
        <v>327</v>
      </c>
      <c r="C1982" s="8" t="s">
        <v>319</v>
      </c>
      <c r="D1982" s="9" t="s">
        <v>2724</v>
      </c>
      <c r="E1982" s="9" t="s">
        <v>2657</v>
      </c>
      <c r="F1982" s="10">
        <v>1.5</v>
      </c>
      <c r="G1982" s="10">
        <v>1.5</v>
      </c>
      <c r="H1982" s="10">
        <v>0</v>
      </c>
      <c r="I1982" s="10">
        <v>0</v>
      </c>
      <c r="J1982" s="10">
        <v>0</v>
      </c>
      <c r="K1982" s="10">
        <v>1.5</v>
      </c>
      <c r="L1982" s="10">
        <v>0</v>
      </c>
      <c r="M1982" s="15"/>
    </row>
    <row r="1983" spans="1:13" ht="26.1" customHeight="1">
      <c r="A1983" s="8" t="s">
        <v>345</v>
      </c>
      <c r="B1983" s="8" t="s">
        <v>327</v>
      </c>
      <c r="C1983" s="8" t="s">
        <v>319</v>
      </c>
      <c r="D1983" s="9" t="s">
        <v>2724</v>
      </c>
      <c r="E1983" s="9" t="s">
        <v>2658</v>
      </c>
      <c r="F1983" s="10">
        <v>9.6</v>
      </c>
      <c r="G1983" s="10">
        <v>9.6</v>
      </c>
      <c r="H1983" s="10">
        <v>0</v>
      </c>
      <c r="I1983" s="10">
        <v>0</v>
      </c>
      <c r="J1983" s="10">
        <v>0</v>
      </c>
      <c r="K1983" s="10">
        <v>9.6</v>
      </c>
      <c r="L1983" s="10">
        <v>0</v>
      </c>
      <c r="M1983" s="15"/>
    </row>
    <row r="1984" spans="1:13" ht="26.1" customHeight="1">
      <c r="A1984" s="8" t="s">
        <v>314</v>
      </c>
      <c r="B1984" s="8" t="s">
        <v>296</v>
      </c>
      <c r="C1984" s="8" t="s">
        <v>296</v>
      </c>
      <c r="D1984" s="9" t="s">
        <v>2659</v>
      </c>
      <c r="E1984" s="9" t="s">
        <v>2660</v>
      </c>
      <c r="F1984" s="10">
        <v>7.14</v>
      </c>
      <c r="G1984" s="10">
        <v>7.14</v>
      </c>
      <c r="H1984" s="10">
        <v>0</v>
      </c>
      <c r="I1984" s="10">
        <v>7.14</v>
      </c>
      <c r="J1984" s="10">
        <v>0</v>
      </c>
      <c r="K1984" s="10">
        <v>0</v>
      </c>
      <c r="L1984" s="10">
        <v>0</v>
      </c>
      <c r="M1984" s="15"/>
    </row>
    <row r="1985" spans="1:13" ht="26.1" customHeight="1">
      <c r="A1985" s="8" t="s">
        <v>318</v>
      </c>
      <c r="B1985" s="8" t="s">
        <v>2163</v>
      </c>
      <c r="C1985" s="8" t="s">
        <v>337</v>
      </c>
      <c r="D1985" s="9" t="s">
        <v>2661</v>
      </c>
      <c r="E1985" s="9" t="s">
        <v>2662</v>
      </c>
      <c r="F1985" s="10">
        <v>0.72</v>
      </c>
      <c r="G1985" s="10">
        <v>0.72</v>
      </c>
      <c r="H1985" s="10">
        <v>0</v>
      </c>
      <c r="I1985" s="10">
        <v>0</v>
      </c>
      <c r="J1985" s="10">
        <v>0</v>
      </c>
      <c r="K1985" s="10">
        <v>0</v>
      </c>
      <c r="L1985" s="10">
        <v>0.72</v>
      </c>
      <c r="M1985" s="15"/>
    </row>
    <row r="1986" spans="1:13" ht="26.1" customHeight="1">
      <c r="A1986" s="8" t="s">
        <v>318</v>
      </c>
      <c r="B1986" s="8" t="s">
        <v>2163</v>
      </c>
      <c r="C1986" s="8" t="s">
        <v>295</v>
      </c>
      <c r="D1986" s="9" t="s">
        <v>2725</v>
      </c>
      <c r="E1986" s="9" t="s">
        <v>2664</v>
      </c>
      <c r="F1986" s="10">
        <v>2.76</v>
      </c>
      <c r="G1986" s="10">
        <v>2.76</v>
      </c>
      <c r="H1986" s="10">
        <v>0</v>
      </c>
      <c r="I1986" s="10">
        <v>2.76</v>
      </c>
      <c r="J1986" s="10">
        <v>0</v>
      </c>
      <c r="K1986" s="10">
        <v>0</v>
      </c>
      <c r="L1986" s="10">
        <v>0</v>
      </c>
      <c r="M1986" s="15"/>
    </row>
    <row r="1987" spans="1:13" ht="26.1" customHeight="1">
      <c r="A1987" s="8" t="s">
        <v>314</v>
      </c>
      <c r="B1987" s="8" t="s">
        <v>2200</v>
      </c>
      <c r="C1987" s="8" t="s">
        <v>295</v>
      </c>
      <c r="D1987" s="9" t="s">
        <v>2665</v>
      </c>
      <c r="E1987" s="9" t="s">
        <v>2666</v>
      </c>
      <c r="F1987" s="10">
        <v>0.43</v>
      </c>
      <c r="G1987" s="10">
        <v>0.43</v>
      </c>
      <c r="H1987" s="10">
        <v>0</v>
      </c>
      <c r="I1987" s="10">
        <v>0.43</v>
      </c>
      <c r="J1987" s="10">
        <v>0</v>
      </c>
      <c r="K1987" s="10">
        <v>0</v>
      </c>
      <c r="L1987" s="10">
        <v>0</v>
      </c>
      <c r="M1987" s="15"/>
    </row>
    <row r="1988" spans="1:13" ht="26.1" customHeight="1">
      <c r="A1988" s="8" t="s">
        <v>314</v>
      </c>
      <c r="B1988" s="8" t="s">
        <v>2200</v>
      </c>
      <c r="C1988" s="8" t="s">
        <v>327</v>
      </c>
      <c r="D1988" s="9" t="s">
        <v>2667</v>
      </c>
      <c r="E1988" s="9" t="s">
        <v>2668</v>
      </c>
      <c r="F1988" s="10">
        <v>0.11</v>
      </c>
      <c r="G1988" s="10">
        <v>0.11</v>
      </c>
      <c r="H1988" s="10">
        <v>0</v>
      </c>
      <c r="I1988" s="10">
        <v>0.11</v>
      </c>
      <c r="J1988" s="10">
        <v>0</v>
      </c>
      <c r="K1988" s="10">
        <v>0</v>
      </c>
      <c r="L1988" s="10">
        <v>0</v>
      </c>
      <c r="M1988" s="15"/>
    </row>
    <row r="1989" spans="1:13" ht="26.1" customHeight="1">
      <c r="A1989" s="8" t="s">
        <v>1165</v>
      </c>
      <c r="B1989" s="8" t="s">
        <v>295</v>
      </c>
      <c r="C1989" s="8" t="s">
        <v>327</v>
      </c>
      <c r="D1989" s="9" t="s">
        <v>2669</v>
      </c>
      <c r="E1989" s="9" t="s">
        <v>2669</v>
      </c>
      <c r="F1989" s="10">
        <v>5.18</v>
      </c>
      <c r="G1989" s="10">
        <v>5.18</v>
      </c>
      <c r="H1989" s="10">
        <v>0</v>
      </c>
      <c r="I1989" s="10">
        <v>0</v>
      </c>
      <c r="J1989" s="10">
        <v>0</v>
      </c>
      <c r="K1989" s="10">
        <v>0</v>
      </c>
      <c r="L1989" s="10">
        <v>5.18</v>
      </c>
      <c r="M1989" s="15"/>
    </row>
    <row r="1990" spans="1:13" ht="26.1" customHeight="1">
      <c r="A1990" s="8" t="s">
        <v>345</v>
      </c>
      <c r="B1990" s="8" t="s">
        <v>327</v>
      </c>
      <c r="C1990" s="8" t="s">
        <v>396</v>
      </c>
      <c r="D1990" s="9" t="s">
        <v>3103</v>
      </c>
      <c r="E1990" s="9" t="s">
        <v>2917</v>
      </c>
      <c r="F1990" s="10">
        <v>18</v>
      </c>
      <c r="G1990" s="10">
        <v>18</v>
      </c>
      <c r="H1990" s="10">
        <v>0</v>
      </c>
      <c r="I1990" s="10">
        <v>18</v>
      </c>
      <c r="J1990" s="10">
        <v>0</v>
      </c>
      <c r="K1990" s="10">
        <v>0</v>
      </c>
      <c r="L1990" s="10">
        <v>0</v>
      </c>
      <c r="M1990" s="15"/>
    </row>
    <row r="1991" spans="1:13" ht="26.1" customHeight="1">
      <c r="A1991" s="8" t="s">
        <v>314</v>
      </c>
      <c r="B1991" s="8" t="s">
        <v>2163</v>
      </c>
      <c r="C1991" s="8" t="s">
        <v>302</v>
      </c>
      <c r="D1991" s="9" t="s">
        <v>2670</v>
      </c>
      <c r="E1991" s="9" t="s">
        <v>2671</v>
      </c>
      <c r="F1991" s="10">
        <v>0.43</v>
      </c>
      <c r="G1991" s="10">
        <v>0.43</v>
      </c>
      <c r="H1991" s="10">
        <v>0</v>
      </c>
      <c r="I1991" s="10">
        <v>0.43</v>
      </c>
      <c r="J1991" s="10">
        <v>0</v>
      </c>
      <c r="K1991" s="10">
        <v>0</v>
      </c>
      <c r="L1991" s="10">
        <v>0</v>
      </c>
      <c r="M1991" s="15"/>
    </row>
    <row r="1992" spans="1:13" ht="26.1" customHeight="1">
      <c r="A1992" s="8" t="s">
        <v>345</v>
      </c>
      <c r="B1992" s="8" t="s">
        <v>327</v>
      </c>
      <c r="C1992" s="8" t="s">
        <v>319</v>
      </c>
      <c r="D1992" s="9" t="s">
        <v>2724</v>
      </c>
      <c r="E1992" s="9" t="s">
        <v>2672</v>
      </c>
      <c r="F1992" s="10">
        <v>8.1</v>
      </c>
      <c r="G1992" s="10">
        <v>8.1</v>
      </c>
      <c r="H1992" s="10">
        <v>0</v>
      </c>
      <c r="I1992" s="10">
        <v>8.1</v>
      </c>
      <c r="J1992" s="10">
        <v>0</v>
      </c>
      <c r="K1992" s="10">
        <v>0</v>
      </c>
      <c r="L1992" s="10">
        <v>0</v>
      </c>
      <c r="M1992" s="15"/>
    </row>
    <row r="1993" spans="1:13" ht="26.1" customHeight="1">
      <c r="A1993" s="8" t="s">
        <v>345</v>
      </c>
      <c r="B1993" s="8" t="s">
        <v>327</v>
      </c>
      <c r="C1993" s="8" t="s">
        <v>396</v>
      </c>
      <c r="D1993" s="9" t="s">
        <v>3103</v>
      </c>
      <c r="E1993" s="9" t="s">
        <v>2673</v>
      </c>
      <c r="F1993" s="10">
        <v>0.34</v>
      </c>
      <c r="G1993" s="10">
        <v>0.34</v>
      </c>
      <c r="H1993" s="10">
        <v>0</v>
      </c>
      <c r="I1993" s="10">
        <v>0.34</v>
      </c>
      <c r="J1993" s="10">
        <v>0</v>
      </c>
      <c r="K1993" s="10">
        <v>0</v>
      </c>
      <c r="L1993" s="10">
        <v>0</v>
      </c>
      <c r="M1993" s="15"/>
    </row>
    <row r="1994" spans="1:13" ht="26.1" customHeight="1">
      <c r="A1994" s="8" t="s">
        <v>345</v>
      </c>
      <c r="B1994" s="8" t="s">
        <v>327</v>
      </c>
      <c r="C1994" s="8" t="s">
        <v>319</v>
      </c>
      <c r="D1994" s="9" t="s">
        <v>2724</v>
      </c>
      <c r="E1994" s="9" t="s">
        <v>2674</v>
      </c>
      <c r="F1994" s="10">
        <v>4.2</v>
      </c>
      <c r="G1994" s="10">
        <v>4.2</v>
      </c>
      <c r="H1994" s="10">
        <v>0</v>
      </c>
      <c r="I1994" s="10">
        <v>4.2</v>
      </c>
      <c r="J1994" s="10">
        <v>0</v>
      </c>
      <c r="K1994" s="10">
        <v>0</v>
      </c>
      <c r="L1994" s="10">
        <v>0</v>
      </c>
      <c r="M1994" s="15"/>
    </row>
    <row r="1995" spans="1:13" ht="26.1" customHeight="1">
      <c r="A1995" s="8" t="s">
        <v>314</v>
      </c>
      <c r="B1995" s="8" t="s">
        <v>296</v>
      </c>
      <c r="C1995" s="8" t="s">
        <v>295</v>
      </c>
      <c r="D1995" s="9" t="s">
        <v>2744</v>
      </c>
      <c r="E1995" s="9" t="s">
        <v>2677</v>
      </c>
      <c r="F1995" s="10">
        <v>6.95</v>
      </c>
      <c r="G1995" s="10">
        <v>6.95</v>
      </c>
      <c r="H1995" s="10">
        <v>0</v>
      </c>
      <c r="I1995" s="10">
        <v>0</v>
      </c>
      <c r="J1995" s="10">
        <v>0</v>
      </c>
      <c r="K1995" s="10">
        <v>6.95</v>
      </c>
      <c r="L1995" s="10">
        <v>0</v>
      </c>
      <c r="M1995" s="15"/>
    </row>
    <row r="1996" spans="1:13" ht="26.1" customHeight="1">
      <c r="A1996" s="8"/>
      <c r="B1996" s="8"/>
      <c r="C1996" s="8"/>
      <c r="D1996" s="9" t="s">
        <v>2680</v>
      </c>
      <c r="E1996" s="9" t="s">
        <v>2681</v>
      </c>
      <c r="F1996" s="10">
        <v>9</v>
      </c>
      <c r="G1996" s="10">
        <v>9</v>
      </c>
      <c r="H1996" s="10">
        <v>0</v>
      </c>
      <c r="I1996" s="10">
        <v>9</v>
      </c>
      <c r="J1996" s="10">
        <v>0</v>
      </c>
      <c r="K1996" s="10">
        <v>0</v>
      </c>
      <c r="L1996" s="10">
        <v>0</v>
      </c>
      <c r="M1996" s="15"/>
    </row>
    <row r="1997" spans="1:13" ht="26.1" customHeight="1">
      <c r="A1997" s="8" t="s">
        <v>345</v>
      </c>
      <c r="B1997" s="8" t="s">
        <v>327</v>
      </c>
      <c r="C1997" s="8" t="s">
        <v>302</v>
      </c>
      <c r="D1997" s="9" t="s">
        <v>3093</v>
      </c>
      <c r="E1997" s="9" t="s">
        <v>3104</v>
      </c>
      <c r="F1997" s="10">
        <v>3</v>
      </c>
      <c r="G1997" s="10">
        <v>3</v>
      </c>
      <c r="H1997" s="10">
        <v>0</v>
      </c>
      <c r="I1997" s="10">
        <v>3</v>
      </c>
      <c r="J1997" s="10">
        <v>0</v>
      </c>
      <c r="K1997" s="10">
        <v>0</v>
      </c>
      <c r="L1997" s="10">
        <v>0</v>
      </c>
      <c r="M1997" s="15"/>
    </row>
    <row r="1998" spans="1:13" ht="26.1" customHeight="1">
      <c r="A1998" s="8" t="s">
        <v>345</v>
      </c>
      <c r="B1998" s="8" t="s">
        <v>327</v>
      </c>
      <c r="C1998" s="8" t="s">
        <v>302</v>
      </c>
      <c r="D1998" s="9" t="s">
        <v>3093</v>
      </c>
      <c r="E1998" s="9" t="s">
        <v>2727</v>
      </c>
      <c r="F1998" s="10">
        <v>6</v>
      </c>
      <c r="G1998" s="10">
        <v>6</v>
      </c>
      <c r="H1998" s="10">
        <v>0</v>
      </c>
      <c r="I1998" s="10">
        <v>6</v>
      </c>
      <c r="J1998" s="10">
        <v>0</v>
      </c>
      <c r="K1998" s="10">
        <v>0</v>
      </c>
      <c r="L1998" s="10">
        <v>0</v>
      </c>
      <c r="M1998" s="15"/>
    </row>
    <row r="1999" spans="1:13" ht="26.1" customHeight="1">
      <c r="A1999" s="8"/>
      <c r="B1999" s="8"/>
      <c r="C1999" s="8"/>
      <c r="D1999" s="9" t="s">
        <v>1604</v>
      </c>
      <c r="E1999" s="9" t="s">
        <v>1605</v>
      </c>
      <c r="F1999" s="10">
        <v>988.29</v>
      </c>
      <c r="G1999" s="10">
        <v>963.29</v>
      </c>
      <c r="H1999" s="10">
        <v>25</v>
      </c>
      <c r="I1999" s="10">
        <v>344.96</v>
      </c>
      <c r="J1999" s="10">
        <v>0</v>
      </c>
      <c r="K1999" s="10">
        <v>135.24</v>
      </c>
      <c r="L1999" s="10">
        <v>508.09</v>
      </c>
      <c r="M1999" s="15"/>
    </row>
    <row r="2000" spans="1:13" ht="26.1" customHeight="1">
      <c r="A2000" s="8"/>
      <c r="B2000" s="8"/>
      <c r="C2000" s="8"/>
      <c r="D2000" s="9" t="s">
        <v>2653</v>
      </c>
      <c r="E2000" s="9" t="s">
        <v>2654</v>
      </c>
      <c r="F2000" s="10">
        <v>912.29</v>
      </c>
      <c r="G2000" s="10">
        <v>912.29</v>
      </c>
      <c r="H2000" s="10">
        <v>0</v>
      </c>
      <c r="I2000" s="10">
        <v>268.95999999999998</v>
      </c>
      <c r="J2000" s="10">
        <v>0</v>
      </c>
      <c r="K2000" s="10">
        <v>135.24</v>
      </c>
      <c r="L2000" s="10">
        <v>508.09</v>
      </c>
      <c r="M2000" s="15"/>
    </row>
    <row r="2001" spans="1:13" ht="26.1" customHeight="1">
      <c r="A2001" s="8" t="s">
        <v>345</v>
      </c>
      <c r="B2001" s="8" t="s">
        <v>327</v>
      </c>
      <c r="C2001" s="8" t="s">
        <v>2161</v>
      </c>
      <c r="D2001" s="9" t="s">
        <v>3105</v>
      </c>
      <c r="E2001" s="9" t="s">
        <v>2656</v>
      </c>
      <c r="F2001" s="10">
        <v>451.33</v>
      </c>
      <c r="G2001" s="10">
        <v>451.33</v>
      </c>
      <c r="H2001" s="10">
        <v>0</v>
      </c>
      <c r="I2001" s="10">
        <v>0</v>
      </c>
      <c r="J2001" s="10">
        <v>0</v>
      </c>
      <c r="K2001" s="10">
        <v>0</v>
      </c>
      <c r="L2001" s="10">
        <v>451.33</v>
      </c>
      <c r="M2001" s="15"/>
    </row>
    <row r="2002" spans="1:13" ht="26.1" customHeight="1">
      <c r="A2002" s="8" t="s">
        <v>345</v>
      </c>
      <c r="B2002" s="8" t="s">
        <v>327</v>
      </c>
      <c r="C2002" s="8" t="s">
        <v>2161</v>
      </c>
      <c r="D2002" s="9" t="s">
        <v>3105</v>
      </c>
      <c r="E2002" s="9" t="s">
        <v>2657</v>
      </c>
      <c r="F2002" s="10">
        <v>5.41</v>
      </c>
      <c r="G2002" s="10">
        <v>5.41</v>
      </c>
      <c r="H2002" s="10">
        <v>0</v>
      </c>
      <c r="I2002" s="10">
        <v>0</v>
      </c>
      <c r="J2002" s="10">
        <v>0</v>
      </c>
      <c r="K2002" s="10">
        <v>5.41</v>
      </c>
      <c r="L2002" s="10">
        <v>0</v>
      </c>
      <c r="M2002" s="15"/>
    </row>
    <row r="2003" spans="1:13" ht="26.1" customHeight="1">
      <c r="A2003" s="8" t="s">
        <v>345</v>
      </c>
      <c r="B2003" s="8" t="s">
        <v>327</v>
      </c>
      <c r="C2003" s="8" t="s">
        <v>2161</v>
      </c>
      <c r="D2003" s="9" t="s">
        <v>3105</v>
      </c>
      <c r="E2003" s="9" t="s">
        <v>2658</v>
      </c>
      <c r="F2003" s="10">
        <v>120</v>
      </c>
      <c r="G2003" s="10">
        <v>120</v>
      </c>
      <c r="H2003" s="10">
        <v>0</v>
      </c>
      <c r="I2003" s="10">
        <v>0</v>
      </c>
      <c r="J2003" s="10">
        <v>0</v>
      </c>
      <c r="K2003" s="10">
        <v>120</v>
      </c>
      <c r="L2003" s="10">
        <v>0</v>
      </c>
      <c r="M2003" s="15"/>
    </row>
    <row r="2004" spans="1:13" ht="26.1" customHeight="1">
      <c r="A2004" s="8" t="s">
        <v>314</v>
      </c>
      <c r="B2004" s="8" t="s">
        <v>296</v>
      </c>
      <c r="C2004" s="8" t="s">
        <v>296</v>
      </c>
      <c r="D2004" s="9" t="s">
        <v>2659</v>
      </c>
      <c r="E2004" s="9" t="s">
        <v>2660</v>
      </c>
      <c r="F2004" s="10">
        <v>73.08</v>
      </c>
      <c r="G2004" s="10">
        <v>73.08</v>
      </c>
      <c r="H2004" s="10">
        <v>0</v>
      </c>
      <c r="I2004" s="10">
        <v>73.08</v>
      </c>
      <c r="J2004" s="10">
        <v>0</v>
      </c>
      <c r="K2004" s="10">
        <v>0</v>
      </c>
      <c r="L2004" s="10">
        <v>0</v>
      </c>
      <c r="M2004" s="15"/>
    </row>
    <row r="2005" spans="1:13" ht="26.1" customHeight="1">
      <c r="A2005" s="8" t="s">
        <v>318</v>
      </c>
      <c r="B2005" s="8" t="s">
        <v>2163</v>
      </c>
      <c r="C2005" s="8" t="s">
        <v>337</v>
      </c>
      <c r="D2005" s="9" t="s">
        <v>2661</v>
      </c>
      <c r="E2005" s="9" t="s">
        <v>2662</v>
      </c>
      <c r="F2005" s="10">
        <v>2.6</v>
      </c>
      <c r="G2005" s="10">
        <v>2.6</v>
      </c>
      <c r="H2005" s="10">
        <v>0</v>
      </c>
      <c r="I2005" s="10">
        <v>0</v>
      </c>
      <c r="J2005" s="10">
        <v>0</v>
      </c>
      <c r="K2005" s="10">
        <v>0</v>
      </c>
      <c r="L2005" s="10">
        <v>2.6</v>
      </c>
      <c r="M2005" s="15"/>
    </row>
    <row r="2006" spans="1:13" ht="26.1" customHeight="1">
      <c r="A2006" s="8" t="s">
        <v>318</v>
      </c>
      <c r="B2006" s="8" t="s">
        <v>2163</v>
      </c>
      <c r="C2006" s="8" t="s">
        <v>295</v>
      </c>
      <c r="D2006" s="9" t="s">
        <v>2725</v>
      </c>
      <c r="E2006" s="9" t="s">
        <v>2664</v>
      </c>
      <c r="F2006" s="10">
        <v>27.8</v>
      </c>
      <c r="G2006" s="10">
        <v>27.8</v>
      </c>
      <c r="H2006" s="10">
        <v>0</v>
      </c>
      <c r="I2006" s="10">
        <v>27.8</v>
      </c>
      <c r="J2006" s="10">
        <v>0</v>
      </c>
      <c r="K2006" s="10">
        <v>0</v>
      </c>
      <c r="L2006" s="10">
        <v>0</v>
      </c>
      <c r="M2006" s="15"/>
    </row>
    <row r="2007" spans="1:13" ht="26.1" customHeight="1">
      <c r="A2007" s="8" t="s">
        <v>314</v>
      </c>
      <c r="B2007" s="8" t="s">
        <v>2200</v>
      </c>
      <c r="C2007" s="8" t="s">
        <v>295</v>
      </c>
      <c r="D2007" s="9" t="s">
        <v>2665</v>
      </c>
      <c r="E2007" s="9" t="s">
        <v>2666</v>
      </c>
      <c r="F2007" s="10">
        <v>4.51</v>
      </c>
      <c r="G2007" s="10">
        <v>4.51</v>
      </c>
      <c r="H2007" s="10">
        <v>0</v>
      </c>
      <c r="I2007" s="10">
        <v>4.51</v>
      </c>
      <c r="J2007" s="10">
        <v>0</v>
      </c>
      <c r="K2007" s="10">
        <v>0</v>
      </c>
      <c r="L2007" s="10">
        <v>0</v>
      </c>
      <c r="M2007" s="15"/>
    </row>
    <row r="2008" spans="1:13" ht="26.1" customHeight="1">
      <c r="A2008" s="8" t="s">
        <v>314</v>
      </c>
      <c r="B2008" s="8" t="s">
        <v>2200</v>
      </c>
      <c r="C2008" s="8" t="s">
        <v>327</v>
      </c>
      <c r="D2008" s="9" t="s">
        <v>2667</v>
      </c>
      <c r="E2008" s="9" t="s">
        <v>2668</v>
      </c>
      <c r="F2008" s="10">
        <v>2.06</v>
      </c>
      <c r="G2008" s="10">
        <v>2.06</v>
      </c>
      <c r="H2008" s="10">
        <v>0</v>
      </c>
      <c r="I2008" s="10">
        <v>2.06</v>
      </c>
      <c r="J2008" s="10">
        <v>0</v>
      </c>
      <c r="K2008" s="10">
        <v>0</v>
      </c>
      <c r="L2008" s="10">
        <v>0</v>
      </c>
      <c r="M2008" s="15"/>
    </row>
    <row r="2009" spans="1:13" ht="26.1" customHeight="1">
      <c r="A2009" s="8" t="s">
        <v>1165</v>
      </c>
      <c r="B2009" s="8" t="s">
        <v>295</v>
      </c>
      <c r="C2009" s="8" t="s">
        <v>327</v>
      </c>
      <c r="D2009" s="9" t="s">
        <v>2669</v>
      </c>
      <c r="E2009" s="9" t="s">
        <v>2669</v>
      </c>
      <c r="F2009" s="10">
        <v>54.16</v>
      </c>
      <c r="G2009" s="10">
        <v>54.16</v>
      </c>
      <c r="H2009" s="10">
        <v>0</v>
      </c>
      <c r="I2009" s="10">
        <v>0</v>
      </c>
      <c r="J2009" s="10">
        <v>0</v>
      </c>
      <c r="K2009" s="10">
        <v>0</v>
      </c>
      <c r="L2009" s="10">
        <v>54.16</v>
      </c>
      <c r="M2009" s="15"/>
    </row>
    <row r="2010" spans="1:13" ht="26.1" customHeight="1">
      <c r="A2010" s="8" t="s">
        <v>314</v>
      </c>
      <c r="B2010" s="8" t="s">
        <v>2163</v>
      </c>
      <c r="C2010" s="8" t="s">
        <v>302</v>
      </c>
      <c r="D2010" s="9" t="s">
        <v>2670</v>
      </c>
      <c r="E2010" s="9" t="s">
        <v>2671</v>
      </c>
      <c r="F2010" s="10">
        <v>4.0599999999999996</v>
      </c>
      <c r="G2010" s="10">
        <v>4.0599999999999996</v>
      </c>
      <c r="H2010" s="10">
        <v>0</v>
      </c>
      <c r="I2010" s="10">
        <v>4.0599999999999996</v>
      </c>
      <c r="J2010" s="10">
        <v>0</v>
      </c>
      <c r="K2010" s="10">
        <v>0</v>
      </c>
      <c r="L2010" s="10">
        <v>0</v>
      </c>
      <c r="M2010" s="15"/>
    </row>
    <row r="2011" spans="1:13" ht="26.1" customHeight="1">
      <c r="A2011" s="8" t="s">
        <v>345</v>
      </c>
      <c r="B2011" s="8" t="s">
        <v>327</v>
      </c>
      <c r="C2011" s="8" t="s">
        <v>2161</v>
      </c>
      <c r="D2011" s="9" t="s">
        <v>3105</v>
      </c>
      <c r="E2011" s="9" t="s">
        <v>2672</v>
      </c>
      <c r="F2011" s="10">
        <v>101.25</v>
      </c>
      <c r="G2011" s="10">
        <v>101.25</v>
      </c>
      <c r="H2011" s="10">
        <v>0</v>
      </c>
      <c r="I2011" s="10">
        <v>101.25</v>
      </c>
      <c r="J2011" s="10">
        <v>0</v>
      </c>
      <c r="K2011" s="10">
        <v>0</v>
      </c>
      <c r="L2011" s="10">
        <v>0</v>
      </c>
      <c r="M2011" s="15"/>
    </row>
    <row r="2012" spans="1:13" ht="26.1" customHeight="1">
      <c r="A2012" s="8" t="s">
        <v>345</v>
      </c>
      <c r="B2012" s="8" t="s">
        <v>327</v>
      </c>
      <c r="C2012" s="8" t="s">
        <v>2161</v>
      </c>
      <c r="D2012" s="9" t="s">
        <v>3105</v>
      </c>
      <c r="E2012" s="9" t="s">
        <v>2673</v>
      </c>
      <c r="F2012" s="10">
        <v>3.25</v>
      </c>
      <c r="G2012" s="10">
        <v>3.25</v>
      </c>
      <c r="H2012" s="10">
        <v>0</v>
      </c>
      <c r="I2012" s="10">
        <v>3.25</v>
      </c>
      <c r="J2012" s="10">
        <v>0</v>
      </c>
      <c r="K2012" s="10">
        <v>0</v>
      </c>
      <c r="L2012" s="10">
        <v>0</v>
      </c>
      <c r="M2012" s="15"/>
    </row>
    <row r="2013" spans="1:13" ht="26.1" customHeight="1">
      <c r="A2013" s="8" t="s">
        <v>345</v>
      </c>
      <c r="B2013" s="8" t="s">
        <v>327</v>
      </c>
      <c r="C2013" s="8" t="s">
        <v>2161</v>
      </c>
      <c r="D2013" s="9" t="s">
        <v>3105</v>
      </c>
      <c r="E2013" s="9" t="s">
        <v>2674</v>
      </c>
      <c r="F2013" s="10">
        <v>52.56</v>
      </c>
      <c r="G2013" s="10">
        <v>52.56</v>
      </c>
      <c r="H2013" s="10">
        <v>0</v>
      </c>
      <c r="I2013" s="10">
        <v>52.56</v>
      </c>
      <c r="J2013" s="10">
        <v>0</v>
      </c>
      <c r="K2013" s="10">
        <v>0</v>
      </c>
      <c r="L2013" s="10">
        <v>0</v>
      </c>
      <c r="M2013" s="15"/>
    </row>
    <row r="2014" spans="1:13" ht="26.1" customHeight="1">
      <c r="A2014" s="8" t="s">
        <v>314</v>
      </c>
      <c r="B2014" s="8" t="s">
        <v>296</v>
      </c>
      <c r="C2014" s="8" t="s">
        <v>295</v>
      </c>
      <c r="D2014" s="9" t="s">
        <v>2744</v>
      </c>
      <c r="E2014" s="9" t="s">
        <v>2677</v>
      </c>
      <c r="F2014" s="10">
        <v>9.83</v>
      </c>
      <c r="G2014" s="10">
        <v>9.83</v>
      </c>
      <c r="H2014" s="10">
        <v>0</v>
      </c>
      <c r="I2014" s="10">
        <v>0</v>
      </c>
      <c r="J2014" s="10">
        <v>0</v>
      </c>
      <c r="K2014" s="10">
        <v>9.83</v>
      </c>
      <c r="L2014" s="10">
        <v>0</v>
      </c>
      <c r="M2014" s="15"/>
    </row>
    <row r="2015" spans="1:13" ht="26.1" customHeight="1">
      <c r="A2015" s="8" t="s">
        <v>314</v>
      </c>
      <c r="B2015" s="8" t="s">
        <v>301</v>
      </c>
      <c r="C2015" s="8" t="s">
        <v>327</v>
      </c>
      <c r="D2015" s="9" t="s">
        <v>2678</v>
      </c>
      <c r="E2015" s="9" t="s">
        <v>2679</v>
      </c>
      <c r="F2015" s="10">
        <v>0.39</v>
      </c>
      <c r="G2015" s="10">
        <v>0.39</v>
      </c>
      <c r="H2015" s="10">
        <v>0</v>
      </c>
      <c r="I2015" s="10">
        <v>0.39</v>
      </c>
      <c r="J2015" s="10">
        <v>0</v>
      </c>
      <c r="K2015" s="10">
        <v>0</v>
      </c>
      <c r="L2015" s="10">
        <v>0</v>
      </c>
      <c r="M2015" s="15"/>
    </row>
    <row r="2016" spans="1:13" ht="26.1" customHeight="1">
      <c r="A2016" s="8"/>
      <c r="B2016" s="8"/>
      <c r="C2016" s="8"/>
      <c r="D2016" s="9" t="s">
        <v>2680</v>
      </c>
      <c r="E2016" s="9" t="s">
        <v>2681</v>
      </c>
      <c r="F2016" s="10">
        <v>76</v>
      </c>
      <c r="G2016" s="10">
        <v>51</v>
      </c>
      <c r="H2016" s="10">
        <v>25</v>
      </c>
      <c r="I2016" s="10">
        <v>76</v>
      </c>
      <c r="J2016" s="10">
        <v>0</v>
      </c>
      <c r="K2016" s="10">
        <v>0</v>
      </c>
      <c r="L2016" s="10">
        <v>0</v>
      </c>
      <c r="M2016" s="15"/>
    </row>
    <row r="2017" spans="1:13" ht="26.1" customHeight="1">
      <c r="A2017" s="8" t="s">
        <v>345</v>
      </c>
      <c r="B2017" s="8" t="s">
        <v>327</v>
      </c>
      <c r="C2017" s="8" t="s">
        <v>302</v>
      </c>
      <c r="D2017" s="9" t="s">
        <v>3093</v>
      </c>
      <c r="E2017" s="9" t="s">
        <v>3106</v>
      </c>
      <c r="F2017" s="10">
        <v>13</v>
      </c>
      <c r="G2017" s="10">
        <v>13</v>
      </c>
      <c r="H2017" s="10">
        <v>0</v>
      </c>
      <c r="I2017" s="10">
        <v>13</v>
      </c>
      <c r="J2017" s="10">
        <v>0</v>
      </c>
      <c r="K2017" s="10">
        <v>0</v>
      </c>
      <c r="L2017" s="10">
        <v>0</v>
      </c>
      <c r="M2017" s="15"/>
    </row>
    <row r="2018" spans="1:13" ht="26.1" customHeight="1">
      <c r="A2018" s="8" t="s">
        <v>345</v>
      </c>
      <c r="B2018" s="8" t="s">
        <v>327</v>
      </c>
      <c r="C2018" s="8" t="s">
        <v>302</v>
      </c>
      <c r="D2018" s="9" t="s">
        <v>3093</v>
      </c>
      <c r="E2018" s="9" t="s">
        <v>2770</v>
      </c>
      <c r="F2018" s="10">
        <v>25</v>
      </c>
      <c r="G2018" s="10">
        <v>0</v>
      </c>
      <c r="H2018" s="10">
        <v>25</v>
      </c>
      <c r="I2018" s="10">
        <v>25</v>
      </c>
      <c r="J2018" s="10">
        <v>0</v>
      </c>
      <c r="K2018" s="10">
        <v>0</v>
      </c>
      <c r="L2018" s="10">
        <v>0</v>
      </c>
      <c r="M2018" s="15"/>
    </row>
    <row r="2019" spans="1:13" ht="26.1" customHeight="1">
      <c r="A2019" s="8" t="s">
        <v>345</v>
      </c>
      <c r="B2019" s="8" t="s">
        <v>327</v>
      </c>
      <c r="C2019" s="8" t="s">
        <v>302</v>
      </c>
      <c r="D2019" s="9" t="s">
        <v>3093</v>
      </c>
      <c r="E2019" s="9" t="s">
        <v>2727</v>
      </c>
      <c r="F2019" s="10">
        <v>38</v>
      </c>
      <c r="G2019" s="10">
        <v>38</v>
      </c>
      <c r="H2019" s="10">
        <v>0</v>
      </c>
      <c r="I2019" s="10">
        <v>38</v>
      </c>
      <c r="J2019" s="10">
        <v>0</v>
      </c>
      <c r="K2019" s="10">
        <v>0</v>
      </c>
      <c r="L2019" s="10">
        <v>0</v>
      </c>
      <c r="M2019" s="15"/>
    </row>
    <row r="2020" spans="1:13" ht="26.1" customHeight="1">
      <c r="A2020" s="8"/>
      <c r="B2020" s="8"/>
      <c r="C2020" s="8"/>
      <c r="D2020" s="9" t="s">
        <v>1616</v>
      </c>
      <c r="E2020" s="9" t="s">
        <v>1617</v>
      </c>
      <c r="F2020" s="10">
        <v>200.38</v>
      </c>
      <c r="G2020" s="10">
        <v>200.38</v>
      </c>
      <c r="H2020" s="10">
        <v>0</v>
      </c>
      <c r="I2020" s="10">
        <v>96.14</v>
      </c>
      <c r="J2020" s="10">
        <v>0</v>
      </c>
      <c r="K2020" s="10">
        <v>28.2</v>
      </c>
      <c r="L2020" s="10">
        <v>76.040000000000006</v>
      </c>
      <c r="M2020" s="15"/>
    </row>
    <row r="2021" spans="1:13" ht="26.1" customHeight="1">
      <c r="A2021" s="8"/>
      <c r="B2021" s="8"/>
      <c r="C2021" s="8"/>
      <c r="D2021" s="9" t="s">
        <v>2653</v>
      </c>
      <c r="E2021" s="9" t="s">
        <v>2654</v>
      </c>
      <c r="F2021" s="10">
        <v>144.38</v>
      </c>
      <c r="G2021" s="10">
        <v>144.38</v>
      </c>
      <c r="H2021" s="10">
        <v>0</v>
      </c>
      <c r="I2021" s="10">
        <v>40.14</v>
      </c>
      <c r="J2021" s="10">
        <v>0</v>
      </c>
      <c r="K2021" s="10">
        <v>28.2</v>
      </c>
      <c r="L2021" s="10">
        <v>76.040000000000006</v>
      </c>
      <c r="M2021" s="15"/>
    </row>
    <row r="2022" spans="1:13" ht="26.1" customHeight="1">
      <c r="A2022" s="8" t="s">
        <v>345</v>
      </c>
      <c r="B2022" s="8" t="s">
        <v>327</v>
      </c>
      <c r="C2022" s="8" t="s">
        <v>319</v>
      </c>
      <c r="D2022" s="9" t="s">
        <v>2724</v>
      </c>
      <c r="E2022" s="9" t="s">
        <v>2656</v>
      </c>
      <c r="F2022" s="10">
        <v>66.45</v>
      </c>
      <c r="G2022" s="10">
        <v>66.45</v>
      </c>
      <c r="H2022" s="10">
        <v>0</v>
      </c>
      <c r="I2022" s="10">
        <v>0</v>
      </c>
      <c r="J2022" s="10">
        <v>0</v>
      </c>
      <c r="K2022" s="10">
        <v>0</v>
      </c>
      <c r="L2022" s="10">
        <v>66.45</v>
      </c>
      <c r="M2022" s="15"/>
    </row>
    <row r="2023" spans="1:13" ht="26.1" customHeight="1">
      <c r="A2023" s="8" t="s">
        <v>345</v>
      </c>
      <c r="B2023" s="8" t="s">
        <v>327</v>
      </c>
      <c r="C2023" s="8" t="s">
        <v>319</v>
      </c>
      <c r="D2023" s="9" t="s">
        <v>2724</v>
      </c>
      <c r="E2023" s="9" t="s">
        <v>2657</v>
      </c>
      <c r="F2023" s="10">
        <v>3.37</v>
      </c>
      <c r="G2023" s="10">
        <v>3.37</v>
      </c>
      <c r="H2023" s="10">
        <v>0</v>
      </c>
      <c r="I2023" s="10">
        <v>0</v>
      </c>
      <c r="J2023" s="10">
        <v>0</v>
      </c>
      <c r="K2023" s="10">
        <v>3.37</v>
      </c>
      <c r="L2023" s="10">
        <v>0</v>
      </c>
      <c r="M2023" s="15"/>
    </row>
    <row r="2024" spans="1:13" ht="26.1" customHeight="1">
      <c r="A2024" s="8" t="s">
        <v>345</v>
      </c>
      <c r="B2024" s="8" t="s">
        <v>327</v>
      </c>
      <c r="C2024" s="8" t="s">
        <v>319</v>
      </c>
      <c r="D2024" s="9" t="s">
        <v>2724</v>
      </c>
      <c r="E2024" s="9" t="s">
        <v>2658</v>
      </c>
      <c r="F2024" s="10">
        <v>17.600000000000001</v>
      </c>
      <c r="G2024" s="10">
        <v>17.600000000000001</v>
      </c>
      <c r="H2024" s="10">
        <v>0</v>
      </c>
      <c r="I2024" s="10">
        <v>0</v>
      </c>
      <c r="J2024" s="10">
        <v>0</v>
      </c>
      <c r="K2024" s="10">
        <v>17.600000000000001</v>
      </c>
      <c r="L2024" s="10">
        <v>0</v>
      </c>
      <c r="M2024" s="15"/>
    </row>
    <row r="2025" spans="1:13" ht="26.1" customHeight="1">
      <c r="A2025" s="8" t="s">
        <v>314</v>
      </c>
      <c r="B2025" s="8" t="s">
        <v>296</v>
      </c>
      <c r="C2025" s="8" t="s">
        <v>296</v>
      </c>
      <c r="D2025" s="9" t="s">
        <v>2659</v>
      </c>
      <c r="E2025" s="9" t="s">
        <v>2660</v>
      </c>
      <c r="F2025" s="10">
        <v>11.17</v>
      </c>
      <c r="G2025" s="10">
        <v>11.17</v>
      </c>
      <c r="H2025" s="10">
        <v>0</v>
      </c>
      <c r="I2025" s="10">
        <v>11.17</v>
      </c>
      <c r="J2025" s="10">
        <v>0</v>
      </c>
      <c r="K2025" s="10">
        <v>0</v>
      </c>
      <c r="L2025" s="10">
        <v>0</v>
      </c>
      <c r="M2025" s="15"/>
    </row>
    <row r="2026" spans="1:13" ht="26.1" customHeight="1">
      <c r="A2026" s="8" t="s">
        <v>318</v>
      </c>
      <c r="B2026" s="8" t="s">
        <v>2163</v>
      </c>
      <c r="C2026" s="8" t="s">
        <v>337</v>
      </c>
      <c r="D2026" s="9" t="s">
        <v>2661</v>
      </c>
      <c r="E2026" s="9" t="s">
        <v>2662</v>
      </c>
      <c r="F2026" s="10">
        <v>1.62</v>
      </c>
      <c r="G2026" s="10">
        <v>1.62</v>
      </c>
      <c r="H2026" s="10">
        <v>0</v>
      </c>
      <c r="I2026" s="10">
        <v>0</v>
      </c>
      <c r="J2026" s="10">
        <v>0</v>
      </c>
      <c r="K2026" s="10">
        <v>0</v>
      </c>
      <c r="L2026" s="10">
        <v>1.62</v>
      </c>
      <c r="M2026" s="15"/>
    </row>
    <row r="2027" spans="1:13" ht="26.1" customHeight="1">
      <c r="A2027" s="8" t="s">
        <v>318</v>
      </c>
      <c r="B2027" s="8" t="s">
        <v>2163</v>
      </c>
      <c r="C2027" s="8" t="s">
        <v>295</v>
      </c>
      <c r="D2027" s="9" t="s">
        <v>2725</v>
      </c>
      <c r="E2027" s="9" t="s">
        <v>2664</v>
      </c>
      <c r="F2027" s="10">
        <v>4.1100000000000003</v>
      </c>
      <c r="G2027" s="10">
        <v>4.1100000000000003</v>
      </c>
      <c r="H2027" s="10">
        <v>0</v>
      </c>
      <c r="I2027" s="10">
        <v>4.1100000000000003</v>
      </c>
      <c r="J2027" s="10">
        <v>0</v>
      </c>
      <c r="K2027" s="10">
        <v>0</v>
      </c>
      <c r="L2027" s="10">
        <v>0</v>
      </c>
      <c r="M2027" s="15"/>
    </row>
    <row r="2028" spans="1:13" ht="26.1" customHeight="1">
      <c r="A2028" s="8" t="s">
        <v>314</v>
      </c>
      <c r="B2028" s="8" t="s">
        <v>2200</v>
      </c>
      <c r="C2028" s="8" t="s">
        <v>295</v>
      </c>
      <c r="D2028" s="9" t="s">
        <v>2665</v>
      </c>
      <c r="E2028" s="9" t="s">
        <v>2666</v>
      </c>
      <c r="F2028" s="10">
        <v>0.66</v>
      </c>
      <c r="G2028" s="10">
        <v>0.66</v>
      </c>
      <c r="H2028" s="10">
        <v>0</v>
      </c>
      <c r="I2028" s="10">
        <v>0.66</v>
      </c>
      <c r="J2028" s="10">
        <v>0</v>
      </c>
      <c r="K2028" s="10">
        <v>0</v>
      </c>
      <c r="L2028" s="10">
        <v>0</v>
      </c>
      <c r="M2028" s="15"/>
    </row>
    <row r="2029" spans="1:13" ht="26.1" customHeight="1">
      <c r="A2029" s="8" t="s">
        <v>1165</v>
      </c>
      <c r="B2029" s="8" t="s">
        <v>295</v>
      </c>
      <c r="C2029" s="8" t="s">
        <v>327</v>
      </c>
      <c r="D2029" s="9" t="s">
        <v>2669</v>
      </c>
      <c r="E2029" s="9" t="s">
        <v>2669</v>
      </c>
      <c r="F2029" s="10">
        <v>7.97</v>
      </c>
      <c r="G2029" s="10">
        <v>7.97</v>
      </c>
      <c r="H2029" s="10">
        <v>0</v>
      </c>
      <c r="I2029" s="10">
        <v>0</v>
      </c>
      <c r="J2029" s="10">
        <v>0</v>
      </c>
      <c r="K2029" s="10">
        <v>0</v>
      </c>
      <c r="L2029" s="10">
        <v>7.97</v>
      </c>
      <c r="M2029" s="15"/>
    </row>
    <row r="2030" spans="1:13" ht="26.1" customHeight="1">
      <c r="A2030" s="8" t="s">
        <v>314</v>
      </c>
      <c r="B2030" s="8" t="s">
        <v>2163</v>
      </c>
      <c r="C2030" s="8" t="s">
        <v>302</v>
      </c>
      <c r="D2030" s="9" t="s">
        <v>2670</v>
      </c>
      <c r="E2030" s="9" t="s">
        <v>2671</v>
      </c>
      <c r="F2030" s="10">
        <v>0.61</v>
      </c>
      <c r="G2030" s="10">
        <v>0.61</v>
      </c>
      <c r="H2030" s="10">
        <v>0</v>
      </c>
      <c r="I2030" s="10">
        <v>0.61</v>
      </c>
      <c r="J2030" s="10">
        <v>0</v>
      </c>
      <c r="K2030" s="10">
        <v>0</v>
      </c>
      <c r="L2030" s="10">
        <v>0</v>
      </c>
      <c r="M2030" s="15"/>
    </row>
    <row r="2031" spans="1:13" ht="26.1" customHeight="1">
      <c r="A2031" s="8" t="s">
        <v>345</v>
      </c>
      <c r="B2031" s="8" t="s">
        <v>327</v>
      </c>
      <c r="C2031" s="8" t="s">
        <v>319</v>
      </c>
      <c r="D2031" s="9" t="s">
        <v>2724</v>
      </c>
      <c r="E2031" s="9" t="s">
        <v>2672</v>
      </c>
      <c r="F2031" s="10">
        <v>14.85</v>
      </c>
      <c r="G2031" s="10">
        <v>14.85</v>
      </c>
      <c r="H2031" s="10">
        <v>0</v>
      </c>
      <c r="I2031" s="10">
        <v>14.85</v>
      </c>
      <c r="J2031" s="10">
        <v>0</v>
      </c>
      <c r="K2031" s="10">
        <v>0</v>
      </c>
      <c r="L2031" s="10">
        <v>0</v>
      </c>
      <c r="M2031" s="15"/>
    </row>
    <row r="2032" spans="1:13" ht="26.1" customHeight="1">
      <c r="A2032" s="8" t="s">
        <v>345</v>
      </c>
      <c r="B2032" s="8" t="s">
        <v>327</v>
      </c>
      <c r="C2032" s="8" t="s">
        <v>319</v>
      </c>
      <c r="D2032" s="9" t="s">
        <v>2724</v>
      </c>
      <c r="E2032" s="9" t="s">
        <v>2673</v>
      </c>
      <c r="F2032" s="10">
        <v>0.49</v>
      </c>
      <c r="G2032" s="10">
        <v>0.49</v>
      </c>
      <c r="H2032" s="10">
        <v>0</v>
      </c>
      <c r="I2032" s="10">
        <v>0.49</v>
      </c>
      <c r="J2032" s="10">
        <v>0</v>
      </c>
      <c r="K2032" s="10">
        <v>0</v>
      </c>
      <c r="L2032" s="10">
        <v>0</v>
      </c>
      <c r="M2032" s="15"/>
    </row>
    <row r="2033" spans="1:13" ht="26.1" customHeight="1">
      <c r="A2033" s="8" t="s">
        <v>345</v>
      </c>
      <c r="B2033" s="8" t="s">
        <v>327</v>
      </c>
      <c r="C2033" s="8" t="s">
        <v>319</v>
      </c>
      <c r="D2033" s="9" t="s">
        <v>2724</v>
      </c>
      <c r="E2033" s="9" t="s">
        <v>2674</v>
      </c>
      <c r="F2033" s="10">
        <v>7.74</v>
      </c>
      <c r="G2033" s="10">
        <v>7.74</v>
      </c>
      <c r="H2033" s="10">
        <v>0</v>
      </c>
      <c r="I2033" s="10">
        <v>7.74</v>
      </c>
      <c r="J2033" s="10">
        <v>0</v>
      </c>
      <c r="K2033" s="10">
        <v>0</v>
      </c>
      <c r="L2033" s="10">
        <v>0</v>
      </c>
      <c r="M2033" s="15"/>
    </row>
    <row r="2034" spans="1:13" ht="26.1" customHeight="1">
      <c r="A2034" s="8" t="s">
        <v>314</v>
      </c>
      <c r="B2034" s="8" t="s">
        <v>296</v>
      </c>
      <c r="C2034" s="8" t="s">
        <v>295</v>
      </c>
      <c r="D2034" s="9" t="s">
        <v>2744</v>
      </c>
      <c r="E2034" s="9" t="s">
        <v>2677</v>
      </c>
      <c r="F2034" s="10">
        <v>7.23</v>
      </c>
      <c r="G2034" s="10">
        <v>7.23</v>
      </c>
      <c r="H2034" s="10">
        <v>0</v>
      </c>
      <c r="I2034" s="10">
        <v>0</v>
      </c>
      <c r="J2034" s="10">
        <v>0</v>
      </c>
      <c r="K2034" s="10">
        <v>7.23</v>
      </c>
      <c r="L2034" s="10">
        <v>0</v>
      </c>
      <c r="M2034" s="15"/>
    </row>
    <row r="2035" spans="1:13" ht="26.1" customHeight="1">
      <c r="A2035" s="8" t="s">
        <v>314</v>
      </c>
      <c r="B2035" s="8" t="s">
        <v>301</v>
      </c>
      <c r="C2035" s="8" t="s">
        <v>327</v>
      </c>
      <c r="D2035" s="9" t="s">
        <v>2678</v>
      </c>
      <c r="E2035" s="9" t="s">
        <v>2679</v>
      </c>
      <c r="F2035" s="10">
        <v>0.51</v>
      </c>
      <c r="G2035" s="10">
        <v>0.51</v>
      </c>
      <c r="H2035" s="10">
        <v>0</v>
      </c>
      <c r="I2035" s="10">
        <v>0.51</v>
      </c>
      <c r="J2035" s="10">
        <v>0</v>
      </c>
      <c r="K2035" s="10">
        <v>0</v>
      </c>
      <c r="L2035" s="10">
        <v>0</v>
      </c>
      <c r="M2035" s="15"/>
    </row>
    <row r="2036" spans="1:13" ht="26.1" customHeight="1">
      <c r="A2036" s="8"/>
      <c r="B2036" s="8"/>
      <c r="C2036" s="8"/>
      <c r="D2036" s="9" t="s">
        <v>2680</v>
      </c>
      <c r="E2036" s="9" t="s">
        <v>2681</v>
      </c>
      <c r="F2036" s="10">
        <v>56</v>
      </c>
      <c r="G2036" s="10">
        <v>56</v>
      </c>
      <c r="H2036" s="10">
        <v>0</v>
      </c>
      <c r="I2036" s="10">
        <v>56</v>
      </c>
      <c r="J2036" s="10">
        <v>0</v>
      </c>
      <c r="K2036" s="10">
        <v>0</v>
      </c>
      <c r="L2036" s="10">
        <v>0</v>
      </c>
      <c r="M2036" s="15"/>
    </row>
    <row r="2037" spans="1:13" ht="26.1" customHeight="1">
      <c r="A2037" s="8" t="s">
        <v>345</v>
      </c>
      <c r="B2037" s="8" t="s">
        <v>327</v>
      </c>
      <c r="C2037" s="8" t="s">
        <v>302</v>
      </c>
      <c r="D2037" s="9" t="s">
        <v>3093</v>
      </c>
      <c r="E2037" s="9" t="s">
        <v>3107</v>
      </c>
      <c r="F2037" s="10">
        <v>16</v>
      </c>
      <c r="G2037" s="10">
        <v>16</v>
      </c>
      <c r="H2037" s="10">
        <v>0</v>
      </c>
      <c r="I2037" s="10">
        <v>16</v>
      </c>
      <c r="J2037" s="10">
        <v>0</v>
      </c>
      <c r="K2037" s="10">
        <v>0</v>
      </c>
      <c r="L2037" s="10">
        <v>0</v>
      </c>
      <c r="M2037" s="15"/>
    </row>
    <row r="2038" spans="1:13" ht="26.1" customHeight="1">
      <c r="A2038" s="8" t="s">
        <v>345</v>
      </c>
      <c r="B2038" s="8" t="s">
        <v>327</v>
      </c>
      <c r="C2038" s="8" t="s">
        <v>302</v>
      </c>
      <c r="D2038" s="9" t="s">
        <v>3093</v>
      </c>
      <c r="E2038" s="9" t="s">
        <v>3108</v>
      </c>
      <c r="F2038" s="10">
        <v>9</v>
      </c>
      <c r="G2038" s="10">
        <v>9</v>
      </c>
      <c r="H2038" s="10">
        <v>0</v>
      </c>
      <c r="I2038" s="10">
        <v>9</v>
      </c>
      <c r="J2038" s="10">
        <v>0</v>
      </c>
      <c r="K2038" s="10">
        <v>0</v>
      </c>
      <c r="L2038" s="10">
        <v>0</v>
      </c>
      <c r="M2038" s="15"/>
    </row>
    <row r="2039" spans="1:13" ht="26.1" customHeight="1">
      <c r="A2039" s="8" t="s">
        <v>345</v>
      </c>
      <c r="B2039" s="8" t="s">
        <v>327</v>
      </c>
      <c r="C2039" s="8" t="s">
        <v>302</v>
      </c>
      <c r="D2039" s="9" t="s">
        <v>3093</v>
      </c>
      <c r="E2039" s="9" t="s">
        <v>2727</v>
      </c>
      <c r="F2039" s="10">
        <v>8</v>
      </c>
      <c r="G2039" s="10">
        <v>8</v>
      </c>
      <c r="H2039" s="10">
        <v>0</v>
      </c>
      <c r="I2039" s="10">
        <v>8</v>
      </c>
      <c r="J2039" s="10">
        <v>0</v>
      </c>
      <c r="K2039" s="10">
        <v>0</v>
      </c>
      <c r="L2039" s="10">
        <v>0</v>
      </c>
      <c r="M2039" s="15"/>
    </row>
    <row r="2040" spans="1:13" ht="26.1" customHeight="1">
      <c r="A2040" s="8" t="s">
        <v>345</v>
      </c>
      <c r="B2040" s="8" t="s">
        <v>327</v>
      </c>
      <c r="C2040" s="8" t="s">
        <v>302</v>
      </c>
      <c r="D2040" s="9" t="s">
        <v>3093</v>
      </c>
      <c r="E2040" s="9" t="s">
        <v>3109</v>
      </c>
      <c r="F2040" s="10">
        <v>15</v>
      </c>
      <c r="G2040" s="10">
        <v>15</v>
      </c>
      <c r="H2040" s="10">
        <v>0</v>
      </c>
      <c r="I2040" s="10">
        <v>15</v>
      </c>
      <c r="J2040" s="10">
        <v>0</v>
      </c>
      <c r="K2040" s="10">
        <v>0</v>
      </c>
      <c r="L2040" s="10">
        <v>0</v>
      </c>
      <c r="M2040" s="15"/>
    </row>
    <row r="2041" spans="1:13" ht="26.1" customHeight="1">
      <c r="A2041" s="8" t="s">
        <v>345</v>
      </c>
      <c r="B2041" s="8" t="s">
        <v>327</v>
      </c>
      <c r="C2041" s="8" t="s">
        <v>302</v>
      </c>
      <c r="D2041" s="9" t="s">
        <v>3093</v>
      </c>
      <c r="E2041" s="9" t="s">
        <v>3110</v>
      </c>
      <c r="F2041" s="10">
        <v>8</v>
      </c>
      <c r="G2041" s="10">
        <v>8</v>
      </c>
      <c r="H2041" s="10">
        <v>0</v>
      </c>
      <c r="I2041" s="10">
        <v>8</v>
      </c>
      <c r="J2041" s="10">
        <v>0</v>
      </c>
      <c r="K2041" s="10">
        <v>0</v>
      </c>
      <c r="L2041" s="10">
        <v>0</v>
      </c>
      <c r="M2041" s="15"/>
    </row>
    <row r="2042" spans="1:13" ht="26.1" customHeight="1">
      <c r="A2042" s="8"/>
      <c r="B2042" s="8"/>
      <c r="C2042" s="8"/>
      <c r="D2042" s="9" t="s">
        <v>1618</v>
      </c>
      <c r="E2042" s="9" t="s">
        <v>1619</v>
      </c>
      <c r="F2042" s="10">
        <v>665.59</v>
      </c>
      <c r="G2042" s="10">
        <v>642.59</v>
      </c>
      <c r="H2042" s="10">
        <v>23</v>
      </c>
      <c r="I2042" s="10">
        <v>226.56</v>
      </c>
      <c r="J2042" s="10">
        <v>0</v>
      </c>
      <c r="K2042" s="10">
        <v>134.82</v>
      </c>
      <c r="L2042" s="10">
        <v>304.20999999999998</v>
      </c>
      <c r="M2042" s="15"/>
    </row>
    <row r="2043" spans="1:13" ht="26.1" customHeight="1">
      <c r="A2043" s="8"/>
      <c r="B2043" s="8"/>
      <c r="C2043" s="8"/>
      <c r="D2043" s="9" t="s">
        <v>2653</v>
      </c>
      <c r="E2043" s="9" t="s">
        <v>2654</v>
      </c>
      <c r="F2043" s="10">
        <v>576.59</v>
      </c>
      <c r="G2043" s="10">
        <v>576.59</v>
      </c>
      <c r="H2043" s="10">
        <v>0</v>
      </c>
      <c r="I2043" s="10">
        <v>160.56</v>
      </c>
      <c r="J2043" s="10">
        <v>0</v>
      </c>
      <c r="K2043" s="10">
        <v>111.82</v>
      </c>
      <c r="L2043" s="10">
        <v>304.20999999999998</v>
      </c>
      <c r="M2043" s="15"/>
    </row>
    <row r="2044" spans="1:13" ht="26.1" customHeight="1">
      <c r="A2044" s="8" t="s">
        <v>345</v>
      </c>
      <c r="B2044" s="8" t="s">
        <v>337</v>
      </c>
      <c r="C2044" s="8" t="s">
        <v>327</v>
      </c>
      <c r="D2044" s="9" t="s">
        <v>2655</v>
      </c>
      <c r="E2044" s="9" t="s">
        <v>2656</v>
      </c>
      <c r="F2044" s="10">
        <v>267.25</v>
      </c>
      <c r="G2044" s="10">
        <v>267.25</v>
      </c>
      <c r="H2044" s="10">
        <v>0</v>
      </c>
      <c r="I2044" s="10">
        <v>0</v>
      </c>
      <c r="J2044" s="10">
        <v>0</v>
      </c>
      <c r="K2044" s="10">
        <v>0</v>
      </c>
      <c r="L2044" s="10">
        <v>267.25</v>
      </c>
      <c r="M2044" s="15"/>
    </row>
    <row r="2045" spans="1:13" ht="26.1" customHeight="1">
      <c r="A2045" s="8" t="s">
        <v>345</v>
      </c>
      <c r="B2045" s="8" t="s">
        <v>337</v>
      </c>
      <c r="C2045" s="8" t="s">
        <v>327</v>
      </c>
      <c r="D2045" s="9" t="s">
        <v>2655</v>
      </c>
      <c r="E2045" s="9" t="s">
        <v>2657</v>
      </c>
      <c r="F2045" s="10">
        <v>10.19</v>
      </c>
      <c r="G2045" s="10">
        <v>10.19</v>
      </c>
      <c r="H2045" s="10">
        <v>0</v>
      </c>
      <c r="I2045" s="10">
        <v>0</v>
      </c>
      <c r="J2045" s="10">
        <v>0</v>
      </c>
      <c r="K2045" s="10">
        <v>10.19</v>
      </c>
      <c r="L2045" s="10">
        <v>0</v>
      </c>
      <c r="M2045" s="15"/>
    </row>
    <row r="2046" spans="1:13" ht="26.1" customHeight="1">
      <c r="A2046" s="8" t="s">
        <v>345</v>
      </c>
      <c r="B2046" s="8" t="s">
        <v>337</v>
      </c>
      <c r="C2046" s="8" t="s">
        <v>327</v>
      </c>
      <c r="D2046" s="9" t="s">
        <v>2655</v>
      </c>
      <c r="E2046" s="9" t="s">
        <v>2658</v>
      </c>
      <c r="F2046" s="10">
        <v>68.8</v>
      </c>
      <c r="G2046" s="10">
        <v>68.8</v>
      </c>
      <c r="H2046" s="10">
        <v>0</v>
      </c>
      <c r="I2046" s="10">
        <v>0</v>
      </c>
      <c r="J2046" s="10">
        <v>0</v>
      </c>
      <c r="K2046" s="10">
        <v>68.8</v>
      </c>
      <c r="L2046" s="10">
        <v>0</v>
      </c>
      <c r="M2046" s="15"/>
    </row>
    <row r="2047" spans="1:13" ht="26.1" customHeight="1">
      <c r="A2047" s="8" t="s">
        <v>314</v>
      </c>
      <c r="B2047" s="8" t="s">
        <v>296</v>
      </c>
      <c r="C2047" s="8" t="s">
        <v>296</v>
      </c>
      <c r="D2047" s="9" t="s">
        <v>2659</v>
      </c>
      <c r="E2047" s="9" t="s">
        <v>2660</v>
      </c>
      <c r="F2047" s="10">
        <v>44.39</v>
      </c>
      <c r="G2047" s="10">
        <v>44.39</v>
      </c>
      <c r="H2047" s="10">
        <v>0</v>
      </c>
      <c r="I2047" s="10">
        <v>44.39</v>
      </c>
      <c r="J2047" s="10">
        <v>0</v>
      </c>
      <c r="K2047" s="10">
        <v>0</v>
      </c>
      <c r="L2047" s="10">
        <v>0</v>
      </c>
      <c r="M2047" s="15"/>
    </row>
    <row r="2048" spans="1:13" ht="26.1" customHeight="1">
      <c r="A2048" s="8" t="s">
        <v>318</v>
      </c>
      <c r="B2048" s="8" t="s">
        <v>2163</v>
      </c>
      <c r="C2048" s="8" t="s">
        <v>337</v>
      </c>
      <c r="D2048" s="9" t="s">
        <v>2661</v>
      </c>
      <c r="E2048" s="9" t="s">
        <v>2662</v>
      </c>
      <c r="F2048" s="10">
        <v>4.8899999999999997</v>
      </c>
      <c r="G2048" s="10">
        <v>4.8899999999999997</v>
      </c>
      <c r="H2048" s="10">
        <v>0</v>
      </c>
      <c r="I2048" s="10">
        <v>0</v>
      </c>
      <c r="J2048" s="10">
        <v>0</v>
      </c>
      <c r="K2048" s="10">
        <v>0</v>
      </c>
      <c r="L2048" s="10">
        <v>4.8899999999999997</v>
      </c>
      <c r="M2048" s="15"/>
    </row>
    <row r="2049" spans="1:13" ht="26.1" customHeight="1">
      <c r="A2049" s="8" t="s">
        <v>318</v>
      </c>
      <c r="B2049" s="8" t="s">
        <v>2163</v>
      </c>
      <c r="C2049" s="8" t="s">
        <v>327</v>
      </c>
      <c r="D2049" s="9" t="s">
        <v>2663</v>
      </c>
      <c r="E2049" s="9" t="s">
        <v>2664</v>
      </c>
      <c r="F2049" s="10">
        <v>16.579999999999998</v>
      </c>
      <c r="G2049" s="10">
        <v>16.579999999999998</v>
      </c>
      <c r="H2049" s="10">
        <v>0</v>
      </c>
      <c r="I2049" s="10">
        <v>16.579999999999998</v>
      </c>
      <c r="J2049" s="10">
        <v>0</v>
      </c>
      <c r="K2049" s="10">
        <v>0</v>
      </c>
      <c r="L2049" s="10">
        <v>0</v>
      </c>
      <c r="M2049" s="15"/>
    </row>
    <row r="2050" spans="1:13" ht="26.1" customHeight="1">
      <c r="A2050" s="8" t="s">
        <v>314</v>
      </c>
      <c r="B2050" s="8" t="s">
        <v>2200</v>
      </c>
      <c r="C2050" s="8" t="s">
        <v>295</v>
      </c>
      <c r="D2050" s="9" t="s">
        <v>2665</v>
      </c>
      <c r="E2050" s="9" t="s">
        <v>2666</v>
      </c>
      <c r="F2050" s="10">
        <v>2.67</v>
      </c>
      <c r="G2050" s="10">
        <v>2.67</v>
      </c>
      <c r="H2050" s="10">
        <v>0</v>
      </c>
      <c r="I2050" s="10">
        <v>2.67</v>
      </c>
      <c r="J2050" s="10">
        <v>0</v>
      </c>
      <c r="K2050" s="10">
        <v>0</v>
      </c>
      <c r="L2050" s="10">
        <v>0</v>
      </c>
      <c r="M2050" s="15"/>
    </row>
    <row r="2051" spans="1:13" ht="26.1" customHeight="1">
      <c r="A2051" s="8" t="s">
        <v>314</v>
      </c>
      <c r="B2051" s="8" t="s">
        <v>2200</v>
      </c>
      <c r="C2051" s="8" t="s">
        <v>327</v>
      </c>
      <c r="D2051" s="9" t="s">
        <v>2667</v>
      </c>
      <c r="E2051" s="9" t="s">
        <v>2668</v>
      </c>
      <c r="F2051" s="10">
        <v>0.41</v>
      </c>
      <c r="G2051" s="10">
        <v>0.41</v>
      </c>
      <c r="H2051" s="10">
        <v>0</v>
      </c>
      <c r="I2051" s="10">
        <v>0.41</v>
      </c>
      <c r="J2051" s="10">
        <v>0</v>
      </c>
      <c r="K2051" s="10">
        <v>0</v>
      </c>
      <c r="L2051" s="10">
        <v>0</v>
      </c>
      <c r="M2051" s="15"/>
    </row>
    <row r="2052" spans="1:13" ht="26.1" customHeight="1">
      <c r="A2052" s="8" t="s">
        <v>1165</v>
      </c>
      <c r="B2052" s="8" t="s">
        <v>295</v>
      </c>
      <c r="C2052" s="8" t="s">
        <v>327</v>
      </c>
      <c r="D2052" s="9" t="s">
        <v>2669</v>
      </c>
      <c r="E2052" s="9" t="s">
        <v>2669</v>
      </c>
      <c r="F2052" s="10">
        <v>32.07</v>
      </c>
      <c r="G2052" s="10">
        <v>32.07</v>
      </c>
      <c r="H2052" s="10">
        <v>0</v>
      </c>
      <c r="I2052" s="10">
        <v>0</v>
      </c>
      <c r="J2052" s="10">
        <v>0</v>
      </c>
      <c r="K2052" s="10">
        <v>0</v>
      </c>
      <c r="L2052" s="10">
        <v>32.07</v>
      </c>
      <c r="M2052" s="15"/>
    </row>
    <row r="2053" spans="1:13" ht="26.1" customHeight="1">
      <c r="A2053" s="8" t="s">
        <v>314</v>
      </c>
      <c r="B2053" s="8" t="s">
        <v>2163</v>
      </c>
      <c r="C2053" s="8" t="s">
        <v>302</v>
      </c>
      <c r="D2053" s="9" t="s">
        <v>2670</v>
      </c>
      <c r="E2053" s="9" t="s">
        <v>2671</v>
      </c>
      <c r="F2053" s="10">
        <v>2.4500000000000002</v>
      </c>
      <c r="G2053" s="10">
        <v>2.4500000000000002</v>
      </c>
      <c r="H2053" s="10">
        <v>0</v>
      </c>
      <c r="I2053" s="10">
        <v>2.4500000000000002</v>
      </c>
      <c r="J2053" s="10">
        <v>0</v>
      </c>
      <c r="K2053" s="10">
        <v>0</v>
      </c>
      <c r="L2053" s="10">
        <v>0</v>
      </c>
      <c r="M2053" s="15"/>
    </row>
    <row r="2054" spans="1:13" ht="26.1" customHeight="1">
      <c r="A2054" s="8" t="s">
        <v>345</v>
      </c>
      <c r="B2054" s="8" t="s">
        <v>337</v>
      </c>
      <c r="C2054" s="8" t="s">
        <v>327</v>
      </c>
      <c r="D2054" s="9" t="s">
        <v>2655</v>
      </c>
      <c r="E2054" s="9" t="s">
        <v>2672</v>
      </c>
      <c r="F2054" s="10">
        <v>58.05</v>
      </c>
      <c r="G2054" s="10">
        <v>58.05</v>
      </c>
      <c r="H2054" s="10">
        <v>0</v>
      </c>
      <c r="I2054" s="10">
        <v>58.05</v>
      </c>
      <c r="J2054" s="10">
        <v>0</v>
      </c>
      <c r="K2054" s="10">
        <v>0</v>
      </c>
      <c r="L2054" s="10">
        <v>0</v>
      </c>
      <c r="M2054" s="15"/>
    </row>
    <row r="2055" spans="1:13" ht="26.1" customHeight="1">
      <c r="A2055" s="8" t="s">
        <v>345</v>
      </c>
      <c r="B2055" s="8" t="s">
        <v>337</v>
      </c>
      <c r="C2055" s="8" t="s">
        <v>327</v>
      </c>
      <c r="D2055" s="9" t="s">
        <v>2655</v>
      </c>
      <c r="E2055" s="9" t="s">
        <v>2673</v>
      </c>
      <c r="F2055" s="10">
        <v>1.96</v>
      </c>
      <c r="G2055" s="10">
        <v>1.96</v>
      </c>
      <c r="H2055" s="10">
        <v>0</v>
      </c>
      <c r="I2055" s="10">
        <v>1.96</v>
      </c>
      <c r="J2055" s="10">
        <v>0</v>
      </c>
      <c r="K2055" s="10">
        <v>0</v>
      </c>
      <c r="L2055" s="10">
        <v>0</v>
      </c>
      <c r="M2055" s="15"/>
    </row>
    <row r="2056" spans="1:13" ht="26.1" customHeight="1">
      <c r="A2056" s="8" t="s">
        <v>345</v>
      </c>
      <c r="B2056" s="8" t="s">
        <v>337</v>
      </c>
      <c r="C2056" s="8" t="s">
        <v>327</v>
      </c>
      <c r="D2056" s="9" t="s">
        <v>2655</v>
      </c>
      <c r="E2056" s="9" t="s">
        <v>2674</v>
      </c>
      <c r="F2056" s="10">
        <v>28.92</v>
      </c>
      <c r="G2056" s="10">
        <v>28.92</v>
      </c>
      <c r="H2056" s="10">
        <v>0</v>
      </c>
      <c r="I2056" s="10">
        <v>28.92</v>
      </c>
      <c r="J2056" s="10">
        <v>0</v>
      </c>
      <c r="K2056" s="10">
        <v>0</v>
      </c>
      <c r="L2056" s="10">
        <v>0</v>
      </c>
      <c r="M2056" s="15"/>
    </row>
    <row r="2057" spans="1:13" ht="26.1" customHeight="1">
      <c r="A2057" s="8" t="s">
        <v>314</v>
      </c>
      <c r="B2057" s="8" t="s">
        <v>296</v>
      </c>
      <c r="C2057" s="8" t="s">
        <v>327</v>
      </c>
      <c r="D2057" s="9" t="s">
        <v>2675</v>
      </c>
      <c r="E2057" s="9" t="s">
        <v>2677</v>
      </c>
      <c r="F2057" s="10">
        <v>32.83</v>
      </c>
      <c r="G2057" s="10">
        <v>32.83</v>
      </c>
      <c r="H2057" s="10">
        <v>0</v>
      </c>
      <c r="I2057" s="10">
        <v>0</v>
      </c>
      <c r="J2057" s="10">
        <v>0</v>
      </c>
      <c r="K2057" s="10">
        <v>32.83</v>
      </c>
      <c r="L2057" s="10">
        <v>0</v>
      </c>
      <c r="M2057" s="15"/>
    </row>
    <row r="2058" spans="1:13" ht="26.1" customHeight="1">
      <c r="A2058" s="8" t="s">
        <v>314</v>
      </c>
      <c r="B2058" s="8" t="s">
        <v>301</v>
      </c>
      <c r="C2058" s="8" t="s">
        <v>327</v>
      </c>
      <c r="D2058" s="9" t="s">
        <v>2678</v>
      </c>
      <c r="E2058" s="9" t="s">
        <v>2679</v>
      </c>
      <c r="F2058" s="10">
        <v>5.13</v>
      </c>
      <c r="G2058" s="10">
        <v>5.13</v>
      </c>
      <c r="H2058" s="10">
        <v>0</v>
      </c>
      <c r="I2058" s="10">
        <v>5.13</v>
      </c>
      <c r="J2058" s="10">
        <v>0</v>
      </c>
      <c r="K2058" s="10">
        <v>0</v>
      </c>
      <c r="L2058" s="10">
        <v>0</v>
      </c>
      <c r="M2058" s="15"/>
    </row>
    <row r="2059" spans="1:13" ht="26.1" customHeight="1">
      <c r="A2059" s="8"/>
      <c r="B2059" s="8"/>
      <c r="C2059" s="8"/>
      <c r="D2059" s="9" t="s">
        <v>2680</v>
      </c>
      <c r="E2059" s="9" t="s">
        <v>2681</v>
      </c>
      <c r="F2059" s="10">
        <v>89</v>
      </c>
      <c r="G2059" s="10">
        <v>66</v>
      </c>
      <c r="H2059" s="10">
        <v>23</v>
      </c>
      <c r="I2059" s="10">
        <v>66</v>
      </c>
      <c r="J2059" s="10">
        <v>0</v>
      </c>
      <c r="K2059" s="10">
        <v>23</v>
      </c>
      <c r="L2059" s="10">
        <v>0</v>
      </c>
      <c r="M2059" s="15"/>
    </row>
    <row r="2060" spans="1:13" ht="26.1" customHeight="1">
      <c r="A2060" s="8" t="s">
        <v>345</v>
      </c>
      <c r="B2060" s="8" t="s">
        <v>337</v>
      </c>
      <c r="C2060" s="8" t="s">
        <v>295</v>
      </c>
      <c r="D2060" s="9" t="s">
        <v>2684</v>
      </c>
      <c r="E2060" s="9" t="s">
        <v>3111</v>
      </c>
      <c r="F2060" s="10">
        <v>12</v>
      </c>
      <c r="G2060" s="10">
        <v>12</v>
      </c>
      <c r="H2060" s="10">
        <v>0</v>
      </c>
      <c r="I2060" s="10">
        <v>12</v>
      </c>
      <c r="J2060" s="10">
        <v>0</v>
      </c>
      <c r="K2060" s="10">
        <v>0</v>
      </c>
      <c r="L2060" s="10">
        <v>0</v>
      </c>
      <c r="M2060" s="15"/>
    </row>
    <row r="2061" spans="1:13" ht="26.1" customHeight="1">
      <c r="A2061" s="8" t="s">
        <v>345</v>
      </c>
      <c r="B2061" s="8" t="s">
        <v>337</v>
      </c>
      <c r="C2061" s="8" t="s">
        <v>295</v>
      </c>
      <c r="D2061" s="9" t="s">
        <v>2684</v>
      </c>
      <c r="E2061" s="9" t="s">
        <v>2727</v>
      </c>
      <c r="F2061" s="10">
        <v>34</v>
      </c>
      <c r="G2061" s="10">
        <v>34</v>
      </c>
      <c r="H2061" s="10">
        <v>0</v>
      </c>
      <c r="I2061" s="10">
        <v>34</v>
      </c>
      <c r="J2061" s="10">
        <v>0</v>
      </c>
      <c r="K2061" s="10">
        <v>0</v>
      </c>
      <c r="L2061" s="10">
        <v>0</v>
      </c>
      <c r="M2061" s="15"/>
    </row>
    <row r="2062" spans="1:13" ht="26.1" customHeight="1">
      <c r="A2062" s="8" t="s">
        <v>345</v>
      </c>
      <c r="B2062" s="8" t="s">
        <v>337</v>
      </c>
      <c r="C2062" s="8" t="s">
        <v>295</v>
      </c>
      <c r="D2062" s="9" t="s">
        <v>2684</v>
      </c>
      <c r="E2062" s="9" t="s">
        <v>2770</v>
      </c>
      <c r="F2062" s="10">
        <v>23</v>
      </c>
      <c r="G2062" s="10">
        <v>0</v>
      </c>
      <c r="H2062" s="10">
        <v>23</v>
      </c>
      <c r="I2062" s="10">
        <v>0</v>
      </c>
      <c r="J2062" s="10">
        <v>0</v>
      </c>
      <c r="K2062" s="10">
        <v>23</v>
      </c>
      <c r="L2062" s="10">
        <v>0</v>
      </c>
      <c r="M2062" s="15"/>
    </row>
    <row r="2063" spans="1:13" ht="26.1" customHeight="1">
      <c r="A2063" s="8" t="s">
        <v>345</v>
      </c>
      <c r="B2063" s="8" t="s">
        <v>337</v>
      </c>
      <c r="C2063" s="8" t="s">
        <v>2233</v>
      </c>
      <c r="D2063" s="9" t="s">
        <v>3112</v>
      </c>
      <c r="E2063" s="9" t="s">
        <v>3113</v>
      </c>
      <c r="F2063" s="10">
        <v>20</v>
      </c>
      <c r="G2063" s="10">
        <v>20</v>
      </c>
      <c r="H2063" s="10">
        <v>0</v>
      </c>
      <c r="I2063" s="10">
        <v>20</v>
      </c>
      <c r="J2063" s="10">
        <v>0</v>
      </c>
      <c r="K2063" s="10">
        <v>0</v>
      </c>
      <c r="L2063" s="10">
        <v>0</v>
      </c>
      <c r="M2063" s="15"/>
    </row>
    <row r="2064" spans="1:13" ht="26.1" customHeight="1">
      <c r="A2064" s="8"/>
      <c r="B2064" s="8"/>
      <c r="C2064" s="8"/>
      <c r="D2064" s="9" t="s">
        <v>1621</v>
      </c>
      <c r="E2064" s="9" t="s">
        <v>1622</v>
      </c>
      <c r="F2064" s="10">
        <v>9254.75</v>
      </c>
      <c r="G2064" s="10">
        <v>9236.75</v>
      </c>
      <c r="H2064" s="10">
        <v>18</v>
      </c>
      <c r="I2064" s="10">
        <v>813.03</v>
      </c>
      <c r="J2064" s="10">
        <v>5000</v>
      </c>
      <c r="K2064" s="10">
        <v>2630.2</v>
      </c>
      <c r="L2064" s="10">
        <v>811.52</v>
      </c>
      <c r="M2064" s="15"/>
    </row>
    <row r="2065" spans="1:13" ht="26.1" customHeight="1">
      <c r="A2065" s="8"/>
      <c r="B2065" s="8"/>
      <c r="C2065" s="8"/>
      <c r="D2065" s="9" t="s">
        <v>2653</v>
      </c>
      <c r="E2065" s="9" t="s">
        <v>2654</v>
      </c>
      <c r="F2065" s="10">
        <v>3033.75</v>
      </c>
      <c r="G2065" s="10">
        <v>3033.75</v>
      </c>
      <c r="H2065" s="10">
        <v>0</v>
      </c>
      <c r="I2065" s="10">
        <v>365.03</v>
      </c>
      <c r="J2065" s="10">
        <v>0</v>
      </c>
      <c r="K2065" s="10">
        <v>1857.2</v>
      </c>
      <c r="L2065" s="10">
        <v>811.52</v>
      </c>
      <c r="M2065" s="15"/>
    </row>
    <row r="2066" spans="1:13" ht="26.1" customHeight="1">
      <c r="A2066" s="8" t="s">
        <v>349</v>
      </c>
      <c r="B2066" s="8" t="s">
        <v>327</v>
      </c>
      <c r="C2066" s="8" t="s">
        <v>327</v>
      </c>
      <c r="D2066" s="9" t="s">
        <v>2655</v>
      </c>
      <c r="E2066" s="9" t="s">
        <v>2656</v>
      </c>
      <c r="F2066" s="10">
        <v>708.39</v>
      </c>
      <c r="G2066" s="10">
        <v>708.39</v>
      </c>
      <c r="H2066" s="10">
        <v>0</v>
      </c>
      <c r="I2066" s="10">
        <v>0</v>
      </c>
      <c r="J2066" s="10">
        <v>0</v>
      </c>
      <c r="K2066" s="10">
        <v>0</v>
      </c>
      <c r="L2066" s="10">
        <v>708.39</v>
      </c>
      <c r="M2066" s="15"/>
    </row>
    <row r="2067" spans="1:13" ht="26.1" customHeight="1">
      <c r="A2067" s="8" t="s">
        <v>349</v>
      </c>
      <c r="B2067" s="8" t="s">
        <v>327</v>
      </c>
      <c r="C2067" s="8" t="s">
        <v>327</v>
      </c>
      <c r="D2067" s="9" t="s">
        <v>2655</v>
      </c>
      <c r="E2067" s="9" t="s">
        <v>2657</v>
      </c>
      <c r="F2067" s="10">
        <v>9.16</v>
      </c>
      <c r="G2067" s="10">
        <v>9.16</v>
      </c>
      <c r="H2067" s="10">
        <v>0</v>
      </c>
      <c r="I2067" s="10">
        <v>0</v>
      </c>
      <c r="J2067" s="10">
        <v>0</v>
      </c>
      <c r="K2067" s="10">
        <v>9.16</v>
      </c>
      <c r="L2067" s="10">
        <v>0</v>
      </c>
      <c r="M2067" s="15"/>
    </row>
    <row r="2068" spans="1:13" ht="26.1" customHeight="1">
      <c r="A2068" s="8" t="s">
        <v>349</v>
      </c>
      <c r="B2068" s="8" t="s">
        <v>327</v>
      </c>
      <c r="C2068" s="8" t="s">
        <v>327</v>
      </c>
      <c r="D2068" s="9" t="s">
        <v>2655</v>
      </c>
      <c r="E2068" s="9" t="s">
        <v>2658</v>
      </c>
      <c r="F2068" s="10">
        <v>144</v>
      </c>
      <c r="G2068" s="10">
        <v>144</v>
      </c>
      <c r="H2068" s="10">
        <v>0</v>
      </c>
      <c r="I2068" s="10">
        <v>0</v>
      </c>
      <c r="J2068" s="10">
        <v>0</v>
      </c>
      <c r="K2068" s="10">
        <v>144</v>
      </c>
      <c r="L2068" s="10">
        <v>0</v>
      </c>
      <c r="M2068" s="15"/>
    </row>
    <row r="2069" spans="1:13" ht="26.1" customHeight="1">
      <c r="A2069" s="8" t="s">
        <v>314</v>
      </c>
      <c r="B2069" s="8" t="s">
        <v>296</v>
      </c>
      <c r="C2069" s="8" t="s">
        <v>296</v>
      </c>
      <c r="D2069" s="9" t="s">
        <v>2659</v>
      </c>
      <c r="E2069" s="9" t="s">
        <v>2660</v>
      </c>
      <c r="F2069" s="10">
        <v>114.81</v>
      </c>
      <c r="G2069" s="10">
        <v>114.81</v>
      </c>
      <c r="H2069" s="10">
        <v>0</v>
      </c>
      <c r="I2069" s="10">
        <v>114.81</v>
      </c>
      <c r="J2069" s="10">
        <v>0</v>
      </c>
      <c r="K2069" s="10">
        <v>0</v>
      </c>
      <c r="L2069" s="10">
        <v>0</v>
      </c>
      <c r="M2069" s="15"/>
    </row>
    <row r="2070" spans="1:13" ht="26.1" customHeight="1">
      <c r="A2070" s="8" t="s">
        <v>318</v>
      </c>
      <c r="B2070" s="8" t="s">
        <v>2163</v>
      </c>
      <c r="C2070" s="8" t="s">
        <v>337</v>
      </c>
      <c r="D2070" s="9" t="s">
        <v>2661</v>
      </c>
      <c r="E2070" s="9" t="s">
        <v>2662</v>
      </c>
      <c r="F2070" s="10">
        <v>18.12</v>
      </c>
      <c r="G2070" s="10">
        <v>18.12</v>
      </c>
      <c r="H2070" s="10">
        <v>0</v>
      </c>
      <c r="I2070" s="10">
        <v>0</v>
      </c>
      <c r="J2070" s="10">
        <v>0</v>
      </c>
      <c r="K2070" s="10">
        <v>0</v>
      </c>
      <c r="L2070" s="10">
        <v>18.12</v>
      </c>
      <c r="M2070" s="15"/>
    </row>
    <row r="2071" spans="1:13" ht="26.1" customHeight="1">
      <c r="A2071" s="8" t="s">
        <v>318</v>
      </c>
      <c r="B2071" s="8" t="s">
        <v>2163</v>
      </c>
      <c r="C2071" s="8" t="s">
        <v>327</v>
      </c>
      <c r="D2071" s="9" t="s">
        <v>2663</v>
      </c>
      <c r="E2071" s="9" t="s">
        <v>2664</v>
      </c>
      <c r="F2071" s="10">
        <v>44.87</v>
      </c>
      <c r="G2071" s="10">
        <v>44.87</v>
      </c>
      <c r="H2071" s="10">
        <v>0</v>
      </c>
      <c r="I2071" s="10">
        <v>44.87</v>
      </c>
      <c r="J2071" s="10">
        <v>0</v>
      </c>
      <c r="K2071" s="10">
        <v>0</v>
      </c>
      <c r="L2071" s="10">
        <v>0</v>
      </c>
      <c r="M2071" s="15"/>
    </row>
    <row r="2072" spans="1:13" ht="26.1" customHeight="1">
      <c r="A2072" s="8" t="s">
        <v>314</v>
      </c>
      <c r="B2072" s="8" t="s">
        <v>2200</v>
      </c>
      <c r="C2072" s="8" t="s">
        <v>295</v>
      </c>
      <c r="D2072" s="9" t="s">
        <v>2665</v>
      </c>
      <c r="E2072" s="9" t="s">
        <v>2666</v>
      </c>
      <c r="F2072" s="10">
        <v>7.08</v>
      </c>
      <c r="G2072" s="10">
        <v>7.08</v>
      </c>
      <c r="H2072" s="10">
        <v>0</v>
      </c>
      <c r="I2072" s="10">
        <v>7.08</v>
      </c>
      <c r="J2072" s="10">
        <v>0</v>
      </c>
      <c r="K2072" s="10">
        <v>0</v>
      </c>
      <c r="L2072" s="10">
        <v>0</v>
      </c>
      <c r="M2072" s="15"/>
    </row>
    <row r="2073" spans="1:13" ht="26.1" customHeight="1">
      <c r="A2073" s="8" t="s">
        <v>314</v>
      </c>
      <c r="B2073" s="8" t="s">
        <v>2200</v>
      </c>
      <c r="C2073" s="8" t="s">
        <v>327</v>
      </c>
      <c r="D2073" s="9" t="s">
        <v>2667</v>
      </c>
      <c r="E2073" s="9" t="s">
        <v>2668</v>
      </c>
      <c r="F2073" s="10">
        <v>3.47</v>
      </c>
      <c r="G2073" s="10">
        <v>3.47</v>
      </c>
      <c r="H2073" s="10">
        <v>0</v>
      </c>
      <c r="I2073" s="10">
        <v>3.47</v>
      </c>
      <c r="J2073" s="10">
        <v>0</v>
      </c>
      <c r="K2073" s="10">
        <v>0</v>
      </c>
      <c r="L2073" s="10">
        <v>0</v>
      </c>
      <c r="M2073" s="15"/>
    </row>
    <row r="2074" spans="1:13" ht="26.1" customHeight="1">
      <c r="A2074" s="8" t="s">
        <v>1165</v>
      </c>
      <c r="B2074" s="8" t="s">
        <v>295</v>
      </c>
      <c r="C2074" s="8" t="s">
        <v>327</v>
      </c>
      <c r="D2074" s="9" t="s">
        <v>2669</v>
      </c>
      <c r="E2074" s="9" t="s">
        <v>2669</v>
      </c>
      <c r="F2074" s="10">
        <v>85.01</v>
      </c>
      <c r="G2074" s="10">
        <v>85.01</v>
      </c>
      <c r="H2074" s="10">
        <v>0</v>
      </c>
      <c r="I2074" s="10">
        <v>0</v>
      </c>
      <c r="J2074" s="10">
        <v>0</v>
      </c>
      <c r="K2074" s="10">
        <v>0</v>
      </c>
      <c r="L2074" s="10">
        <v>85.01</v>
      </c>
      <c r="M2074" s="15"/>
    </row>
    <row r="2075" spans="1:13" ht="26.1" customHeight="1">
      <c r="A2075" s="8" t="s">
        <v>314</v>
      </c>
      <c r="B2075" s="8" t="s">
        <v>2163</v>
      </c>
      <c r="C2075" s="8" t="s">
        <v>302</v>
      </c>
      <c r="D2075" s="9" t="s">
        <v>2670</v>
      </c>
      <c r="E2075" s="9" t="s">
        <v>2671</v>
      </c>
      <c r="F2075" s="10">
        <v>6.86</v>
      </c>
      <c r="G2075" s="10">
        <v>6.86</v>
      </c>
      <c r="H2075" s="10">
        <v>0</v>
      </c>
      <c r="I2075" s="10">
        <v>6.86</v>
      </c>
      <c r="J2075" s="10">
        <v>0</v>
      </c>
      <c r="K2075" s="10">
        <v>0</v>
      </c>
      <c r="L2075" s="10">
        <v>0</v>
      </c>
      <c r="M2075" s="15"/>
    </row>
    <row r="2076" spans="1:13" ht="63" customHeight="1">
      <c r="A2076" s="8" t="s">
        <v>349</v>
      </c>
      <c r="B2076" s="8" t="s">
        <v>350</v>
      </c>
      <c r="C2076" s="8" t="s">
        <v>302</v>
      </c>
      <c r="D2076" s="9" t="s">
        <v>3114</v>
      </c>
      <c r="E2076" s="9" t="s">
        <v>3115</v>
      </c>
      <c r="F2076" s="10">
        <v>1611</v>
      </c>
      <c r="G2076" s="10">
        <v>1611</v>
      </c>
      <c r="H2076" s="10">
        <v>0</v>
      </c>
      <c r="I2076" s="10">
        <v>0</v>
      </c>
      <c r="J2076" s="10">
        <v>0</v>
      </c>
      <c r="K2076" s="10">
        <v>1611</v>
      </c>
      <c r="L2076" s="10">
        <v>0</v>
      </c>
      <c r="M2076" s="15" t="s">
        <v>3116</v>
      </c>
    </row>
    <row r="2077" spans="1:13" ht="26.1" customHeight="1">
      <c r="A2077" s="8" t="s">
        <v>349</v>
      </c>
      <c r="B2077" s="8" t="s">
        <v>327</v>
      </c>
      <c r="C2077" s="8" t="s">
        <v>327</v>
      </c>
      <c r="D2077" s="9" t="s">
        <v>2655</v>
      </c>
      <c r="E2077" s="9" t="s">
        <v>2672</v>
      </c>
      <c r="F2077" s="10">
        <v>121.5</v>
      </c>
      <c r="G2077" s="10">
        <v>121.5</v>
      </c>
      <c r="H2077" s="10">
        <v>0</v>
      </c>
      <c r="I2077" s="10">
        <v>121.5</v>
      </c>
      <c r="J2077" s="10">
        <v>0</v>
      </c>
      <c r="K2077" s="10">
        <v>0</v>
      </c>
      <c r="L2077" s="10">
        <v>0</v>
      </c>
      <c r="M2077" s="15"/>
    </row>
    <row r="2078" spans="1:13" ht="26.1" customHeight="1">
      <c r="A2078" s="8" t="s">
        <v>349</v>
      </c>
      <c r="B2078" s="8" t="s">
        <v>327</v>
      </c>
      <c r="C2078" s="8" t="s">
        <v>327</v>
      </c>
      <c r="D2078" s="9" t="s">
        <v>2655</v>
      </c>
      <c r="E2078" s="9" t="s">
        <v>2673</v>
      </c>
      <c r="F2078" s="10">
        <v>5.48</v>
      </c>
      <c r="G2078" s="10">
        <v>5.48</v>
      </c>
      <c r="H2078" s="10">
        <v>0</v>
      </c>
      <c r="I2078" s="10">
        <v>5.48</v>
      </c>
      <c r="J2078" s="10">
        <v>0</v>
      </c>
      <c r="K2078" s="10">
        <v>0</v>
      </c>
      <c r="L2078" s="10">
        <v>0</v>
      </c>
      <c r="M2078" s="15"/>
    </row>
    <row r="2079" spans="1:13" ht="26.1" customHeight="1">
      <c r="A2079" s="8" t="s">
        <v>349</v>
      </c>
      <c r="B2079" s="8" t="s">
        <v>327</v>
      </c>
      <c r="C2079" s="8" t="s">
        <v>327</v>
      </c>
      <c r="D2079" s="9" t="s">
        <v>2655</v>
      </c>
      <c r="E2079" s="9" t="s">
        <v>2674</v>
      </c>
      <c r="F2079" s="10">
        <v>60.96</v>
      </c>
      <c r="G2079" s="10">
        <v>60.96</v>
      </c>
      <c r="H2079" s="10">
        <v>0</v>
      </c>
      <c r="I2079" s="10">
        <v>60.96</v>
      </c>
      <c r="J2079" s="10">
        <v>0</v>
      </c>
      <c r="K2079" s="10">
        <v>0</v>
      </c>
      <c r="L2079" s="10">
        <v>0</v>
      </c>
      <c r="M2079" s="15"/>
    </row>
    <row r="2080" spans="1:13" ht="26.1" customHeight="1">
      <c r="A2080" s="8" t="s">
        <v>314</v>
      </c>
      <c r="B2080" s="8" t="s">
        <v>296</v>
      </c>
      <c r="C2080" s="8" t="s">
        <v>327</v>
      </c>
      <c r="D2080" s="9" t="s">
        <v>2675</v>
      </c>
      <c r="E2080" s="9" t="s">
        <v>2677</v>
      </c>
      <c r="F2080" s="10">
        <v>93.04</v>
      </c>
      <c r="G2080" s="10">
        <v>93.04</v>
      </c>
      <c r="H2080" s="10">
        <v>0</v>
      </c>
      <c r="I2080" s="10">
        <v>0</v>
      </c>
      <c r="J2080" s="10">
        <v>0</v>
      </c>
      <c r="K2080" s="10">
        <v>93.04</v>
      </c>
      <c r="L2080" s="10">
        <v>0</v>
      </c>
      <c r="M2080" s="15"/>
    </row>
    <row r="2081" spans="1:13" ht="26.1" customHeight="1">
      <c r="A2081" s="8"/>
      <c r="B2081" s="8"/>
      <c r="C2081" s="8"/>
      <c r="D2081" s="9" t="s">
        <v>2680</v>
      </c>
      <c r="E2081" s="9" t="s">
        <v>2681</v>
      </c>
      <c r="F2081" s="10">
        <v>6221</v>
      </c>
      <c r="G2081" s="10">
        <v>6203</v>
      </c>
      <c r="H2081" s="10">
        <v>18</v>
      </c>
      <c r="I2081" s="10">
        <v>448</v>
      </c>
      <c r="J2081" s="10">
        <v>5000</v>
      </c>
      <c r="K2081" s="10">
        <v>773</v>
      </c>
      <c r="L2081" s="10">
        <v>0</v>
      </c>
      <c r="M2081" s="15"/>
    </row>
    <row r="2082" spans="1:13" ht="26.1" customHeight="1">
      <c r="A2082" s="8" t="s">
        <v>349</v>
      </c>
      <c r="B2082" s="8" t="s">
        <v>327</v>
      </c>
      <c r="C2082" s="8" t="s">
        <v>295</v>
      </c>
      <c r="D2082" s="9" t="s">
        <v>2684</v>
      </c>
      <c r="E2082" s="9" t="s">
        <v>2727</v>
      </c>
      <c r="F2082" s="10">
        <v>78</v>
      </c>
      <c r="G2082" s="10">
        <v>78</v>
      </c>
      <c r="H2082" s="10">
        <v>0</v>
      </c>
      <c r="I2082" s="10">
        <v>78</v>
      </c>
      <c r="J2082" s="10">
        <v>0</v>
      </c>
      <c r="K2082" s="10">
        <v>0</v>
      </c>
      <c r="L2082" s="10">
        <v>0</v>
      </c>
      <c r="M2082" s="15"/>
    </row>
    <row r="2083" spans="1:13" ht="26.1" customHeight="1">
      <c r="A2083" s="8" t="s">
        <v>349</v>
      </c>
      <c r="B2083" s="8" t="s">
        <v>350</v>
      </c>
      <c r="C2083" s="8" t="s">
        <v>302</v>
      </c>
      <c r="D2083" s="9" t="s">
        <v>3114</v>
      </c>
      <c r="E2083" s="9" t="s">
        <v>3117</v>
      </c>
      <c r="F2083" s="10">
        <v>60</v>
      </c>
      <c r="G2083" s="10">
        <v>60</v>
      </c>
      <c r="H2083" s="10">
        <v>0</v>
      </c>
      <c r="I2083" s="10">
        <v>60</v>
      </c>
      <c r="J2083" s="10">
        <v>0</v>
      </c>
      <c r="K2083" s="10">
        <v>0</v>
      </c>
      <c r="L2083" s="10">
        <v>0</v>
      </c>
      <c r="M2083" s="15"/>
    </row>
    <row r="2084" spans="1:13" ht="26.1" customHeight="1">
      <c r="A2084" s="8" t="s">
        <v>349</v>
      </c>
      <c r="B2084" s="8" t="s">
        <v>327</v>
      </c>
      <c r="C2084" s="8" t="s">
        <v>295</v>
      </c>
      <c r="D2084" s="9" t="s">
        <v>2684</v>
      </c>
      <c r="E2084" s="9" t="s">
        <v>2770</v>
      </c>
      <c r="F2084" s="10">
        <v>18</v>
      </c>
      <c r="G2084" s="10">
        <v>0</v>
      </c>
      <c r="H2084" s="10">
        <v>18</v>
      </c>
      <c r="I2084" s="10">
        <v>0</v>
      </c>
      <c r="J2084" s="10">
        <v>0</v>
      </c>
      <c r="K2084" s="10">
        <v>18</v>
      </c>
      <c r="L2084" s="10">
        <v>0</v>
      </c>
      <c r="M2084" s="15"/>
    </row>
    <row r="2085" spans="1:13" ht="132.75" customHeight="1">
      <c r="A2085" s="8" t="s">
        <v>349</v>
      </c>
      <c r="B2085" s="8" t="s">
        <v>350</v>
      </c>
      <c r="C2085" s="8" t="s">
        <v>302</v>
      </c>
      <c r="D2085" s="9" t="s">
        <v>3114</v>
      </c>
      <c r="E2085" s="9" t="s">
        <v>3118</v>
      </c>
      <c r="F2085" s="10">
        <v>755</v>
      </c>
      <c r="G2085" s="10">
        <v>755</v>
      </c>
      <c r="H2085" s="10">
        <v>0</v>
      </c>
      <c r="I2085" s="10">
        <v>0</v>
      </c>
      <c r="J2085" s="10">
        <v>0</v>
      </c>
      <c r="K2085" s="10">
        <v>755</v>
      </c>
      <c r="L2085" s="10">
        <v>0</v>
      </c>
      <c r="M2085" s="15" t="s">
        <v>3119</v>
      </c>
    </row>
    <row r="2086" spans="1:13" ht="75.75" customHeight="1">
      <c r="A2086" s="8" t="s">
        <v>349</v>
      </c>
      <c r="B2086" s="8" t="s">
        <v>350</v>
      </c>
      <c r="C2086" s="8" t="s">
        <v>302</v>
      </c>
      <c r="D2086" s="9" t="s">
        <v>3114</v>
      </c>
      <c r="E2086" s="9" t="s">
        <v>3120</v>
      </c>
      <c r="F2086" s="10">
        <v>260</v>
      </c>
      <c r="G2086" s="10">
        <v>260</v>
      </c>
      <c r="H2086" s="10">
        <v>0</v>
      </c>
      <c r="I2086" s="10">
        <v>260</v>
      </c>
      <c r="J2086" s="10">
        <v>0</v>
      </c>
      <c r="K2086" s="10">
        <v>0</v>
      </c>
      <c r="L2086" s="10">
        <v>0</v>
      </c>
      <c r="M2086" s="15" t="s">
        <v>3121</v>
      </c>
    </row>
    <row r="2087" spans="1:13" ht="26.1" customHeight="1">
      <c r="A2087" s="8" t="s">
        <v>349</v>
      </c>
      <c r="B2087" s="8" t="s">
        <v>350</v>
      </c>
      <c r="C2087" s="8" t="s">
        <v>302</v>
      </c>
      <c r="D2087" s="9" t="s">
        <v>3114</v>
      </c>
      <c r="E2087" s="9" t="s">
        <v>3122</v>
      </c>
      <c r="F2087" s="10">
        <v>50</v>
      </c>
      <c r="G2087" s="10">
        <v>50</v>
      </c>
      <c r="H2087" s="10">
        <v>0</v>
      </c>
      <c r="I2087" s="10">
        <v>50</v>
      </c>
      <c r="J2087" s="10">
        <v>0</v>
      </c>
      <c r="K2087" s="10">
        <v>0</v>
      </c>
      <c r="L2087" s="10">
        <v>0</v>
      </c>
      <c r="M2087" s="15"/>
    </row>
    <row r="2088" spans="1:13" ht="26.1" customHeight="1">
      <c r="A2088" s="8" t="s">
        <v>349</v>
      </c>
      <c r="B2088" s="8" t="s">
        <v>350</v>
      </c>
      <c r="C2088" s="8" t="s">
        <v>337</v>
      </c>
      <c r="D2088" s="9" t="s">
        <v>351</v>
      </c>
      <c r="E2088" s="9" t="s">
        <v>352</v>
      </c>
      <c r="F2088" s="10">
        <v>5000</v>
      </c>
      <c r="G2088" s="10">
        <v>5000</v>
      </c>
      <c r="H2088" s="10">
        <v>0</v>
      </c>
      <c r="I2088" s="10">
        <v>0</v>
      </c>
      <c r="J2088" s="10">
        <v>5000</v>
      </c>
      <c r="K2088" s="10">
        <v>0</v>
      </c>
      <c r="L2088" s="10">
        <v>0</v>
      </c>
      <c r="M2088" s="15" t="s">
        <v>3123</v>
      </c>
    </row>
    <row r="2089" spans="1:13" ht="26.1" customHeight="1">
      <c r="A2089" s="8"/>
      <c r="B2089" s="8"/>
      <c r="C2089" s="8"/>
      <c r="D2089" s="9" t="s">
        <v>2558</v>
      </c>
      <c r="E2089" s="9" t="s">
        <v>2559</v>
      </c>
      <c r="F2089" s="10">
        <v>1774.01</v>
      </c>
      <c r="G2089" s="10">
        <v>1774.01</v>
      </c>
      <c r="H2089" s="10">
        <v>0</v>
      </c>
      <c r="I2089" s="10">
        <v>283.95999999999998</v>
      </c>
      <c r="J2089" s="10">
        <v>0</v>
      </c>
      <c r="K2089" s="10">
        <v>388.09</v>
      </c>
      <c r="L2089" s="10">
        <v>1101.96</v>
      </c>
      <c r="M2089" s="15"/>
    </row>
    <row r="2090" spans="1:13" ht="26.1" customHeight="1">
      <c r="A2090" s="8"/>
      <c r="B2090" s="8"/>
      <c r="C2090" s="8"/>
      <c r="D2090" s="9" t="s">
        <v>2653</v>
      </c>
      <c r="E2090" s="9" t="s">
        <v>2654</v>
      </c>
      <c r="F2090" s="10">
        <v>1734.01</v>
      </c>
      <c r="G2090" s="10">
        <v>1734.01</v>
      </c>
      <c r="H2090" s="10">
        <v>0</v>
      </c>
      <c r="I2090" s="10">
        <v>243.96</v>
      </c>
      <c r="J2090" s="10">
        <v>0</v>
      </c>
      <c r="K2090" s="10">
        <v>388.09</v>
      </c>
      <c r="L2090" s="10">
        <v>1101.96</v>
      </c>
      <c r="M2090" s="15"/>
    </row>
    <row r="2091" spans="1:13" ht="26.1" customHeight="1">
      <c r="A2091" s="8" t="s">
        <v>349</v>
      </c>
      <c r="B2091" s="8" t="s">
        <v>295</v>
      </c>
      <c r="C2091" s="8" t="s">
        <v>295</v>
      </c>
      <c r="D2091" s="9" t="s">
        <v>3124</v>
      </c>
      <c r="E2091" s="9" t="s">
        <v>2656</v>
      </c>
      <c r="F2091" s="10">
        <v>963.23</v>
      </c>
      <c r="G2091" s="10">
        <v>963.23</v>
      </c>
      <c r="H2091" s="10">
        <v>0</v>
      </c>
      <c r="I2091" s="10">
        <v>0</v>
      </c>
      <c r="J2091" s="10">
        <v>0</v>
      </c>
      <c r="K2091" s="10">
        <v>0</v>
      </c>
      <c r="L2091" s="10">
        <v>963.23</v>
      </c>
      <c r="M2091" s="15"/>
    </row>
    <row r="2092" spans="1:13" ht="26.1" customHeight="1">
      <c r="A2092" s="8" t="s">
        <v>349</v>
      </c>
      <c r="B2092" s="8" t="s">
        <v>295</v>
      </c>
      <c r="C2092" s="8" t="s">
        <v>295</v>
      </c>
      <c r="D2092" s="9" t="s">
        <v>3124</v>
      </c>
      <c r="E2092" s="9" t="s">
        <v>2658</v>
      </c>
      <c r="F2092" s="10">
        <v>224</v>
      </c>
      <c r="G2092" s="10">
        <v>224</v>
      </c>
      <c r="H2092" s="10">
        <v>0</v>
      </c>
      <c r="I2092" s="10">
        <v>0</v>
      </c>
      <c r="J2092" s="10">
        <v>0</v>
      </c>
      <c r="K2092" s="10">
        <v>224</v>
      </c>
      <c r="L2092" s="10">
        <v>0</v>
      </c>
      <c r="M2092" s="15"/>
    </row>
    <row r="2093" spans="1:13" ht="26.1" customHeight="1">
      <c r="A2093" s="8" t="s">
        <v>314</v>
      </c>
      <c r="B2093" s="8" t="s">
        <v>296</v>
      </c>
      <c r="C2093" s="8" t="s">
        <v>296</v>
      </c>
      <c r="D2093" s="9" t="s">
        <v>2659</v>
      </c>
      <c r="E2093" s="9" t="s">
        <v>2660</v>
      </c>
      <c r="F2093" s="10">
        <v>153.09</v>
      </c>
      <c r="G2093" s="10">
        <v>153.09</v>
      </c>
      <c r="H2093" s="10">
        <v>0</v>
      </c>
      <c r="I2093" s="10">
        <v>153.09</v>
      </c>
      <c r="J2093" s="10">
        <v>0</v>
      </c>
      <c r="K2093" s="10">
        <v>0</v>
      </c>
      <c r="L2093" s="10">
        <v>0</v>
      </c>
      <c r="M2093" s="15"/>
    </row>
    <row r="2094" spans="1:13" ht="26.1" customHeight="1">
      <c r="A2094" s="8" t="s">
        <v>318</v>
      </c>
      <c r="B2094" s="8" t="s">
        <v>2163</v>
      </c>
      <c r="C2094" s="8" t="s">
        <v>337</v>
      </c>
      <c r="D2094" s="9" t="s">
        <v>2661</v>
      </c>
      <c r="E2094" s="9" t="s">
        <v>2662</v>
      </c>
      <c r="F2094" s="10">
        <v>23.14</v>
      </c>
      <c r="G2094" s="10">
        <v>23.14</v>
      </c>
      <c r="H2094" s="10">
        <v>0</v>
      </c>
      <c r="I2094" s="10">
        <v>0</v>
      </c>
      <c r="J2094" s="10">
        <v>0</v>
      </c>
      <c r="K2094" s="10">
        <v>0</v>
      </c>
      <c r="L2094" s="10">
        <v>23.14</v>
      </c>
      <c r="M2094" s="15"/>
    </row>
    <row r="2095" spans="1:13" ht="26.1" customHeight="1">
      <c r="A2095" s="8" t="s">
        <v>318</v>
      </c>
      <c r="B2095" s="8" t="s">
        <v>2163</v>
      </c>
      <c r="C2095" s="8" t="s">
        <v>295</v>
      </c>
      <c r="D2095" s="9" t="s">
        <v>2725</v>
      </c>
      <c r="E2095" s="9" t="s">
        <v>2664</v>
      </c>
      <c r="F2095" s="10">
        <v>59.6</v>
      </c>
      <c r="G2095" s="10">
        <v>59.6</v>
      </c>
      <c r="H2095" s="10">
        <v>0</v>
      </c>
      <c r="I2095" s="10">
        <v>59.6</v>
      </c>
      <c r="J2095" s="10">
        <v>0</v>
      </c>
      <c r="K2095" s="10">
        <v>0</v>
      </c>
      <c r="L2095" s="10">
        <v>0</v>
      </c>
      <c r="M2095" s="15"/>
    </row>
    <row r="2096" spans="1:13" ht="26.1" customHeight="1">
      <c r="A2096" s="8" t="s">
        <v>314</v>
      </c>
      <c r="B2096" s="8" t="s">
        <v>2200</v>
      </c>
      <c r="C2096" s="8" t="s">
        <v>295</v>
      </c>
      <c r="D2096" s="9" t="s">
        <v>2665</v>
      </c>
      <c r="E2096" s="9" t="s">
        <v>2666</v>
      </c>
      <c r="F2096" s="10">
        <v>9.6300000000000008</v>
      </c>
      <c r="G2096" s="10">
        <v>9.6300000000000008</v>
      </c>
      <c r="H2096" s="10">
        <v>0</v>
      </c>
      <c r="I2096" s="10">
        <v>9.6300000000000008</v>
      </c>
      <c r="J2096" s="10">
        <v>0</v>
      </c>
      <c r="K2096" s="10">
        <v>0</v>
      </c>
      <c r="L2096" s="10">
        <v>0</v>
      </c>
      <c r="M2096" s="15"/>
    </row>
    <row r="2097" spans="1:13" ht="26.1" customHeight="1">
      <c r="A2097" s="8" t="s">
        <v>314</v>
      </c>
      <c r="B2097" s="8" t="s">
        <v>2200</v>
      </c>
      <c r="C2097" s="8" t="s">
        <v>327</v>
      </c>
      <c r="D2097" s="9" t="s">
        <v>2667</v>
      </c>
      <c r="E2097" s="9" t="s">
        <v>2668</v>
      </c>
      <c r="F2097" s="10">
        <v>5.85</v>
      </c>
      <c r="G2097" s="10">
        <v>5.85</v>
      </c>
      <c r="H2097" s="10">
        <v>0</v>
      </c>
      <c r="I2097" s="10">
        <v>5.85</v>
      </c>
      <c r="J2097" s="10">
        <v>0</v>
      </c>
      <c r="K2097" s="10">
        <v>0</v>
      </c>
      <c r="L2097" s="10">
        <v>0</v>
      </c>
      <c r="M2097" s="15"/>
    </row>
    <row r="2098" spans="1:13" ht="26.1" customHeight="1">
      <c r="A2098" s="8" t="s">
        <v>1165</v>
      </c>
      <c r="B2098" s="8" t="s">
        <v>295</v>
      </c>
      <c r="C2098" s="8" t="s">
        <v>327</v>
      </c>
      <c r="D2098" s="9" t="s">
        <v>2669</v>
      </c>
      <c r="E2098" s="9" t="s">
        <v>2669</v>
      </c>
      <c r="F2098" s="10">
        <v>115.59</v>
      </c>
      <c r="G2098" s="10">
        <v>115.59</v>
      </c>
      <c r="H2098" s="10">
        <v>0</v>
      </c>
      <c r="I2098" s="10">
        <v>0</v>
      </c>
      <c r="J2098" s="10">
        <v>0</v>
      </c>
      <c r="K2098" s="10">
        <v>0</v>
      </c>
      <c r="L2098" s="10">
        <v>115.59</v>
      </c>
      <c r="M2098" s="15"/>
    </row>
    <row r="2099" spans="1:13" ht="26.1" customHeight="1">
      <c r="A2099" s="8" t="s">
        <v>314</v>
      </c>
      <c r="B2099" s="8" t="s">
        <v>2163</v>
      </c>
      <c r="C2099" s="8" t="s">
        <v>302</v>
      </c>
      <c r="D2099" s="9" t="s">
        <v>2670</v>
      </c>
      <c r="E2099" s="9" t="s">
        <v>2671</v>
      </c>
      <c r="F2099" s="10">
        <v>8.77</v>
      </c>
      <c r="G2099" s="10">
        <v>8.77</v>
      </c>
      <c r="H2099" s="10">
        <v>0</v>
      </c>
      <c r="I2099" s="10">
        <v>8.77</v>
      </c>
      <c r="J2099" s="10">
        <v>0</v>
      </c>
      <c r="K2099" s="10">
        <v>0</v>
      </c>
      <c r="L2099" s="10">
        <v>0</v>
      </c>
      <c r="M2099" s="15"/>
    </row>
    <row r="2100" spans="1:13" ht="26.1" customHeight="1">
      <c r="A2100" s="8" t="s">
        <v>349</v>
      </c>
      <c r="B2100" s="8" t="s">
        <v>295</v>
      </c>
      <c r="C2100" s="8" t="s">
        <v>295</v>
      </c>
      <c r="D2100" s="9" t="s">
        <v>3124</v>
      </c>
      <c r="E2100" s="9" t="s">
        <v>2672</v>
      </c>
      <c r="F2100" s="10">
        <v>162.36000000000001</v>
      </c>
      <c r="G2100" s="10">
        <v>162.36000000000001</v>
      </c>
      <c r="H2100" s="10">
        <v>0</v>
      </c>
      <c r="I2100" s="10">
        <v>0</v>
      </c>
      <c r="J2100" s="10">
        <v>0</v>
      </c>
      <c r="K2100" s="10">
        <v>162.36000000000001</v>
      </c>
      <c r="L2100" s="10">
        <v>0</v>
      </c>
      <c r="M2100" s="15"/>
    </row>
    <row r="2101" spans="1:13" ht="26.1" customHeight="1">
      <c r="A2101" s="8" t="s">
        <v>349</v>
      </c>
      <c r="B2101" s="8" t="s">
        <v>295</v>
      </c>
      <c r="C2101" s="8" t="s">
        <v>295</v>
      </c>
      <c r="D2101" s="9" t="s">
        <v>3124</v>
      </c>
      <c r="E2101" s="9" t="s">
        <v>2673</v>
      </c>
      <c r="F2101" s="10">
        <v>7.02</v>
      </c>
      <c r="G2101" s="10">
        <v>7.02</v>
      </c>
      <c r="H2101" s="10">
        <v>0</v>
      </c>
      <c r="I2101" s="10">
        <v>7.02</v>
      </c>
      <c r="J2101" s="10">
        <v>0</v>
      </c>
      <c r="K2101" s="10">
        <v>0</v>
      </c>
      <c r="L2101" s="10">
        <v>0</v>
      </c>
      <c r="M2101" s="15"/>
    </row>
    <row r="2102" spans="1:13" ht="26.1" customHeight="1">
      <c r="A2102" s="8" t="s">
        <v>314</v>
      </c>
      <c r="B2102" s="8" t="s">
        <v>296</v>
      </c>
      <c r="C2102" s="8" t="s">
        <v>295</v>
      </c>
      <c r="D2102" s="9" t="s">
        <v>2744</v>
      </c>
      <c r="E2102" s="9" t="s">
        <v>2677</v>
      </c>
      <c r="F2102" s="10">
        <v>1.73</v>
      </c>
      <c r="G2102" s="10">
        <v>1.73</v>
      </c>
      <c r="H2102" s="10">
        <v>0</v>
      </c>
      <c r="I2102" s="10">
        <v>0</v>
      </c>
      <c r="J2102" s="10">
        <v>0</v>
      </c>
      <c r="K2102" s="10">
        <v>1.73</v>
      </c>
      <c r="L2102" s="10">
        <v>0</v>
      </c>
      <c r="M2102" s="15"/>
    </row>
    <row r="2103" spans="1:13" ht="26.1" customHeight="1">
      <c r="A2103" s="8"/>
      <c r="B2103" s="8"/>
      <c r="C2103" s="8"/>
      <c r="D2103" s="9" t="s">
        <v>2680</v>
      </c>
      <c r="E2103" s="9" t="s">
        <v>2681</v>
      </c>
      <c r="F2103" s="10">
        <v>40</v>
      </c>
      <c r="G2103" s="10">
        <v>40</v>
      </c>
      <c r="H2103" s="10">
        <v>0</v>
      </c>
      <c r="I2103" s="10">
        <v>40</v>
      </c>
      <c r="J2103" s="10">
        <v>0</v>
      </c>
      <c r="K2103" s="10">
        <v>0</v>
      </c>
      <c r="L2103" s="10">
        <v>0</v>
      </c>
      <c r="M2103" s="15"/>
    </row>
    <row r="2104" spans="1:13" ht="26.1" customHeight="1">
      <c r="A2104" s="8" t="s">
        <v>349</v>
      </c>
      <c r="B2104" s="8" t="s">
        <v>295</v>
      </c>
      <c r="C2104" s="8" t="s">
        <v>302</v>
      </c>
      <c r="D2104" s="9" t="s">
        <v>3125</v>
      </c>
      <c r="E2104" s="9" t="s">
        <v>3126</v>
      </c>
      <c r="F2104" s="10">
        <v>20</v>
      </c>
      <c r="G2104" s="10">
        <v>20</v>
      </c>
      <c r="H2104" s="10">
        <v>0</v>
      </c>
      <c r="I2104" s="10">
        <v>20</v>
      </c>
      <c r="J2104" s="10">
        <v>0</v>
      </c>
      <c r="K2104" s="10">
        <v>0</v>
      </c>
      <c r="L2104" s="10">
        <v>0</v>
      </c>
      <c r="M2104" s="15"/>
    </row>
    <row r="2105" spans="1:13" ht="26.1" customHeight="1">
      <c r="A2105" s="8" t="s">
        <v>349</v>
      </c>
      <c r="B2105" s="8" t="s">
        <v>295</v>
      </c>
      <c r="C2105" s="8" t="s">
        <v>302</v>
      </c>
      <c r="D2105" s="9" t="s">
        <v>3125</v>
      </c>
      <c r="E2105" s="9" t="s">
        <v>3127</v>
      </c>
      <c r="F2105" s="10">
        <v>20</v>
      </c>
      <c r="G2105" s="10">
        <v>20</v>
      </c>
      <c r="H2105" s="10">
        <v>0</v>
      </c>
      <c r="I2105" s="10">
        <v>20</v>
      </c>
      <c r="J2105" s="10">
        <v>0</v>
      </c>
      <c r="K2105" s="10">
        <v>0</v>
      </c>
      <c r="L2105" s="10">
        <v>0</v>
      </c>
      <c r="M2105" s="15"/>
    </row>
    <row r="2106" spans="1:13" ht="26.1" customHeight="1">
      <c r="A2106" s="8"/>
      <c r="B2106" s="8"/>
      <c r="C2106" s="8"/>
      <c r="D2106" s="9" t="s">
        <v>3128</v>
      </c>
      <c r="E2106" s="9" t="s">
        <v>3129</v>
      </c>
      <c r="F2106" s="10">
        <v>169.7</v>
      </c>
      <c r="G2106" s="10">
        <v>169.7</v>
      </c>
      <c r="H2106" s="10">
        <v>0</v>
      </c>
      <c r="I2106" s="10">
        <v>28.51</v>
      </c>
      <c r="J2106" s="10">
        <v>0</v>
      </c>
      <c r="K2106" s="10">
        <v>42.22</v>
      </c>
      <c r="L2106" s="10">
        <v>98.97</v>
      </c>
      <c r="M2106" s="15"/>
    </row>
    <row r="2107" spans="1:13" ht="26.1" customHeight="1">
      <c r="A2107" s="8"/>
      <c r="B2107" s="8"/>
      <c r="C2107" s="8"/>
      <c r="D2107" s="9" t="s">
        <v>2653</v>
      </c>
      <c r="E2107" s="9" t="s">
        <v>2654</v>
      </c>
      <c r="F2107" s="10">
        <v>169.7</v>
      </c>
      <c r="G2107" s="10">
        <v>169.7</v>
      </c>
      <c r="H2107" s="10">
        <v>0</v>
      </c>
      <c r="I2107" s="10">
        <v>28.51</v>
      </c>
      <c r="J2107" s="10">
        <v>0</v>
      </c>
      <c r="K2107" s="10">
        <v>42.22</v>
      </c>
      <c r="L2107" s="10">
        <v>98.97</v>
      </c>
      <c r="M2107" s="15"/>
    </row>
    <row r="2108" spans="1:13" ht="26.1" customHeight="1">
      <c r="A2108" s="8" t="s">
        <v>349</v>
      </c>
      <c r="B2108" s="8" t="s">
        <v>295</v>
      </c>
      <c r="C2108" s="8" t="s">
        <v>295</v>
      </c>
      <c r="D2108" s="9" t="s">
        <v>3124</v>
      </c>
      <c r="E2108" s="9" t="s">
        <v>2656</v>
      </c>
      <c r="F2108" s="10">
        <v>86.57</v>
      </c>
      <c r="G2108" s="10">
        <v>86.57</v>
      </c>
      <c r="H2108" s="10">
        <v>0</v>
      </c>
      <c r="I2108" s="10">
        <v>0</v>
      </c>
      <c r="J2108" s="10">
        <v>0</v>
      </c>
      <c r="K2108" s="10">
        <v>0</v>
      </c>
      <c r="L2108" s="10">
        <v>86.57</v>
      </c>
      <c r="M2108" s="15"/>
    </row>
    <row r="2109" spans="1:13" ht="26.1" customHeight="1">
      <c r="A2109" s="8" t="s">
        <v>349</v>
      </c>
      <c r="B2109" s="8" t="s">
        <v>295</v>
      </c>
      <c r="C2109" s="8" t="s">
        <v>295</v>
      </c>
      <c r="D2109" s="9" t="s">
        <v>3124</v>
      </c>
      <c r="E2109" s="9" t="s">
        <v>2658</v>
      </c>
      <c r="F2109" s="10">
        <v>22.4</v>
      </c>
      <c r="G2109" s="10">
        <v>22.4</v>
      </c>
      <c r="H2109" s="10">
        <v>0</v>
      </c>
      <c r="I2109" s="10">
        <v>0</v>
      </c>
      <c r="J2109" s="10">
        <v>0</v>
      </c>
      <c r="K2109" s="10">
        <v>22.4</v>
      </c>
      <c r="L2109" s="10">
        <v>0</v>
      </c>
      <c r="M2109" s="15"/>
    </row>
    <row r="2110" spans="1:13" ht="26.1" customHeight="1">
      <c r="A2110" s="8" t="s">
        <v>314</v>
      </c>
      <c r="B2110" s="8" t="s">
        <v>296</v>
      </c>
      <c r="C2110" s="8" t="s">
        <v>296</v>
      </c>
      <c r="D2110" s="9" t="s">
        <v>2659</v>
      </c>
      <c r="E2110" s="9" t="s">
        <v>2660</v>
      </c>
      <c r="F2110" s="10">
        <v>13.85</v>
      </c>
      <c r="G2110" s="10">
        <v>13.85</v>
      </c>
      <c r="H2110" s="10">
        <v>0</v>
      </c>
      <c r="I2110" s="10">
        <v>13.85</v>
      </c>
      <c r="J2110" s="10">
        <v>0</v>
      </c>
      <c r="K2110" s="10">
        <v>0</v>
      </c>
      <c r="L2110" s="10">
        <v>0</v>
      </c>
      <c r="M2110" s="15"/>
    </row>
    <row r="2111" spans="1:13" ht="26.1" customHeight="1">
      <c r="A2111" s="8" t="s">
        <v>318</v>
      </c>
      <c r="B2111" s="8" t="s">
        <v>2163</v>
      </c>
      <c r="C2111" s="8" t="s">
        <v>337</v>
      </c>
      <c r="D2111" s="9" t="s">
        <v>2661</v>
      </c>
      <c r="E2111" s="9" t="s">
        <v>2662</v>
      </c>
      <c r="F2111" s="10">
        <v>2.0099999999999998</v>
      </c>
      <c r="G2111" s="10">
        <v>2.0099999999999998</v>
      </c>
      <c r="H2111" s="10">
        <v>0</v>
      </c>
      <c r="I2111" s="10">
        <v>0</v>
      </c>
      <c r="J2111" s="10">
        <v>0</v>
      </c>
      <c r="K2111" s="10">
        <v>0</v>
      </c>
      <c r="L2111" s="10">
        <v>2.0099999999999998</v>
      </c>
      <c r="M2111" s="15"/>
    </row>
    <row r="2112" spans="1:13" ht="26.1" customHeight="1">
      <c r="A2112" s="8" t="s">
        <v>318</v>
      </c>
      <c r="B2112" s="8" t="s">
        <v>2163</v>
      </c>
      <c r="C2112" s="8" t="s">
        <v>295</v>
      </c>
      <c r="D2112" s="9" t="s">
        <v>2725</v>
      </c>
      <c r="E2112" s="9" t="s">
        <v>2664</v>
      </c>
      <c r="F2112" s="10">
        <v>5.27</v>
      </c>
      <c r="G2112" s="10">
        <v>5.27</v>
      </c>
      <c r="H2112" s="10">
        <v>0</v>
      </c>
      <c r="I2112" s="10">
        <v>5.27</v>
      </c>
      <c r="J2112" s="10">
        <v>0</v>
      </c>
      <c r="K2112" s="10">
        <v>0</v>
      </c>
      <c r="L2112" s="10">
        <v>0</v>
      </c>
      <c r="M2112" s="15"/>
    </row>
    <row r="2113" spans="1:13" ht="26.1" customHeight="1">
      <c r="A2113" s="8" t="s">
        <v>314</v>
      </c>
      <c r="B2113" s="8" t="s">
        <v>2200</v>
      </c>
      <c r="C2113" s="8" t="s">
        <v>295</v>
      </c>
      <c r="D2113" s="9" t="s">
        <v>2665</v>
      </c>
      <c r="E2113" s="9" t="s">
        <v>2666</v>
      </c>
      <c r="F2113" s="10">
        <v>0.87</v>
      </c>
      <c r="G2113" s="10">
        <v>0.87</v>
      </c>
      <c r="H2113" s="10">
        <v>0</v>
      </c>
      <c r="I2113" s="10">
        <v>0.87</v>
      </c>
      <c r="J2113" s="10">
        <v>0</v>
      </c>
      <c r="K2113" s="10">
        <v>0</v>
      </c>
      <c r="L2113" s="10">
        <v>0</v>
      </c>
      <c r="M2113" s="15"/>
    </row>
    <row r="2114" spans="1:13" ht="26.1" customHeight="1">
      <c r="A2114" s="8" t="s">
        <v>314</v>
      </c>
      <c r="B2114" s="8" t="s">
        <v>2200</v>
      </c>
      <c r="C2114" s="8" t="s">
        <v>327</v>
      </c>
      <c r="D2114" s="9" t="s">
        <v>2667</v>
      </c>
      <c r="E2114" s="9" t="s">
        <v>2668</v>
      </c>
      <c r="F2114" s="10">
        <v>0.5</v>
      </c>
      <c r="G2114" s="10">
        <v>0.5</v>
      </c>
      <c r="H2114" s="10">
        <v>0</v>
      </c>
      <c r="I2114" s="10">
        <v>0.5</v>
      </c>
      <c r="J2114" s="10">
        <v>0</v>
      </c>
      <c r="K2114" s="10">
        <v>0</v>
      </c>
      <c r="L2114" s="10">
        <v>0</v>
      </c>
      <c r="M2114" s="15"/>
    </row>
    <row r="2115" spans="1:13" ht="26.1" customHeight="1">
      <c r="A2115" s="8" t="s">
        <v>1165</v>
      </c>
      <c r="B2115" s="8" t="s">
        <v>295</v>
      </c>
      <c r="C2115" s="8" t="s">
        <v>327</v>
      </c>
      <c r="D2115" s="9" t="s">
        <v>2669</v>
      </c>
      <c r="E2115" s="9" t="s">
        <v>2669</v>
      </c>
      <c r="F2115" s="10">
        <v>10.39</v>
      </c>
      <c r="G2115" s="10">
        <v>10.39</v>
      </c>
      <c r="H2115" s="10">
        <v>0</v>
      </c>
      <c r="I2115" s="10">
        <v>0</v>
      </c>
      <c r="J2115" s="10">
        <v>0</v>
      </c>
      <c r="K2115" s="10">
        <v>0</v>
      </c>
      <c r="L2115" s="10">
        <v>10.39</v>
      </c>
      <c r="M2115" s="15"/>
    </row>
    <row r="2116" spans="1:13" ht="26.1" customHeight="1">
      <c r="A2116" s="8" t="s">
        <v>314</v>
      </c>
      <c r="B2116" s="8" t="s">
        <v>2163</v>
      </c>
      <c r="C2116" s="8" t="s">
        <v>302</v>
      </c>
      <c r="D2116" s="9" t="s">
        <v>2670</v>
      </c>
      <c r="E2116" s="9" t="s">
        <v>2671</v>
      </c>
      <c r="F2116" s="10">
        <v>0.76</v>
      </c>
      <c r="G2116" s="10">
        <v>0.76</v>
      </c>
      <c r="H2116" s="10">
        <v>0</v>
      </c>
      <c r="I2116" s="10">
        <v>0.76</v>
      </c>
      <c r="J2116" s="10">
        <v>0</v>
      </c>
      <c r="K2116" s="10">
        <v>0</v>
      </c>
      <c r="L2116" s="10">
        <v>0</v>
      </c>
      <c r="M2116" s="15"/>
    </row>
    <row r="2117" spans="1:13" ht="26.1" customHeight="1">
      <c r="A2117" s="8" t="s">
        <v>349</v>
      </c>
      <c r="B2117" s="8" t="s">
        <v>295</v>
      </c>
      <c r="C2117" s="8" t="s">
        <v>295</v>
      </c>
      <c r="D2117" s="9" t="s">
        <v>3124</v>
      </c>
      <c r="E2117" s="9" t="s">
        <v>2672</v>
      </c>
      <c r="F2117" s="10">
        <v>6.66</v>
      </c>
      <c r="G2117" s="10">
        <v>6.66</v>
      </c>
      <c r="H2117" s="10">
        <v>0</v>
      </c>
      <c r="I2117" s="10">
        <v>6.66</v>
      </c>
      <c r="J2117" s="10">
        <v>0</v>
      </c>
      <c r="K2117" s="10">
        <v>0</v>
      </c>
      <c r="L2117" s="10">
        <v>0</v>
      </c>
      <c r="M2117" s="15"/>
    </row>
    <row r="2118" spans="1:13" ht="26.1" customHeight="1">
      <c r="A2118" s="8" t="s">
        <v>349</v>
      </c>
      <c r="B2118" s="8" t="s">
        <v>295</v>
      </c>
      <c r="C2118" s="8" t="s">
        <v>295</v>
      </c>
      <c r="D2118" s="9" t="s">
        <v>3124</v>
      </c>
      <c r="E2118" s="9" t="s">
        <v>2673</v>
      </c>
      <c r="F2118" s="10">
        <v>0.6</v>
      </c>
      <c r="G2118" s="10">
        <v>0.6</v>
      </c>
      <c r="H2118" s="10">
        <v>0</v>
      </c>
      <c r="I2118" s="10">
        <v>0.6</v>
      </c>
      <c r="J2118" s="10">
        <v>0</v>
      </c>
      <c r="K2118" s="10">
        <v>0</v>
      </c>
      <c r="L2118" s="10">
        <v>0</v>
      </c>
      <c r="M2118" s="15"/>
    </row>
    <row r="2119" spans="1:13" ht="26.1" customHeight="1">
      <c r="A2119" s="8" t="s">
        <v>314</v>
      </c>
      <c r="B2119" s="8" t="s">
        <v>296</v>
      </c>
      <c r="C2119" s="8" t="s">
        <v>295</v>
      </c>
      <c r="D2119" s="9" t="s">
        <v>2744</v>
      </c>
      <c r="E2119" s="9" t="s">
        <v>2677</v>
      </c>
      <c r="F2119" s="10">
        <v>19.82</v>
      </c>
      <c r="G2119" s="10">
        <v>19.82</v>
      </c>
      <c r="H2119" s="10">
        <v>0</v>
      </c>
      <c r="I2119" s="10">
        <v>0</v>
      </c>
      <c r="J2119" s="10">
        <v>0</v>
      </c>
      <c r="K2119" s="10">
        <v>19.82</v>
      </c>
      <c r="L2119" s="10">
        <v>0</v>
      </c>
      <c r="M2119" s="15"/>
    </row>
    <row r="2120" spans="1:13" ht="26.1" customHeight="1">
      <c r="A2120" s="8"/>
      <c r="B2120" s="8"/>
      <c r="C2120" s="8"/>
      <c r="D2120" s="9" t="s">
        <v>3130</v>
      </c>
      <c r="E2120" s="9" t="s">
        <v>3131</v>
      </c>
      <c r="F2120" s="10">
        <v>347.09</v>
      </c>
      <c r="G2120" s="10">
        <v>347.09</v>
      </c>
      <c r="H2120" s="10">
        <v>0</v>
      </c>
      <c r="I2120" s="10">
        <v>82.35</v>
      </c>
      <c r="J2120" s="10">
        <v>0</v>
      </c>
      <c r="K2120" s="10">
        <v>55.34</v>
      </c>
      <c r="L2120" s="10">
        <v>209.4</v>
      </c>
      <c r="M2120" s="15"/>
    </row>
    <row r="2121" spans="1:13" ht="26.1" customHeight="1">
      <c r="A2121" s="8"/>
      <c r="B2121" s="8"/>
      <c r="C2121" s="8"/>
      <c r="D2121" s="9" t="s">
        <v>2653</v>
      </c>
      <c r="E2121" s="9" t="s">
        <v>2654</v>
      </c>
      <c r="F2121" s="10">
        <v>347.09</v>
      </c>
      <c r="G2121" s="10">
        <v>347.09</v>
      </c>
      <c r="H2121" s="10">
        <v>0</v>
      </c>
      <c r="I2121" s="10">
        <v>82.35</v>
      </c>
      <c r="J2121" s="10">
        <v>0</v>
      </c>
      <c r="K2121" s="10">
        <v>55.34</v>
      </c>
      <c r="L2121" s="10">
        <v>209.4</v>
      </c>
      <c r="M2121" s="15"/>
    </row>
    <row r="2122" spans="1:13" ht="26.1" customHeight="1">
      <c r="A2122" s="8" t="s">
        <v>349</v>
      </c>
      <c r="B2122" s="8" t="s">
        <v>295</v>
      </c>
      <c r="C2122" s="8" t="s">
        <v>295</v>
      </c>
      <c r="D2122" s="9" t="s">
        <v>3124</v>
      </c>
      <c r="E2122" s="9" t="s">
        <v>2656</v>
      </c>
      <c r="F2122" s="10">
        <v>183.2</v>
      </c>
      <c r="G2122" s="10">
        <v>183.2</v>
      </c>
      <c r="H2122" s="10">
        <v>0</v>
      </c>
      <c r="I2122" s="10">
        <v>0</v>
      </c>
      <c r="J2122" s="10">
        <v>0</v>
      </c>
      <c r="K2122" s="10">
        <v>0</v>
      </c>
      <c r="L2122" s="10">
        <v>183.2</v>
      </c>
      <c r="M2122" s="15"/>
    </row>
    <row r="2123" spans="1:13" ht="26.1" customHeight="1">
      <c r="A2123" s="8" t="s">
        <v>349</v>
      </c>
      <c r="B2123" s="8" t="s">
        <v>295</v>
      </c>
      <c r="C2123" s="8" t="s">
        <v>295</v>
      </c>
      <c r="D2123" s="9" t="s">
        <v>3124</v>
      </c>
      <c r="E2123" s="9" t="s">
        <v>2658</v>
      </c>
      <c r="F2123" s="10">
        <v>48</v>
      </c>
      <c r="G2123" s="10">
        <v>48</v>
      </c>
      <c r="H2123" s="10">
        <v>0</v>
      </c>
      <c r="I2123" s="10">
        <v>0</v>
      </c>
      <c r="J2123" s="10">
        <v>0</v>
      </c>
      <c r="K2123" s="10">
        <v>48</v>
      </c>
      <c r="L2123" s="10">
        <v>0</v>
      </c>
      <c r="M2123" s="15"/>
    </row>
    <row r="2124" spans="1:13" ht="26.1" customHeight="1">
      <c r="A2124" s="8" t="s">
        <v>314</v>
      </c>
      <c r="B2124" s="8" t="s">
        <v>296</v>
      </c>
      <c r="C2124" s="8" t="s">
        <v>296</v>
      </c>
      <c r="D2124" s="9" t="s">
        <v>2659</v>
      </c>
      <c r="E2124" s="9" t="s">
        <v>2660</v>
      </c>
      <c r="F2124" s="10">
        <v>29.31</v>
      </c>
      <c r="G2124" s="10">
        <v>29.31</v>
      </c>
      <c r="H2124" s="10">
        <v>0</v>
      </c>
      <c r="I2124" s="10">
        <v>29.31</v>
      </c>
      <c r="J2124" s="10">
        <v>0</v>
      </c>
      <c r="K2124" s="10">
        <v>0</v>
      </c>
      <c r="L2124" s="10">
        <v>0</v>
      </c>
      <c r="M2124" s="15"/>
    </row>
    <row r="2125" spans="1:13" ht="26.1" customHeight="1">
      <c r="A2125" s="8" t="s">
        <v>318</v>
      </c>
      <c r="B2125" s="8" t="s">
        <v>2163</v>
      </c>
      <c r="C2125" s="8" t="s">
        <v>337</v>
      </c>
      <c r="D2125" s="9" t="s">
        <v>2661</v>
      </c>
      <c r="E2125" s="9" t="s">
        <v>2662</v>
      </c>
      <c r="F2125" s="10">
        <v>4.22</v>
      </c>
      <c r="G2125" s="10">
        <v>4.22</v>
      </c>
      <c r="H2125" s="10">
        <v>0</v>
      </c>
      <c r="I2125" s="10">
        <v>0</v>
      </c>
      <c r="J2125" s="10">
        <v>0</v>
      </c>
      <c r="K2125" s="10">
        <v>0</v>
      </c>
      <c r="L2125" s="10">
        <v>4.22</v>
      </c>
      <c r="M2125" s="15"/>
    </row>
    <row r="2126" spans="1:13" ht="26.1" customHeight="1">
      <c r="A2126" s="8" t="s">
        <v>318</v>
      </c>
      <c r="B2126" s="8" t="s">
        <v>2163</v>
      </c>
      <c r="C2126" s="8" t="s">
        <v>295</v>
      </c>
      <c r="D2126" s="9" t="s">
        <v>2725</v>
      </c>
      <c r="E2126" s="9" t="s">
        <v>2664</v>
      </c>
      <c r="F2126" s="10">
        <v>11.12</v>
      </c>
      <c r="G2126" s="10">
        <v>11.12</v>
      </c>
      <c r="H2126" s="10">
        <v>0</v>
      </c>
      <c r="I2126" s="10">
        <v>11.12</v>
      </c>
      <c r="J2126" s="10">
        <v>0</v>
      </c>
      <c r="K2126" s="10">
        <v>0</v>
      </c>
      <c r="L2126" s="10">
        <v>0</v>
      </c>
      <c r="M2126" s="15"/>
    </row>
    <row r="2127" spans="1:13" ht="26.1" customHeight="1">
      <c r="A2127" s="8" t="s">
        <v>314</v>
      </c>
      <c r="B2127" s="8" t="s">
        <v>2200</v>
      </c>
      <c r="C2127" s="8" t="s">
        <v>295</v>
      </c>
      <c r="D2127" s="9" t="s">
        <v>2665</v>
      </c>
      <c r="E2127" s="9" t="s">
        <v>2666</v>
      </c>
      <c r="F2127" s="10">
        <v>1.83</v>
      </c>
      <c r="G2127" s="10">
        <v>1.83</v>
      </c>
      <c r="H2127" s="10">
        <v>0</v>
      </c>
      <c r="I2127" s="10">
        <v>1.83</v>
      </c>
      <c r="J2127" s="10">
        <v>0</v>
      </c>
      <c r="K2127" s="10">
        <v>0</v>
      </c>
      <c r="L2127" s="10">
        <v>0</v>
      </c>
      <c r="M2127" s="15"/>
    </row>
    <row r="2128" spans="1:13" ht="26.1" customHeight="1">
      <c r="A2128" s="8" t="s">
        <v>314</v>
      </c>
      <c r="B2128" s="8" t="s">
        <v>2200</v>
      </c>
      <c r="C2128" s="8" t="s">
        <v>327</v>
      </c>
      <c r="D2128" s="9" t="s">
        <v>2667</v>
      </c>
      <c r="E2128" s="9" t="s">
        <v>2668</v>
      </c>
      <c r="F2128" s="10">
        <v>1.06</v>
      </c>
      <c r="G2128" s="10">
        <v>1.06</v>
      </c>
      <c r="H2128" s="10">
        <v>0</v>
      </c>
      <c r="I2128" s="10">
        <v>1.06</v>
      </c>
      <c r="J2128" s="10">
        <v>0</v>
      </c>
      <c r="K2128" s="10">
        <v>0</v>
      </c>
      <c r="L2128" s="10">
        <v>0</v>
      </c>
      <c r="M2128" s="15"/>
    </row>
    <row r="2129" spans="1:13" ht="26.1" customHeight="1">
      <c r="A2129" s="8" t="s">
        <v>1165</v>
      </c>
      <c r="B2129" s="8" t="s">
        <v>295</v>
      </c>
      <c r="C2129" s="8" t="s">
        <v>327</v>
      </c>
      <c r="D2129" s="9" t="s">
        <v>2669</v>
      </c>
      <c r="E2129" s="9" t="s">
        <v>2669</v>
      </c>
      <c r="F2129" s="10">
        <v>21.98</v>
      </c>
      <c r="G2129" s="10">
        <v>21.98</v>
      </c>
      <c r="H2129" s="10">
        <v>0</v>
      </c>
      <c r="I2129" s="10">
        <v>0</v>
      </c>
      <c r="J2129" s="10">
        <v>0</v>
      </c>
      <c r="K2129" s="10">
        <v>0</v>
      </c>
      <c r="L2129" s="10">
        <v>21.98</v>
      </c>
      <c r="M2129" s="15"/>
    </row>
    <row r="2130" spans="1:13" ht="26.1" customHeight="1">
      <c r="A2130" s="8" t="s">
        <v>314</v>
      </c>
      <c r="B2130" s="8" t="s">
        <v>2163</v>
      </c>
      <c r="C2130" s="8" t="s">
        <v>302</v>
      </c>
      <c r="D2130" s="9" t="s">
        <v>2670</v>
      </c>
      <c r="E2130" s="9" t="s">
        <v>2671</v>
      </c>
      <c r="F2130" s="10">
        <v>1.58</v>
      </c>
      <c r="G2130" s="10">
        <v>1.58</v>
      </c>
      <c r="H2130" s="10">
        <v>0</v>
      </c>
      <c r="I2130" s="10">
        <v>1.58</v>
      </c>
      <c r="J2130" s="10">
        <v>0</v>
      </c>
      <c r="K2130" s="10">
        <v>0</v>
      </c>
      <c r="L2130" s="10">
        <v>0</v>
      </c>
      <c r="M2130" s="15"/>
    </row>
    <row r="2131" spans="1:13" ht="26.1" customHeight="1">
      <c r="A2131" s="8" t="s">
        <v>349</v>
      </c>
      <c r="B2131" s="8" t="s">
        <v>295</v>
      </c>
      <c r="C2131" s="8" t="s">
        <v>295</v>
      </c>
      <c r="D2131" s="9" t="s">
        <v>3124</v>
      </c>
      <c r="E2131" s="9" t="s">
        <v>2672</v>
      </c>
      <c r="F2131" s="10">
        <v>36.18</v>
      </c>
      <c r="G2131" s="10">
        <v>36.18</v>
      </c>
      <c r="H2131" s="10">
        <v>0</v>
      </c>
      <c r="I2131" s="10">
        <v>36.18</v>
      </c>
      <c r="J2131" s="10">
        <v>0</v>
      </c>
      <c r="K2131" s="10">
        <v>0</v>
      </c>
      <c r="L2131" s="10">
        <v>0</v>
      </c>
      <c r="M2131" s="15"/>
    </row>
    <row r="2132" spans="1:13" ht="26.1" customHeight="1">
      <c r="A2132" s="8" t="s">
        <v>349</v>
      </c>
      <c r="B2132" s="8" t="s">
        <v>295</v>
      </c>
      <c r="C2132" s="8" t="s">
        <v>295</v>
      </c>
      <c r="D2132" s="9" t="s">
        <v>3124</v>
      </c>
      <c r="E2132" s="9" t="s">
        <v>2673</v>
      </c>
      <c r="F2132" s="10">
        <v>1.27</v>
      </c>
      <c r="G2132" s="10">
        <v>1.27</v>
      </c>
      <c r="H2132" s="10">
        <v>0</v>
      </c>
      <c r="I2132" s="10">
        <v>1.27</v>
      </c>
      <c r="J2132" s="10">
        <v>0</v>
      </c>
      <c r="K2132" s="10">
        <v>0</v>
      </c>
      <c r="L2132" s="10">
        <v>0</v>
      </c>
      <c r="M2132" s="15"/>
    </row>
    <row r="2133" spans="1:13" ht="26.1" customHeight="1">
      <c r="A2133" s="8" t="s">
        <v>314</v>
      </c>
      <c r="B2133" s="8" t="s">
        <v>296</v>
      </c>
      <c r="C2133" s="8" t="s">
        <v>295</v>
      </c>
      <c r="D2133" s="9" t="s">
        <v>2744</v>
      </c>
      <c r="E2133" s="9" t="s">
        <v>2677</v>
      </c>
      <c r="F2133" s="10">
        <v>7.34</v>
      </c>
      <c r="G2133" s="10">
        <v>7.34</v>
      </c>
      <c r="H2133" s="10">
        <v>0</v>
      </c>
      <c r="I2133" s="10">
        <v>0</v>
      </c>
      <c r="J2133" s="10">
        <v>0</v>
      </c>
      <c r="K2133" s="10">
        <v>7.34</v>
      </c>
      <c r="L2133" s="10">
        <v>0</v>
      </c>
      <c r="M2133" s="15"/>
    </row>
    <row r="2134" spans="1:13" ht="26.1" customHeight="1">
      <c r="A2134" s="8"/>
      <c r="B2134" s="8"/>
      <c r="C2134" s="8"/>
      <c r="D2134" s="9" t="s">
        <v>3132</v>
      </c>
      <c r="E2134" s="9" t="s">
        <v>3133</v>
      </c>
      <c r="F2134" s="10">
        <v>133.74</v>
      </c>
      <c r="G2134" s="10">
        <v>133.74</v>
      </c>
      <c r="H2134" s="10">
        <v>0</v>
      </c>
      <c r="I2134" s="10">
        <v>24.84</v>
      </c>
      <c r="J2134" s="10">
        <v>0</v>
      </c>
      <c r="K2134" s="10">
        <v>23.54</v>
      </c>
      <c r="L2134" s="10">
        <v>85.36</v>
      </c>
      <c r="M2134" s="15"/>
    </row>
    <row r="2135" spans="1:13" ht="26.1" customHeight="1">
      <c r="A2135" s="8"/>
      <c r="B2135" s="8"/>
      <c r="C2135" s="8"/>
      <c r="D2135" s="9" t="s">
        <v>2653</v>
      </c>
      <c r="E2135" s="9" t="s">
        <v>2654</v>
      </c>
      <c r="F2135" s="10">
        <v>133.74</v>
      </c>
      <c r="G2135" s="10">
        <v>133.74</v>
      </c>
      <c r="H2135" s="10">
        <v>0</v>
      </c>
      <c r="I2135" s="10">
        <v>24.84</v>
      </c>
      <c r="J2135" s="10">
        <v>0</v>
      </c>
      <c r="K2135" s="10">
        <v>23.54</v>
      </c>
      <c r="L2135" s="10">
        <v>85.36</v>
      </c>
      <c r="M2135" s="15"/>
    </row>
    <row r="2136" spans="1:13" ht="26.1" customHeight="1">
      <c r="A2136" s="8" t="s">
        <v>349</v>
      </c>
      <c r="B2136" s="8" t="s">
        <v>295</v>
      </c>
      <c r="C2136" s="8" t="s">
        <v>295</v>
      </c>
      <c r="D2136" s="9" t="s">
        <v>3124</v>
      </c>
      <c r="E2136" s="9" t="s">
        <v>2656</v>
      </c>
      <c r="F2136" s="10">
        <v>74.67</v>
      </c>
      <c r="G2136" s="10">
        <v>74.67</v>
      </c>
      <c r="H2136" s="10">
        <v>0</v>
      </c>
      <c r="I2136" s="10">
        <v>0</v>
      </c>
      <c r="J2136" s="10">
        <v>0</v>
      </c>
      <c r="K2136" s="10">
        <v>0</v>
      </c>
      <c r="L2136" s="10">
        <v>74.67</v>
      </c>
      <c r="M2136" s="15"/>
    </row>
    <row r="2137" spans="1:13" ht="26.1" customHeight="1">
      <c r="A2137" s="8" t="s">
        <v>349</v>
      </c>
      <c r="B2137" s="8" t="s">
        <v>295</v>
      </c>
      <c r="C2137" s="8" t="s">
        <v>295</v>
      </c>
      <c r="D2137" s="9" t="s">
        <v>3124</v>
      </c>
      <c r="E2137" s="9" t="s">
        <v>2658</v>
      </c>
      <c r="F2137" s="10">
        <v>19.2</v>
      </c>
      <c r="G2137" s="10">
        <v>19.2</v>
      </c>
      <c r="H2137" s="10">
        <v>0</v>
      </c>
      <c r="I2137" s="10">
        <v>0</v>
      </c>
      <c r="J2137" s="10">
        <v>0</v>
      </c>
      <c r="K2137" s="10">
        <v>19.2</v>
      </c>
      <c r="L2137" s="10">
        <v>0</v>
      </c>
      <c r="M2137" s="15"/>
    </row>
    <row r="2138" spans="1:13" ht="26.1" customHeight="1">
      <c r="A2138" s="8" t="s">
        <v>314</v>
      </c>
      <c r="B2138" s="8" t="s">
        <v>296</v>
      </c>
      <c r="C2138" s="8" t="s">
        <v>296</v>
      </c>
      <c r="D2138" s="9" t="s">
        <v>2659</v>
      </c>
      <c r="E2138" s="9" t="s">
        <v>2660</v>
      </c>
      <c r="F2138" s="10">
        <v>11.95</v>
      </c>
      <c r="G2138" s="10">
        <v>11.95</v>
      </c>
      <c r="H2138" s="10">
        <v>0</v>
      </c>
      <c r="I2138" s="10">
        <v>11.95</v>
      </c>
      <c r="J2138" s="10">
        <v>0</v>
      </c>
      <c r="K2138" s="10">
        <v>0</v>
      </c>
      <c r="L2138" s="10">
        <v>0</v>
      </c>
      <c r="M2138" s="15"/>
    </row>
    <row r="2139" spans="1:13" ht="26.1" customHeight="1">
      <c r="A2139" s="8" t="s">
        <v>318</v>
      </c>
      <c r="B2139" s="8" t="s">
        <v>2163</v>
      </c>
      <c r="C2139" s="8" t="s">
        <v>337</v>
      </c>
      <c r="D2139" s="9" t="s">
        <v>2661</v>
      </c>
      <c r="E2139" s="9" t="s">
        <v>2662</v>
      </c>
      <c r="F2139" s="10">
        <v>1.73</v>
      </c>
      <c r="G2139" s="10">
        <v>1.73</v>
      </c>
      <c r="H2139" s="10">
        <v>0</v>
      </c>
      <c r="I2139" s="10">
        <v>0</v>
      </c>
      <c r="J2139" s="10">
        <v>0</v>
      </c>
      <c r="K2139" s="10">
        <v>0</v>
      </c>
      <c r="L2139" s="10">
        <v>1.73</v>
      </c>
      <c r="M2139" s="15"/>
    </row>
    <row r="2140" spans="1:13" ht="26.1" customHeight="1">
      <c r="A2140" s="8" t="s">
        <v>318</v>
      </c>
      <c r="B2140" s="8" t="s">
        <v>2163</v>
      </c>
      <c r="C2140" s="8" t="s">
        <v>295</v>
      </c>
      <c r="D2140" s="9" t="s">
        <v>2725</v>
      </c>
      <c r="E2140" s="9" t="s">
        <v>2664</v>
      </c>
      <c r="F2140" s="10">
        <v>4.54</v>
      </c>
      <c r="G2140" s="10">
        <v>4.54</v>
      </c>
      <c r="H2140" s="10">
        <v>0</v>
      </c>
      <c r="I2140" s="10">
        <v>4.54</v>
      </c>
      <c r="J2140" s="10">
        <v>0</v>
      </c>
      <c r="K2140" s="10">
        <v>0</v>
      </c>
      <c r="L2140" s="10">
        <v>0</v>
      </c>
      <c r="M2140" s="15"/>
    </row>
    <row r="2141" spans="1:13" ht="26.1" customHeight="1">
      <c r="A2141" s="8" t="s">
        <v>314</v>
      </c>
      <c r="B2141" s="8" t="s">
        <v>2200</v>
      </c>
      <c r="C2141" s="8" t="s">
        <v>295</v>
      </c>
      <c r="D2141" s="9" t="s">
        <v>2665</v>
      </c>
      <c r="E2141" s="9" t="s">
        <v>2666</v>
      </c>
      <c r="F2141" s="10">
        <v>0.75</v>
      </c>
      <c r="G2141" s="10">
        <v>0.75</v>
      </c>
      <c r="H2141" s="10">
        <v>0</v>
      </c>
      <c r="I2141" s="10">
        <v>0.75</v>
      </c>
      <c r="J2141" s="10">
        <v>0</v>
      </c>
      <c r="K2141" s="10">
        <v>0</v>
      </c>
      <c r="L2141" s="10">
        <v>0</v>
      </c>
      <c r="M2141" s="15"/>
    </row>
    <row r="2142" spans="1:13" ht="26.1" customHeight="1">
      <c r="A2142" s="8" t="s">
        <v>314</v>
      </c>
      <c r="B2142" s="8" t="s">
        <v>2200</v>
      </c>
      <c r="C2142" s="8" t="s">
        <v>327</v>
      </c>
      <c r="D2142" s="9" t="s">
        <v>2667</v>
      </c>
      <c r="E2142" s="9" t="s">
        <v>2668</v>
      </c>
      <c r="F2142" s="10">
        <v>0.43</v>
      </c>
      <c r="G2142" s="10">
        <v>0.43</v>
      </c>
      <c r="H2142" s="10">
        <v>0</v>
      </c>
      <c r="I2142" s="10">
        <v>0.43</v>
      </c>
      <c r="J2142" s="10">
        <v>0</v>
      </c>
      <c r="K2142" s="10">
        <v>0</v>
      </c>
      <c r="L2142" s="10">
        <v>0</v>
      </c>
      <c r="M2142" s="15"/>
    </row>
    <row r="2143" spans="1:13" ht="26.1" customHeight="1">
      <c r="A2143" s="8" t="s">
        <v>1165</v>
      </c>
      <c r="B2143" s="8" t="s">
        <v>295</v>
      </c>
      <c r="C2143" s="8" t="s">
        <v>327</v>
      </c>
      <c r="D2143" s="9" t="s">
        <v>2669</v>
      </c>
      <c r="E2143" s="9" t="s">
        <v>2669</v>
      </c>
      <c r="F2143" s="10">
        <v>8.9600000000000009</v>
      </c>
      <c r="G2143" s="10">
        <v>8.9600000000000009</v>
      </c>
      <c r="H2143" s="10">
        <v>0</v>
      </c>
      <c r="I2143" s="10">
        <v>0</v>
      </c>
      <c r="J2143" s="10">
        <v>0</v>
      </c>
      <c r="K2143" s="10">
        <v>0</v>
      </c>
      <c r="L2143" s="10">
        <v>8.9600000000000009</v>
      </c>
      <c r="M2143" s="15"/>
    </row>
    <row r="2144" spans="1:13" ht="26.1" customHeight="1">
      <c r="A2144" s="8" t="s">
        <v>314</v>
      </c>
      <c r="B2144" s="8" t="s">
        <v>2163</v>
      </c>
      <c r="C2144" s="8" t="s">
        <v>302</v>
      </c>
      <c r="D2144" s="9" t="s">
        <v>2670</v>
      </c>
      <c r="E2144" s="9" t="s">
        <v>2671</v>
      </c>
      <c r="F2144" s="10">
        <v>0.65</v>
      </c>
      <c r="G2144" s="10">
        <v>0.65</v>
      </c>
      <c r="H2144" s="10">
        <v>0</v>
      </c>
      <c r="I2144" s="10">
        <v>0.65</v>
      </c>
      <c r="J2144" s="10">
        <v>0</v>
      </c>
      <c r="K2144" s="10">
        <v>0</v>
      </c>
      <c r="L2144" s="10">
        <v>0</v>
      </c>
      <c r="M2144" s="15"/>
    </row>
    <row r="2145" spans="1:13" ht="26.1" customHeight="1">
      <c r="A2145" s="8" t="s">
        <v>349</v>
      </c>
      <c r="B2145" s="8" t="s">
        <v>295</v>
      </c>
      <c r="C2145" s="8" t="s">
        <v>295</v>
      </c>
      <c r="D2145" s="9" t="s">
        <v>3124</v>
      </c>
      <c r="E2145" s="9" t="s">
        <v>2672</v>
      </c>
      <c r="F2145" s="10">
        <v>6</v>
      </c>
      <c r="G2145" s="10">
        <v>6</v>
      </c>
      <c r="H2145" s="10">
        <v>0</v>
      </c>
      <c r="I2145" s="10">
        <v>6</v>
      </c>
      <c r="J2145" s="10">
        <v>0</v>
      </c>
      <c r="K2145" s="10">
        <v>0</v>
      </c>
      <c r="L2145" s="10">
        <v>0</v>
      </c>
      <c r="M2145" s="15"/>
    </row>
    <row r="2146" spans="1:13" ht="26.1" customHeight="1">
      <c r="A2146" s="8" t="s">
        <v>349</v>
      </c>
      <c r="B2146" s="8" t="s">
        <v>295</v>
      </c>
      <c r="C2146" s="8" t="s">
        <v>295</v>
      </c>
      <c r="D2146" s="9" t="s">
        <v>3124</v>
      </c>
      <c r="E2146" s="9" t="s">
        <v>2673</v>
      </c>
      <c r="F2146" s="10">
        <v>0.52</v>
      </c>
      <c r="G2146" s="10">
        <v>0.52</v>
      </c>
      <c r="H2146" s="10">
        <v>0</v>
      </c>
      <c r="I2146" s="10">
        <v>0.52</v>
      </c>
      <c r="J2146" s="10">
        <v>0</v>
      </c>
      <c r="K2146" s="10">
        <v>0</v>
      </c>
      <c r="L2146" s="10">
        <v>0</v>
      </c>
      <c r="M2146" s="15"/>
    </row>
    <row r="2147" spans="1:13" ht="26.1" customHeight="1">
      <c r="A2147" s="8" t="s">
        <v>314</v>
      </c>
      <c r="B2147" s="8" t="s">
        <v>296</v>
      </c>
      <c r="C2147" s="8" t="s">
        <v>295</v>
      </c>
      <c r="D2147" s="9" t="s">
        <v>2744</v>
      </c>
      <c r="E2147" s="9" t="s">
        <v>2677</v>
      </c>
      <c r="F2147" s="10">
        <v>4.34</v>
      </c>
      <c r="G2147" s="10">
        <v>4.34</v>
      </c>
      <c r="H2147" s="10">
        <v>0</v>
      </c>
      <c r="I2147" s="10">
        <v>0</v>
      </c>
      <c r="J2147" s="10">
        <v>0</v>
      </c>
      <c r="K2147" s="10">
        <v>4.34</v>
      </c>
      <c r="L2147" s="10">
        <v>0</v>
      </c>
      <c r="M2147" s="15"/>
    </row>
    <row r="2148" spans="1:13" ht="26.1" customHeight="1">
      <c r="A2148" s="8"/>
      <c r="B2148" s="8"/>
      <c r="C2148" s="8"/>
      <c r="D2148" s="9" t="s">
        <v>3134</v>
      </c>
      <c r="E2148" s="9" t="s">
        <v>3135</v>
      </c>
      <c r="F2148" s="10">
        <v>529.54999999999905</v>
      </c>
      <c r="G2148" s="10">
        <v>529.54999999999905</v>
      </c>
      <c r="H2148" s="10">
        <v>0</v>
      </c>
      <c r="I2148" s="10">
        <v>113.05</v>
      </c>
      <c r="J2148" s="10">
        <v>0</v>
      </c>
      <c r="K2148" s="10">
        <v>117.95</v>
      </c>
      <c r="L2148" s="10">
        <v>298.55</v>
      </c>
      <c r="M2148" s="15"/>
    </row>
    <row r="2149" spans="1:13" ht="26.1" customHeight="1">
      <c r="A2149" s="8"/>
      <c r="B2149" s="8"/>
      <c r="C2149" s="8"/>
      <c r="D2149" s="9" t="s">
        <v>2653</v>
      </c>
      <c r="E2149" s="9" t="s">
        <v>2654</v>
      </c>
      <c r="F2149" s="10">
        <v>529.54999999999905</v>
      </c>
      <c r="G2149" s="10">
        <v>529.54999999999905</v>
      </c>
      <c r="H2149" s="10">
        <v>0</v>
      </c>
      <c r="I2149" s="10">
        <v>113.05</v>
      </c>
      <c r="J2149" s="10">
        <v>0</v>
      </c>
      <c r="K2149" s="10">
        <v>117.95</v>
      </c>
      <c r="L2149" s="10">
        <v>298.55</v>
      </c>
      <c r="M2149" s="15"/>
    </row>
    <row r="2150" spans="1:13" ht="26.1" customHeight="1">
      <c r="A2150" s="8" t="s">
        <v>349</v>
      </c>
      <c r="B2150" s="8" t="s">
        <v>295</v>
      </c>
      <c r="C2150" s="8" t="s">
        <v>295</v>
      </c>
      <c r="D2150" s="9" t="s">
        <v>3124</v>
      </c>
      <c r="E2150" s="9" t="s">
        <v>2656</v>
      </c>
      <c r="F2150" s="10">
        <v>261.08</v>
      </c>
      <c r="G2150" s="10">
        <v>261.08</v>
      </c>
      <c r="H2150" s="10">
        <v>0</v>
      </c>
      <c r="I2150" s="10">
        <v>0</v>
      </c>
      <c r="J2150" s="10">
        <v>0</v>
      </c>
      <c r="K2150" s="10">
        <v>0</v>
      </c>
      <c r="L2150" s="10">
        <v>261.08</v>
      </c>
      <c r="M2150" s="15"/>
    </row>
    <row r="2151" spans="1:13" ht="26.1" customHeight="1">
      <c r="A2151" s="8" t="s">
        <v>349</v>
      </c>
      <c r="B2151" s="8" t="s">
        <v>295</v>
      </c>
      <c r="C2151" s="8" t="s">
        <v>295</v>
      </c>
      <c r="D2151" s="9" t="s">
        <v>3124</v>
      </c>
      <c r="E2151" s="9" t="s">
        <v>2658</v>
      </c>
      <c r="F2151" s="10">
        <v>62.4</v>
      </c>
      <c r="G2151" s="10">
        <v>62.4</v>
      </c>
      <c r="H2151" s="10">
        <v>0</v>
      </c>
      <c r="I2151" s="10">
        <v>0</v>
      </c>
      <c r="J2151" s="10">
        <v>0</v>
      </c>
      <c r="K2151" s="10">
        <v>62.4</v>
      </c>
      <c r="L2151" s="10">
        <v>0</v>
      </c>
      <c r="M2151" s="15"/>
    </row>
    <row r="2152" spans="1:13" ht="26.1" customHeight="1">
      <c r="A2152" s="8" t="s">
        <v>314</v>
      </c>
      <c r="B2152" s="8" t="s">
        <v>296</v>
      </c>
      <c r="C2152" s="8" t="s">
        <v>296</v>
      </c>
      <c r="D2152" s="9" t="s">
        <v>2659</v>
      </c>
      <c r="E2152" s="9" t="s">
        <v>2660</v>
      </c>
      <c r="F2152" s="10">
        <v>41.77</v>
      </c>
      <c r="G2152" s="10">
        <v>41.77</v>
      </c>
      <c r="H2152" s="10">
        <v>0</v>
      </c>
      <c r="I2152" s="10">
        <v>41.77</v>
      </c>
      <c r="J2152" s="10">
        <v>0</v>
      </c>
      <c r="K2152" s="10">
        <v>0</v>
      </c>
      <c r="L2152" s="10">
        <v>0</v>
      </c>
      <c r="M2152" s="15"/>
    </row>
    <row r="2153" spans="1:13" ht="26.1" customHeight="1">
      <c r="A2153" s="8" t="s">
        <v>318</v>
      </c>
      <c r="B2153" s="8" t="s">
        <v>2163</v>
      </c>
      <c r="C2153" s="8" t="s">
        <v>337</v>
      </c>
      <c r="D2153" s="9" t="s">
        <v>2661</v>
      </c>
      <c r="E2153" s="9" t="s">
        <v>2662</v>
      </c>
      <c r="F2153" s="10">
        <v>6.14</v>
      </c>
      <c r="G2153" s="10">
        <v>6.14</v>
      </c>
      <c r="H2153" s="10">
        <v>0</v>
      </c>
      <c r="I2153" s="10">
        <v>0</v>
      </c>
      <c r="J2153" s="10">
        <v>0</v>
      </c>
      <c r="K2153" s="10">
        <v>0</v>
      </c>
      <c r="L2153" s="10">
        <v>6.14</v>
      </c>
      <c r="M2153" s="15"/>
    </row>
    <row r="2154" spans="1:13" ht="26.1" customHeight="1">
      <c r="A2154" s="8" t="s">
        <v>318</v>
      </c>
      <c r="B2154" s="8" t="s">
        <v>2163</v>
      </c>
      <c r="C2154" s="8" t="s">
        <v>295</v>
      </c>
      <c r="D2154" s="9" t="s">
        <v>2725</v>
      </c>
      <c r="E2154" s="9" t="s">
        <v>2664</v>
      </c>
      <c r="F2154" s="10">
        <v>16.14</v>
      </c>
      <c r="G2154" s="10">
        <v>16.14</v>
      </c>
      <c r="H2154" s="10">
        <v>0</v>
      </c>
      <c r="I2154" s="10">
        <v>16.14</v>
      </c>
      <c r="J2154" s="10">
        <v>0</v>
      </c>
      <c r="K2154" s="10">
        <v>0</v>
      </c>
      <c r="L2154" s="10">
        <v>0</v>
      </c>
      <c r="M2154" s="15"/>
    </row>
    <row r="2155" spans="1:13" ht="26.1" customHeight="1">
      <c r="A2155" s="8" t="s">
        <v>314</v>
      </c>
      <c r="B2155" s="8" t="s">
        <v>2200</v>
      </c>
      <c r="C2155" s="8" t="s">
        <v>295</v>
      </c>
      <c r="D2155" s="9" t="s">
        <v>2665</v>
      </c>
      <c r="E2155" s="9" t="s">
        <v>2666</v>
      </c>
      <c r="F2155" s="10">
        <v>2.61</v>
      </c>
      <c r="G2155" s="10">
        <v>2.61</v>
      </c>
      <c r="H2155" s="10">
        <v>0</v>
      </c>
      <c r="I2155" s="10">
        <v>2.61</v>
      </c>
      <c r="J2155" s="10">
        <v>0</v>
      </c>
      <c r="K2155" s="10">
        <v>0</v>
      </c>
      <c r="L2155" s="10">
        <v>0</v>
      </c>
      <c r="M2155" s="15"/>
    </row>
    <row r="2156" spans="1:13" ht="26.1" customHeight="1">
      <c r="A2156" s="8" t="s">
        <v>314</v>
      </c>
      <c r="B2156" s="8" t="s">
        <v>2200</v>
      </c>
      <c r="C2156" s="8" t="s">
        <v>327</v>
      </c>
      <c r="D2156" s="9" t="s">
        <v>2667</v>
      </c>
      <c r="E2156" s="9" t="s">
        <v>2668</v>
      </c>
      <c r="F2156" s="10">
        <v>1.58</v>
      </c>
      <c r="G2156" s="10">
        <v>1.58</v>
      </c>
      <c r="H2156" s="10">
        <v>0</v>
      </c>
      <c r="I2156" s="10">
        <v>1.58</v>
      </c>
      <c r="J2156" s="10">
        <v>0</v>
      </c>
      <c r="K2156" s="10">
        <v>0</v>
      </c>
      <c r="L2156" s="10">
        <v>0</v>
      </c>
      <c r="M2156" s="15"/>
    </row>
    <row r="2157" spans="1:13" ht="26.1" customHeight="1">
      <c r="A2157" s="8" t="s">
        <v>1165</v>
      </c>
      <c r="B2157" s="8" t="s">
        <v>295</v>
      </c>
      <c r="C2157" s="8" t="s">
        <v>327</v>
      </c>
      <c r="D2157" s="9" t="s">
        <v>2669</v>
      </c>
      <c r="E2157" s="9" t="s">
        <v>2669</v>
      </c>
      <c r="F2157" s="10">
        <v>31.33</v>
      </c>
      <c r="G2157" s="10">
        <v>31.33</v>
      </c>
      <c r="H2157" s="10">
        <v>0</v>
      </c>
      <c r="I2157" s="10">
        <v>0</v>
      </c>
      <c r="J2157" s="10">
        <v>0</v>
      </c>
      <c r="K2157" s="10">
        <v>0</v>
      </c>
      <c r="L2157" s="10">
        <v>31.33</v>
      </c>
      <c r="M2157" s="15"/>
    </row>
    <row r="2158" spans="1:13" ht="26.1" customHeight="1">
      <c r="A2158" s="8" t="s">
        <v>314</v>
      </c>
      <c r="B2158" s="8" t="s">
        <v>2163</v>
      </c>
      <c r="C2158" s="8" t="s">
        <v>302</v>
      </c>
      <c r="D2158" s="9" t="s">
        <v>2670</v>
      </c>
      <c r="E2158" s="9" t="s">
        <v>2671</v>
      </c>
      <c r="F2158" s="10">
        <v>2.37</v>
      </c>
      <c r="G2158" s="10">
        <v>2.37</v>
      </c>
      <c r="H2158" s="10">
        <v>0</v>
      </c>
      <c r="I2158" s="10">
        <v>2.37</v>
      </c>
      <c r="J2158" s="10">
        <v>0</v>
      </c>
      <c r="K2158" s="10">
        <v>0</v>
      </c>
      <c r="L2158" s="10">
        <v>0</v>
      </c>
      <c r="M2158" s="15"/>
    </row>
    <row r="2159" spans="1:13" ht="26.1" customHeight="1">
      <c r="A2159" s="8" t="s">
        <v>349</v>
      </c>
      <c r="B2159" s="8" t="s">
        <v>295</v>
      </c>
      <c r="C2159" s="8" t="s">
        <v>295</v>
      </c>
      <c r="D2159" s="9" t="s">
        <v>3124</v>
      </c>
      <c r="E2159" s="9" t="s">
        <v>2672</v>
      </c>
      <c r="F2159" s="10">
        <v>46.68</v>
      </c>
      <c r="G2159" s="10">
        <v>46.68</v>
      </c>
      <c r="H2159" s="10">
        <v>0</v>
      </c>
      <c r="I2159" s="10">
        <v>46.68</v>
      </c>
      <c r="J2159" s="10">
        <v>0</v>
      </c>
      <c r="K2159" s="10">
        <v>0</v>
      </c>
      <c r="L2159" s="10">
        <v>0</v>
      </c>
      <c r="M2159" s="15"/>
    </row>
    <row r="2160" spans="1:13" ht="26.1" customHeight="1">
      <c r="A2160" s="8" t="s">
        <v>349</v>
      </c>
      <c r="B2160" s="8" t="s">
        <v>295</v>
      </c>
      <c r="C2160" s="8" t="s">
        <v>295</v>
      </c>
      <c r="D2160" s="9" t="s">
        <v>3124</v>
      </c>
      <c r="E2160" s="9" t="s">
        <v>2673</v>
      </c>
      <c r="F2160" s="10">
        <v>1.9</v>
      </c>
      <c r="G2160" s="10">
        <v>1.9</v>
      </c>
      <c r="H2160" s="10">
        <v>0</v>
      </c>
      <c r="I2160" s="10">
        <v>1.9</v>
      </c>
      <c r="J2160" s="10">
        <v>0</v>
      </c>
      <c r="K2160" s="10">
        <v>0</v>
      </c>
      <c r="L2160" s="10">
        <v>0</v>
      </c>
      <c r="M2160" s="15"/>
    </row>
    <row r="2161" spans="1:13" ht="26.1" customHeight="1">
      <c r="A2161" s="8" t="s">
        <v>314</v>
      </c>
      <c r="B2161" s="8" t="s">
        <v>296</v>
      </c>
      <c r="C2161" s="8" t="s">
        <v>295</v>
      </c>
      <c r="D2161" s="9" t="s">
        <v>2744</v>
      </c>
      <c r="E2161" s="9" t="s">
        <v>2677</v>
      </c>
      <c r="F2161" s="10">
        <v>55.55</v>
      </c>
      <c r="G2161" s="10">
        <v>55.55</v>
      </c>
      <c r="H2161" s="10">
        <v>0</v>
      </c>
      <c r="I2161" s="10">
        <v>0</v>
      </c>
      <c r="J2161" s="10">
        <v>0</v>
      </c>
      <c r="K2161" s="10">
        <v>55.55</v>
      </c>
      <c r="L2161" s="10">
        <v>0</v>
      </c>
      <c r="M2161" s="15"/>
    </row>
    <row r="2162" spans="1:13" ht="26.1" customHeight="1">
      <c r="A2162" s="8"/>
      <c r="B2162" s="8"/>
      <c r="C2162" s="8"/>
      <c r="D2162" s="9" t="s">
        <v>3136</v>
      </c>
      <c r="E2162" s="9" t="s">
        <v>3137</v>
      </c>
      <c r="F2162" s="10">
        <v>2821.97</v>
      </c>
      <c r="G2162" s="10">
        <v>2821.97</v>
      </c>
      <c r="H2162" s="10">
        <v>0</v>
      </c>
      <c r="I2162" s="10">
        <v>624.77</v>
      </c>
      <c r="J2162" s="10">
        <v>0</v>
      </c>
      <c r="K2162" s="10">
        <v>397.8</v>
      </c>
      <c r="L2162" s="10">
        <v>1799.4</v>
      </c>
      <c r="M2162" s="15"/>
    </row>
    <row r="2163" spans="1:13" ht="26.1" customHeight="1">
      <c r="A2163" s="8"/>
      <c r="B2163" s="8"/>
      <c r="C2163" s="8"/>
      <c r="D2163" s="9" t="s">
        <v>2653</v>
      </c>
      <c r="E2163" s="9" t="s">
        <v>2654</v>
      </c>
      <c r="F2163" s="10">
        <v>2821.97</v>
      </c>
      <c r="G2163" s="10">
        <v>2821.97</v>
      </c>
      <c r="H2163" s="10">
        <v>0</v>
      </c>
      <c r="I2163" s="10">
        <v>624.77</v>
      </c>
      <c r="J2163" s="10">
        <v>0</v>
      </c>
      <c r="K2163" s="10">
        <v>397.8</v>
      </c>
      <c r="L2163" s="10">
        <v>1799.4</v>
      </c>
      <c r="M2163" s="15"/>
    </row>
    <row r="2164" spans="1:13" ht="26.1" customHeight="1">
      <c r="A2164" s="8" t="s">
        <v>349</v>
      </c>
      <c r="B2164" s="8" t="s">
        <v>295</v>
      </c>
      <c r="C2164" s="8" t="s">
        <v>295</v>
      </c>
      <c r="D2164" s="9" t="s">
        <v>3124</v>
      </c>
      <c r="E2164" s="9" t="s">
        <v>2656</v>
      </c>
      <c r="F2164" s="10">
        <v>1571.35</v>
      </c>
      <c r="G2164" s="10">
        <v>1571.35</v>
      </c>
      <c r="H2164" s="10">
        <v>0</v>
      </c>
      <c r="I2164" s="10">
        <v>0</v>
      </c>
      <c r="J2164" s="10">
        <v>0</v>
      </c>
      <c r="K2164" s="10">
        <v>0</v>
      </c>
      <c r="L2164" s="10">
        <v>1571.35</v>
      </c>
      <c r="M2164" s="15"/>
    </row>
    <row r="2165" spans="1:13" ht="26.1" customHeight="1">
      <c r="A2165" s="8" t="s">
        <v>349</v>
      </c>
      <c r="B2165" s="8" t="s">
        <v>295</v>
      </c>
      <c r="C2165" s="8" t="s">
        <v>295</v>
      </c>
      <c r="D2165" s="9" t="s">
        <v>3124</v>
      </c>
      <c r="E2165" s="9" t="s">
        <v>2658</v>
      </c>
      <c r="F2165" s="10">
        <v>337.6</v>
      </c>
      <c r="G2165" s="10">
        <v>337.6</v>
      </c>
      <c r="H2165" s="10">
        <v>0</v>
      </c>
      <c r="I2165" s="10">
        <v>0</v>
      </c>
      <c r="J2165" s="10">
        <v>0</v>
      </c>
      <c r="K2165" s="10">
        <v>337.6</v>
      </c>
      <c r="L2165" s="10">
        <v>0</v>
      </c>
      <c r="M2165" s="15"/>
    </row>
    <row r="2166" spans="1:13" ht="26.1" customHeight="1">
      <c r="A2166" s="8" t="s">
        <v>314</v>
      </c>
      <c r="B2166" s="8" t="s">
        <v>296</v>
      </c>
      <c r="C2166" s="8" t="s">
        <v>296</v>
      </c>
      <c r="D2166" s="9" t="s">
        <v>2659</v>
      </c>
      <c r="E2166" s="9" t="s">
        <v>2660</v>
      </c>
      <c r="F2166" s="10">
        <v>251.42</v>
      </c>
      <c r="G2166" s="10">
        <v>251.42</v>
      </c>
      <c r="H2166" s="10">
        <v>0</v>
      </c>
      <c r="I2166" s="10">
        <v>251.42</v>
      </c>
      <c r="J2166" s="10">
        <v>0</v>
      </c>
      <c r="K2166" s="10">
        <v>0</v>
      </c>
      <c r="L2166" s="10">
        <v>0</v>
      </c>
      <c r="M2166" s="15"/>
    </row>
    <row r="2167" spans="1:13" ht="26.1" customHeight="1">
      <c r="A2167" s="8" t="s">
        <v>318</v>
      </c>
      <c r="B2167" s="8" t="s">
        <v>2163</v>
      </c>
      <c r="C2167" s="8" t="s">
        <v>337</v>
      </c>
      <c r="D2167" s="9" t="s">
        <v>2661</v>
      </c>
      <c r="E2167" s="9" t="s">
        <v>2662</v>
      </c>
      <c r="F2167" s="10">
        <v>39.49</v>
      </c>
      <c r="G2167" s="10">
        <v>39.49</v>
      </c>
      <c r="H2167" s="10">
        <v>0</v>
      </c>
      <c r="I2167" s="10">
        <v>0</v>
      </c>
      <c r="J2167" s="10">
        <v>0</v>
      </c>
      <c r="K2167" s="10">
        <v>0</v>
      </c>
      <c r="L2167" s="10">
        <v>39.49</v>
      </c>
      <c r="M2167" s="15"/>
    </row>
    <row r="2168" spans="1:13" ht="26.1" customHeight="1">
      <c r="A2168" s="8" t="s">
        <v>318</v>
      </c>
      <c r="B2168" s="8" t="s">
        <v>2163</v>
      </c>
      <c r="C2168" s="8" t="s">
        <v>295</v>
      </c>
      <c r="D2168" s="9" t="s">
        <v>2725</v>
      </c>
      <c r="E2168" s="9" t="s">
        <v>2664</v>
      </c>
      <c r="F2168" s="10">
        <v>98.51</v>
      </c>
      <c r="G2168" s="10">
        <v>98.51</v>
      </c>
      <c r="H2168" s="10">
        <v>0</v>
      </c>
      <c r="I2168" s="10">
        <v>98.51</v>
      </c>
      <c r="J2168" s="10">
        <v>0</v>
      </c>
      <c r="K2168" s="10">
        <v>0</v>
      </c>
      <c r="L2168" s="10">
        <v>0</v>
      </c>
      <c r="M2168" s="15"/>
    </row>
    <row r="2169" spans="1:13" ht="26.1" customHeight="1">
      <c r="A2169" s="8" t="s">
        <v>314</v>
      </c>
      <c r="B2169" s="8" t="s">
        <v>2200</v>
      </c>
      <c r="C2169" s="8" t="s">
        <v>295</v>
      </c>
      <c r="D2169" s="9" t="s">
        <v>2665</v>
      </c>
      <c r="E2169" s="9" t="s">
        <v>2666</v>
      </c>
      <c r="F2169" s="10">
        <v>15.71</v>
      </c>
      <c r="G2169" s="10">
        <v>15.71</v>
      </c>
      <c r="H2169" s="10">
        <v>0</v>
      </c>
      <c r="I2169" s="10">
        <v>15.71</v>
      </c>
      <c r="J2169" s="10">
        <v>0</v>
      </c>
      <c r="K2169" s="10">
        <v>0</v>
      </c>
      <c r="L2169" s="10">
        <v>0</v>
      </c>
      <c r="M2169" s="15"/>
    </row>
    <row r="2170" spans="1:13" ht="26.1" customHeight="1">
      <c r="A2170" s="8" t="s">
        <v>314</v>
      </c>
      <c r="B2170" s="8" t="s">
        <v>2200</v>
      </c>
      <c r="C2170" s="8" t="s">
        <v>327</v>
      </c>
      <c r="D2170" s="9" t="s">
        <v>2667</v>
      </c>
      <c r="E2170" s="9" t="s">
        <v>2668</v>
      </c>
      <c r="F2170" s="10">
        <v>9.8699999999999992</v>
      </c>
      <c r="G2170" s="10">
        <v>9.8699999999999992</v>
      </c>
      <c r="H2170" s="10">
        <v>0</v>
      </c>
      <c r="I2170" s="10">
        <v>9.8699999999999992</v>
      </c>
      <c r="J2170" s="10">
        <v>0</v>
      </c>
      <c r="K2170" s="10">
        <v>0</v>
      </c>
      <c r="L2170" s="10">
        <v>0</v>
      </c>
      <c r="M2170" s="15"/>
    </row>
    <row r="2171" spans="1:13" ht="26.1" customHeight="1">
      <c r="A2171" s="8" t="s">
        <v>1165</v>
      </c>
      <c r="B2171" s="8" t="s">
        <v>295</v>
      </c>
      <c r="C2171" s="8" t="s">
        <v>327</v>
      </c>
      <c r="D2171" s="9" t="s">
        <v>2669</v>
      </c>
      <c r="E2171" s="9" t="s">
        <v>2669</v>
      </c>
      <c r="F2171" s="10">
        <v>188.56</v>
      </c>
      <c r="G2171" s="10">
        <v>188.56</v>
      </c>
      <c r="H2171" s="10">
        <v>0</v>
      </c>
      <c r="I2171" s="10">
        <v>0</v>
      </c>
      <c r="J2171" s="10">
        <v>0</v>
      </c>
      <c r="K2171" s="10">
        <v>0</v>
      </c>
      <c r="L2171" s="10">
        <v>188.56</v>
      </c>
      <c r="M2171" s="15"/>
    </row>
    <row r="2172" spans="1:13" ht="26.1" customHeight="1">
      <c r="A2172" s="8" t="s">
        <v>314</v>
      </c>
      <c r="B2172" s="8" t="s">
        <v>2163</v>
      </c>
      <c r="C2172" s="8" t="s">
        <v>302</v>
      </c>
      <c r="D2172" s="9" t="s">
        <v>2670</v>
      </c>
      <c r="E2172" s="9" t="s">
        <v>2671</v>
      </c>
      <c r="F2172" s="10">
        <v>14.81</v>
      </c>
      <c r="G2172" s="10">
        <v>14.81</v>
      </c>
      <c r="H2172" s="10">
        <v>0</v>
      </c>
      <c r="I2172" s="10">
        <v>14.81</v>
      </c>
      <c r="J2172" s="10">
        <v>0</v>
      </c>
      <c r="K2172" s="10">
        <v>0</v>
      </c>
      <c r="L2172" s="10">
        <v>0</v>
      </c>
      <c r="M2172" s="15"/>
    </row>
    <row r="2173" spans="1:13" ht="26.1" customHeight="1">
      <c r="A2173" s="8" t="s">
        <v>349</v>
      </c>
      <c r="B2173" s="8" t="s">
        <v>295</v>
      </c>
      <c r="C2173" s="8" t="s">
        <v>295</v>
      </c>
      <c r="D2173" s="9" t="s">
        <v>3124</v>
      </c>
      <c r="E2173" s="9" t="s">
        <v>2672</v>
      </c>
      <c r="F2173" s="10">
        <v>222.6</v>
      </c>
      <c r="G2173" s="10">
        <v>222.6</v>
      </c>
      <c r="H2173" s="10">
        <v>0</v>
      </c>
      <c r="I2173" s="10">
        <v>222.6</v>
      </c>
      <c r="J2173" s="10">
        <v>0</v>
      </c>
      <c r="K2173" s="10">
        <v>0</v>
      </c>
      <c r="L2173" s="10">
        <v>0</v>
      </c>
      <c r="M2173" s="15"/>
    </row>
    <row r="2174" spans="1:13" ht="26.1" customHeight="1">
      <c r="A2174" s="8" t="s">
        <v>349</v>
      </c>
      <c r="B2174" s="8" t="s">
        <v>295</v>
      </c>
      <c r="C2174" s="8" t="s">
        <v>295</v>
      </c>
      <c r="D2174" s="9" t="s">
        <v>3124</v>
      </c>
      <c r="E2174" s="9" t="s">
        <v>2673</v>
      </c>
      <c r="F2174" s="10">
        <v>11.85</v>
      </c>
      <c r="G2174" s="10">
        <v>11.85</v>
      </c>
      <c r="H2174" s="10">
        <v>0</v>
      </c>
      <c r="I2174" s="10">
        <v>11.85</v>
      </c>
      <c r="J2174" s="10">
        <v>0</v>
      </c>
      <c r="K2174" s="10">
        <v>0</v>
      </c>
      <c r="L2174" s="10">
        <v>0</v>
      </c>
      <c r="M2174" s="15"/>
    </row>
    <row r="2175" spans="1:13" ht="26.1" customHeight="1">
      <c r="A2175" s="8" t="s">
        <v>314</v>
      </c>
      <c r="B2175" s="8" t="s">
        <v>296</v>
      </c>
      <c r="C2175" s="8" t="s">
        <v>295</v>
      </c>
      <c r="D2175" s="9" t="s">
        <v>2744</v>
      </c>
      <c r="E2175" s="9" t="s">
        <v>2677</v>
      </c>
      <c r="F2175" s="10">
        <v>60.2</v>
      </c>
      <c r="G2175" s="10">
        <v>60.2</v>
      </c>
      <c r="H2175" s="10">
        <v>0</v>
      </c>
      <c r="I2175" s="10">
        <v>0</v>
      </c>
      <c r="J2175" s="10">
        <v>0</v>
      </c>
      <c r="K2175" s="10">
        <v>60.2</v>
      </c>
      <c r="L2175" s="10">
        <v>0</v>
      </c>
      <c r="M2175" s="15"/>
    </row>
    <row r="2176" spans="1:13" ht="26.1" customHeight="1">
      <c r="A2176" s="8"/>
      <c r="B2176" s="8"/>
      <c r="C2176" s="8"/>
      <c r="D2176" s="9" t="s">
        <v>3138</v>
      </c>
      <c r="E2176" s="9" t="s">
        <v>3139</v>
      </c>
      <c r="F2176" s="10">
        <v>432.42</v>
      </c>
      <c r="G2176" s="10">
        <v>432.42</v>
      </c>
      <c r="H2176" s="10">
        <v>0</v>
      </c>
      <c r="I2176" s="10">
        <v>82.64</v>
      </c>
      <c r="J2176" s="10">
        <v>0</v>
      </c>
      <c r="K2176" s="10">
        <v>104.86</v>
      </c>
      <c r="L2176" s="10">
        <v>244.92</v>
      </c>
      <c r="M2176" s="15"/>
    </row>
    <row r="2177" spans="1:13" ht="26.1" customHeight="1">
      <c r="A2177" s="8"/>
      <c r="B2177" s="8"/>
      <c r="C2177" s="8"/>
      <c r="D2177" s="9" t="s">
        <v>2653</v>
      </c>
      <c r="E2177" s="9" t="s">
        <v>2654</v>
      </c>
      <c r="F2177" s="10">
        <v>432.42</v>
      </c>
      <c r="G2177" s="10">
        <v>432.42</v>
      </c>
      <c r="H2177" s="10">
        <v>0</v>
      </c>
      <c r="I2177" s="10">
        <v>82.64</v>
      </c>
      <c r="J2177" s="10">
        <v>0</v>
      </c>
      <c r="K2177" s="10">
        <v>104.86</v>
      </c>
      <c r="L2177" s="10">
        <v>244.92</v>
      </c>
      <c r="M2177" s="15"/>
    </row>
    <row r="2178" spans="1:13" ht="26.1" customHeight="1">
      <c r="A2178" s="8" t="s">
        <v>349</v>
      </c>
      <c r="B2178" s="8" t="s">
        <v>295</v>
      </c>
      <c r="C2178" s="8" t="s">
        <v>295</v>
      </c>
      <c r="D2178" s="9" t="s">
        <v>3124</v>
      </c>
      <c r="E2178" s="9" t="s">
        <v>2656</v>
      </c>
      <c r="F2178" s="10">
        <v>214.07</v>
      </c>
      <c r="G2178" s="10">
        <v>214.07</v>
      </c>
      <c r="H2178" s="10">
        <v>0</v>
      </c>
      <c r="I2178" s="10">
        <v>0</v>
      </c>
      <c r="J2178" s="10">
        <v>0</v>
      </c>
      <c r="K2178" s="10">
        <v>0</v>
      </c>
      <c r="L2178" s="10">
        <v>214.07</v>
      </c>
      <c r="M2178" s="15"/>
    </row>
    <row r="2179" spans="1:13" ht="26.1" customHeight="1">
      <c r="A2179" s="8" t="s">
        <v>349</v>
      </c>
      <c r="B2179" s="8" t="s">
        <v>295</v>
      </c>
      <c r="C2179" s="8" t="s">
        <v>295</v>
      </c>
      <c r="D2179" s="9" t="s">
        <v>3124</v>
      </c>
      <c r="E2179" s="9" t="s">
        <v>2658</v>
      </c>
      <c r="F2179" s="10">
        <v>51.2</v>
      </c>
      <c r="G2179" s="10">
        <v>51.2</v>
      </c>
      <c r="H2179" s="10">
        <v>0</v>
      </c>
      <c r="I2179" s="10">
        <v>0</v>
      </c>
      <c r="J2179" s="10">
        <v>0</v>
      </c>
      <c r="K2179" s="10">
        <v>51.2</v>
      </c>
      <c r="L2179" s="10">
        <v>0</v>
      </c>
      <c r="M2179" s="15"/>
    </row>
    <row r="2180" spans="1:13" ht="26.1" customHeight="1">
      <c r="A2180" s="8" t="s">
        <v>314</v>
      </c>
      <c r="B2180" s="8" t="s">
        <v>296</v>
      </c>
      <c r="C2180" s="8" t="s">
        <v>296</v>
      </c>
      <c r="D2180" s="9" t="s">
        <v>2659</v>
      </c>
      <c r="E2180" s="9" t="s">
        <v>2660</v>
      </c>
      <c r="F2180" s="10">
        <v>34.25</v>
      </c>
      <c r="G2180" s="10">
        <v>34.25</v>
      </c>
      <c r="H2180" s="10">
        <v>0</v>
      </c>
      <c r="I2180" s="10">
        <v>34.25</v>
      </c>
      <c r="J2180" s="10">
        <v>0</v>
      </c>
      <c r="K2180" s="10">
        <v>0</v>
      </c>
      <c r="L2180" s="10">
        <v>0</v>
      </c>
      <c r="M2180" s="15"/>
    </row>
    <row r="2181" spans="1:13" ht="26.1" customHeight="1">
      <c r="A2181" s="8" t="s">
        <v>318</v>
      </c>
      <c r="B2181" s="8" t="s">
        <v>2163</v>
      </c>
      <c r="C2181" s="8" t="s">
        <v>337</v>
      </c>
      <c r="D2181" s="9" t="s">
        <v>2661</v>
      </c>
      <c r="E2181" s="9" t="s">
        <v>2662</v>
      </c>
      <c r="F2181" s="10">
        <v>5.16</v>
      </c>
      <c r="G2181" s="10">
        <v>5.16</v>
      </c>
      <c r="H2181" s="10">
        <v>0</v>
      </c>
      <c r="I2181" s="10">
        <v>0</v>
      </c>
      <c r="J2181" s="10">
        <v>0</v>
      </c>
      <c r="K2181" s="10">
        <v>0</v>
      </c>
      <c r="L2181" s="10">
        <v>5.16</v>
      </c>
      <c r="M2181" s="15"/>
    </row>
    <row r="2182" spans="1:13" ht="26.1" customHeight="1">
      <c r="A2182" s="8" t="s">
        <v>318</v>
      </c>
      <c r="B2182" s="8" t="s">
        <v>2163</v>
      </c>
      <c r="C2182" s="8" t="s">
        <v>295</v>
      </c>
      <c r="D2182" s="9" t="s">
        <v>2725</v>
      </c>
      <c r="E2182" s="9" t="s">
        <v>2664</v>
      </c>
      <c r="F2182" s="10">
        <v>13.21</v>
      </c>
      <c r="G2182" s="10">
        <v>13.21</v>
      </c>
      <c r="H2182" s="10">
        <v>0</v>
      </c>
      <c r="I2182" s="10">
        <v>13.21</v>
      </c>
      <c r="J2182" s="10">
        <v>0</v>
      </c>
      <c r="K2182" s="10">
        <v>0</v>
      </c>
      <c r="L2182" s="10">
        <v>0</v>
      </c>
      <c r="M2182" s="15"/>
    </row>
    <row r="2183" spans="1:13" ht="26.1" customHeight="1">
      <c r="A2183" s="8" t="s">
        <v>314</v>
      </c>
      <c r="B2183" s="8" t="s">
        <v>2200</v>
      </c>
      <c r="C2183" s="8" t="s">
        <v>295</v>
      </c>
      <c r="D2183" s="9" t="s">
        <v>2665</v>
      </c>
      <c r="E2183" s="9" t="s">
        <v>2666</v>
      </c>
      <c r="F2183" s="10">
        <v>2.14</v>
      </c>
      <c r="G2183" s="10">
        <v>2.14</v>
      </c>
      <c r="H2183" s="10">
        <v>0</v>
      </c>
      <c r="I2183" s="10">
        <v>2.14</v>
      </c>
      <c r="J2183" s="10">
        <v>0</v>
      </c>
      <c r="K2183" s="10">
        <v>0</v>
      </c>
      <c r="L2183" s="10">
        <v>0</v>
      </c>
      <c r="M2183" s="15"/>
    </row>
    <row r="2184" spans="1:13" ht="26.1" customHeight="1">
      <c r="A2184" s="8" t="s">
        <v>314</v>
      </c>
      <c r="B2184" s="8" t="s">
        <v>2200</v>
      </c>
      <c r="C2184" s="8" t="s">
        <v>327</v>
      </c>
      <c r="D2184" s="9" t="s">
        <v>2667</v>
      </c>
      <c r="E2184" s="9" t="s">
        <v>2668</v>
      </c>
      <c r="F2184" s="10">
        <v>1.29</v>
      </c>
      <c r="G2184" s="10">
        <v>1.29</v>
      </c>
      <c r="H2184" s="10">
        <v>0</v>
      </c>
      <c r="I2184" s="10">
        <v>1.29</v>
      </c>
      <c r="J2184" s="10">
        <v>0</v>
      </c>
      <c r="K2184" s="10">
        <v>0</v>
      </c>
      <c r="L2184" s="10">
        <v>0</v>
      </c>
      <c r="M2184" s="15"/>
    </row>
    <row r="2185" spans="1:13" ht="26.1" customHeight="1">
      <c r="A2185" s="8" t="s">
        <v>1165</v>
      </c>
      <c r="B2185" s="8" t="s">
        <v>295</v>
      </c>
      <c r="C2185" s="8" t="s">
        <v>327</v>
      </c>
      <c r="D2185" s="9" t="s">
        <v>2669</v>
      </c>
      <c r="E2185" s="9" t="s">
        <v>2669</v>
      </c>
      <c r="F2185" s="10">
        <v>25.69</v>
      </c>
      <c r="G2185" s="10">
        <v>25.69</v>
      </c>
      <c r="H2185" s="10">
        <v>0</v>
      </c>
      <c r="I2185" s="10">
        <v>0</v>
      </c>
      <c r="J2185" s="10">
        <v>0</v>
      </c>
      <c r="K2185" s="10">
        <v>0</v>
      </c>
      <c r="L2185" s="10">
        <v>25.69</v>
      </c>
      <c r="M2185" s="15"/>
    </row>
    <row r="2186" spans="1:13" ht="26.1" customHeight="1">
      <c r="A2186" s="8" t="s">
        <v>314</v>
      </c>
      <c r="B2186" s="8" t="s">
        <v>2163</v>
      </c>
      <c r="C2186" s="8" t="s">
        <v>302</v>
      </c>
      <c r="D2186" s="9" t="s">
        <v>2670</v>
      </c>
      <c r="E2186" s="9" t="s">
        <v>2671</v>
      </c>
      <c r="F2186" s="10">
        <v>1.94</v>
      </c>
      <c r="G2186" s="10">
        <v>1.94</v>
      </c>
      <c r="H2186" s="10">
        <v>0</v>
      </c>
      <c r="I2186" s="10">
        <v>1.94</v>
      </c>
      <c r="J2186" s="10">
        <v>0</v>
      </c>
      <c r="K2186" s="10">
        <v>0</v>
      </c>
      <c r="L2186" s="10">
        <v>0</v>
      </c>
      <c r="M2186" s="15"/>
    </row>
    <row r="2187" spans="1:13" ht="26.1" customHeight="1">
      <c r="A2187" s="8" t="s">
        <v>349</v>
      </c>
      <c r="B2187" s="8" t="s">
        <v>295</v>
      </c>
      <c r="C2187" s="8" t="s">
        <v>295</v>
      </c>
      <c r="D2187" s="9" t="s">
        <v>3124</v>
      </c>
      <c r="E2187" s="9" t="s">
        <v>2672</v>
      </c>
      <c r="F2187" s="10">
        <v>28.26</v>
      </c>
      <c r="G2187" s="10">
        <v>28.26</v>
      </c>
      <c r="H2187" s="10">
        <v>0</v>
      </c>
      <c r="I2187" s="10">
        <v>28.26</v>
      </c>
      <c r="J2187" s="10">
        <v>0</v>
      </c>
      <c r="K2187" s="10">
        <v>0</v>
      </c>
      <c r="L2187" s="10">
        <v>0</v>
      </c>
      <c r="M2187" s="15"/>
    </row>
    <row r="2188" spans="1:13" ht="26.1" customHeight="1">
      <c r="A2188" s="8" t="s">
        <v>349</v>
      </c>
      <c r="B2188" s="8" t="s">
        <v>295</v>
      </c>
      <c r="C2188" s="8" t="s">
        <v>295</v>
      </c>
      <c r="D2188" s="9" t="s">
        <v>3124</v>
      </c>
      <c r="E2188" s="9" t="s">
        <v>2673</v>
      </c>
      <c r="F2188" s="10">
        <v>1.55</v>
      </c>
      <c r="G2188" s="10">
        <v>1.55</v>
      </c>
      <c r="H2188" s="10">
        <v>0</v>
      </c>
      <c r="I2188" s="10">
        <v>1.55</v>
      </c>
      <c r="J2188" s="10">
        <v>0</v>
      </c>
      <c r="K2188" s="10">
        <v>0</v>
      </c>
      <c r="L2188" s="10">
        <v>0</v>
      </c>
      <c r="M2188" s="15"/>
    </row>
    <row r="2189" spans="1:13" ht="26.1" customHeight="1">
      <c r="A2189" s="8" t="s">
        <v>314</v>
      </c>
      <c r="B2189" s="8" t="s">
        <v>296</v>
      </c>
      <c r="C2189" s="8" t="s">
        <v>295</v>
      </c>
      <c r="D2189" s="9" t="s">
        <v>2744</v>
      </c>
      <c r="E2189" s="9" t="s">
        <v>2677</v>
      </c>
      <c r="F2189" s="10">
        <v>53.66</v>
      </c>
      <c r="G2189" s="10">
        <v>53.66</v>
      </c>
      <c r="H2189" s="10">
        <v>0</v>
      </c>
      <c r="I2189" s="10">
        <v>0</v>
      </c>
      <c r="J2189" s="10">
        <v>0</v>
      </c>
      <c r="K2189" s="10">
        <v>53.66</v>
      </c>
      <c r="L2189" s="10">
        <v>0</v>
      </c>
      <c r="M2189" s="15"/>
    </row>
    <row r="2190" spans="1:13" ht="26.1" customHeight="1">
      <c r="A2190" s="8"/>
      <c r="B2190" s="8"/>
      <c r="C2190" s="8"/>
      <c r="D2190" s="9" t="s">
        <v>3140</v>
      </c>
      <c r="E2190" s="9" t="s">
        <v>3141</v>
      </c>
      <c r="F2190" s="10">
        <v>2845.63</v>
      </c>
      <c r="G2190" s="10">
        <v>2845.63</v>
      </c>
      <c r="H2190" s="10">
        <v>0</v>
      </c>
      <c r="I2190" s="10">
        <v>628.04999999999995</v>
      </c>
      <c r="J2190" s="10">
        <v>0</v>
      </c>
      <c r="K2190" s="10">
        <v>469.54</v>
      </c>
      <c r="L2190" s="10">
        <v>1748.04</v>
      </c>
      <c r="M2190" s="15"/>
    </row>
    <row r="2191" spans="1:13" ht="26.1" customHeight="1">
      <c r="A2191" s="8"/>
      <c r="B2191" s="8"/>
      <c r="C2191" s="8"/>
      <c r="D2191" s="9" t="s">
        <v>2653</v>
      </c>
      <c r="E2191" s="9" t="s">
        <v>2654</v>
      </c>
      <c r="F2191" s="10">
        <v>2845.63</v>
      </c>
      <c r="G2191" s="10">
        <v>2845.63</v>
      </c>
      <c r="H2191" s="10">
        <v>0</v>
      </c>
      <c r="I2191" s="10">
        <v>628.04999999999995</v>
      </c>
      <c r="J2191" s="10">
        <v>0</v>
      </c>
      <c r="K2191" s="10">
        <v>469.54</v>
      </c>
      <c r="L2191" s="10">
        <v>1748.04</v>
      </c>
      <c r="M2191" s="15"/>
    </row>
    <row r="2192" spans="1:13" ht="26.1" customHeight="1">
      <c r="A2192" s="8" t="s">
        <v>349</v>
      </c>
      <c r="B2192" s="8" t="s">
        <v>295</v>
      </c>
      <c r="C2192" s="8" t="s">
        <v>295</v>
      </c>
      <c r="D2192" s="9" t="s">
        <v>3124</v>
      </c>
      <c r="E2192" s="9" t="s">
        <v>2656</v>
      </c>
      <c r="F2192" s="10">
        <v>1526.65</v>
      </c>
      <c r="G2192" s="10">
        <v>1526.65</v>
      </c>
      <c r="H2192" s="10">
        <v>0</v>
      </c>
      <c r="I2192" s="10">
        <v>0</v>
      </c>
      <c r="J2192" s="10">
        <v>0</v>
      </c>
      <c r="K2192" s="10">
        <v>0</v>
      </c>
      <c r="L2192" s="10">
        <v>1526.65</v>
      </c>
      <c r="M2192" s="15"/>
    </row>
    <row r="2193" spans="1:13" ht="26.1" customHeight="1">
      <c r="A2193" s="8" t="s">
        <v>349</v>
      </c>
      <c r="B2193" s="8" t="s">
        <v>295</v>
      </c>
      <c r="C2193" s="8" t="s">
        <v>295</v>
      </c>
      <c r="D2193" s="9" t="s">
        <v>3124</v>
      </c>
      <c r="E2193" s="9" t="s">
        <v>2658</v>
      </c>
      <c r="F2193" s="10">
        <v>332.8</v>
      </c>
      <c r="G2193" s="10">
        <v>332.8</v>
      </c>
      <c r="H2193" s="10">
        <v>0</v>
      </c>
      <c r="I2193" s="10">
        <v>0</v>
      </c>
      <c r="J2193" s="10">
        <v>0</v>
      </c>
      <c r="K2193" s="10">
        <v>332.8</v>
      </c>
      <c r="L2193" s="10">
        <v>0</v>
      </c>
      <c r="M2193" s="15"/>
    </row>
    <row r="2194" spans="1:13" ht="26.1" customHeight="1">
      <c r="A2194" s="8" t="s">
        <v>314</v>
      </c>
      <c r="B2194" s="8" t="s">
        <v>296</v>
      </c>
      <c r="C2194" s="8" t="s">
        <v>296</v>
      </c>
      <c r="D2194" s="9" t="s">
        <v>2659</v>
      </c>
      <c r="E2194" s="9" t="s">
        <v>2660</v>
      </c>
      <c r="F2194" s="10">
        <v>244.26</v>
      </c>
      <c r="G2194" s="10">
        <v>244.26</v>
      </c>
      <c r="H2194" s="10">
        <v>0</v>
      </c>
      <c r="I2194" s="10">
        <v>244.26</v>
      </c>
      <c r="J2194" s="10">
        <v>0</v>
      </c>
      <c r="K2194" s="10">
        <v>0</v>
      </c>
      <c r="L2194" s="10">
        <v>0</v>
      </c>
      <c r="M2194" s="15"/>
    </row>
    <row r="2195" spans="1:13" ht="26.1" customHeight="1">
      <c r="A2195" s="8" t="s">
        <v>318</v>
      </c>
      <c r="B2195" s="8" t="s">
        <v>2163</v>
      </c>
      <c r="C2195" s="8" t="s">
        <v>337</v>
      </c>
      <c r="D2195" s="9" t="s">
        <v>2661</v>
      </c>
      <c r="E2195" s="9" t="s">
        <v>2662</v>
      </c>
      <c r="F2195" s="10">
        <v>38.19</v>
      </c>
      <c r="G2195" s="10">
        <v>38.19</v>
      </c>
      <c r="H2195" s="10">
        <v>0</v>
      </c>
      <c r="I2195" s="10">
        <v>0</v>
      </c>
      <c r="J2195" s="10">
        <v>0</v>
      </c>
      <c r="K2195" s="10">
        <v>0</v>
      </c>
      <c r="L2195" s="10">
        <v>38.19</v>
      </c>
      <c r="M2195" s="15"/>
    </row>
    <row r="2196" spans="1:13" ht="26.1" customHeight="1">
      <c r="A2196" s="8" t="s">
        <v>318</v>
      </c>
      <c r="B2196" s="8" t="s">
        <v>2163</v>
      </c>
      <c r="C2196" s="8" t="s">
        <v>295</v>
      </c>
      <c r="D2196" s="9" t="s">
        <v>2725</v>
      </c>
      <c r="E2196" s="9" t="s">
        <v>2664</v>
      </c>
      <c r="F2196" s="10">
        <v>95.53</v>
      </c>
      <c r="G2196" s="10">
        <v>95.53</v>
      </c>
      <c r="H2196" s="10">
        <v>0</v>
      </c>
      <c r="I2196" s="10">
        <v>95.53</v>
      </c>
      <c r="J2196" s="10">
        <v>0</v>
      </c>
      <c r="K2196" s="10">
        <v>0</v>
      </c>
      <c r="L2196" s="10">
        <v>0</v>
      </c>
      <c r="M2196" s="15"/>
    </row>
    <row r="2197" spans="1:13" ht="26.1" customHeight="1">
      <c r="A2197" s="8" t="s">
        <v>314</v>
      </c>
      <c r="B2197" s="8" t="s">
        <v>2200</v>
      </c>
      <c r="C2197" s="8" t="s">
        <v>295</v>
      </c>
      <c r="D2197" s="9" t="s">
        <v>2665</v>
      </c>
      <c r="E2197" s="9" t="s">
        <v>2666</v>
      </c>
      <c r="F2197" s="10">
        <v>15.27</v>
      </c>
      <c r="G2197" s="10">
        <v>15.27</v>
      </c>
      <c r="H2197" s="10">
        <v>0</v>
      </c>
      <c r="I2197" s="10">
        <v>15.27</v>
      </c>
      <c r="J2197" s="10">
        <v>0</v>
      </c>
      <c r="K2197" s="10">
        <v>0</v>
      </c>
      <c r="L2197" s="10">
        <v>0</v>
      </c>
      <c r="M2197" s="15"/>
    </row>
    <row r="2198" spans="1:13" ht="26.1" customHeight="1">
      <c r="A2198" s="8" t="s">
        <v>314</v>
      </c>
      <c r="B2198" s="8" t="s">
        <v>2200</v>
      </c>
      <c r="C2198" s="8" t="s">
        <v>327</v>
      </c>
      <c r="D2198" s="9" t="s">
        <v>2667</v>
      </c>
      <c r="E2198" s="9" t="s">
        <v>2668</v>
      </c>
      <c r="F2198" s="10">
        <v>9.5500000000000007</v>
      </c>
      <c r="G2198" s="10">
        <v>9.5500000000000007</v>
      </c>
      <c r="H2198" s="10">
        <v>0</v>
      </c>
      <c r="I2198" s="10">
        <v>9.5500000000000007</v>
      </c>
      <c r="J2198" s="10">
        <v>0</v>
      </c>
      <c r="K2198" s="10">
        <v>0</v>
      </c>
      <c r="L2198" s="10">
        <v>0</v>
      </c>
      <c r="M2198" s="15"/>
    </row>
    <row r="2199" spans="1:13" ht="26.1" customHeight="1">
      <c r="A2199" s="8" t="s">
        <v>1165</v>
      </c>
      <c r="B2199" s="8" t="s">
        <v>295</v>
      </c>
      <c r="C2199" s="8" t="s">
        <v>327</v>
      </c>
      <c r="D2199" s="9" t="s">
        <v>2669</v>
      </c>
      <c r="E2199" s="9" t="s">
        <v>2669</v>
      </c>
      <c r="F2199" s="10">
        <v>183.2</v>
      </c>
      <c r="G2199" s="10">
        <v>183.2</v>
      </c>
      <c r="H2199" s="10">
        <v>0</v>
      </c>
      <c r="I2199" s="10">
        <v>0</v>
      </c>
      <c r="J2199" s="10">
        <v>0</v>
      </c>
      <c r="K2199" s="10">
        <v>0</v>
      </c>
      <c r="L2199" s="10">
        <v>183.2</v>
      </c>
      <c r="M2199" s="15"/>
    </row>
    <row r="2200" spans="1:13" ht="26.1" customHeight="1">
      <c r="A2200" s="8" t="s">
        <v>314</v>
      </c>
      <c r="B2200" s="8" t="s">
        <v>2163</v>
      </c>
      <c r="C2200" s="8" t="s">
        <v>302</v>
      </c>
      <c r="D2200" s="9" t="s">
        <v>2670</v>
      </c>
      <c r="E2200" s="9" t="s">
        <v>2671</v>
      </c>
      <c r="F2200" s="10">
        <v>14.32</v>
      </c>
      <c r="G2200" s="10">
        <v>14.32</v>
      </c>
      <c r="H2200" s="10">
        <v>0</v>
      </c>
      <c r="I2200" s="10">
        <v>14.32</v>
      </c>
      <c r="J2200" s="10">
        <v>0</v>
      </c>
      <c r="K2200" s="10">
        <v>0</v>
      </c>
      <c r="L2200" s="10">
        <v>0</v>
      </c>
      <c r="M2200" s="15"/>
    </row>
    <row r="2201" spans="1:13" ht="26.1" customHeight="1">
      <c r="A2201" s="8" t="s">
        <v>349</v>
      </c>
      <c r="B2201" s="8" t="s">
        <v>295</v>
      </c>
      <c r="C2201" s="8" t="s">
        <v>295</v>
      </c>
      <c r="D2201" s="9" t="s">
        <v>3124</v>
      </c>
      <c r="E2201" s="9" t="s">
        <v>2672</v>
      </c>
      <c r="F2201" s="10">
        <v>237.66</v>
      </c>
      <c r="G2201" s="10">
        <v>237.66</v>
      </c>
      <c r="H2201" s="10">
        <v>0</v>
      </c>
      <c r="I2201" s="10">
        <v>237.66</v>
      </c>
      <c r="J2201" s="10">
        <v>0</v>
      </c>
      <c r="K2201" s="10">
        <v>0</v>
      </c>
      <c r="L2201" s="10">
        <v>0</v>
      </c>
      <c r="M2201" s="15"/>
    </row>
    <row r="2202" spans="1:13" ht="26.1" customHeight="1">
      <c r="A2202" s="8" t="s">
        <v>349</v>
      </c>
      <c r="B2202" s="8" t="s">
        <v>295</v>
      </c>
      <c r="C2202" s="8" t="s">
        <v>295</v>
      </c>
      <c r="D2202" s="9" t="s">
        <v>3124</v>
      </c>
      <c r="E2202" s="9" t="s">
        <v>2673</v>
      </c>
      <c r="F2202" s="10">
        <v>11.46</v>
      </c>
      <c r="G2202" s="10">
        <v>11.46</v>
      </c>
      <c r="H2202" s="10">
        <v>0</v>
      </c>
      <c r="I2202" s="10">
        <v>11.46</v>
      </c>
      <c r="J2202" s="10">
        <v>0</v>
      </c>
      <c r="K2202" s="10">
        <v>0</v>
      </c>
      <c r="L2202" s="10">
        <v>0</v>
      </c>
      <c r="M2202" s="15"/>
    </row>
    <row r="2203" spans="1:13" ht="26.1" customHeight="1">
      <c r="A2203" s="8" t="s">
        <v>314</v>
      </c>
      <c r="B2203" s="8" t="s">
        <v>296</v>
      </c>
      <c r="C2203" s="8" t="s">
        <v>295</v>
      </c>
      <c r="D2203" s="9" t="s">
        <v>2744</v>
      </c>
      <c r="E2203" s="9" t="s">
        <v>2677</v>
      </c>
      <c r="F2203" s="10">
        <v>136.74</v>
      </c>
      <c r="G2203" s="10">
        <v>136.74</v>
      </c>
      <c r="H2203" s="10">
        <v>0</v>
      </c>
      <c r="I2203" s="10">
        <v>0</v>
      </c>
      <c r="J2203" s="10">
        <v>0</v>
      </c>
      <c r="K2203" s="10">
        <v>136.74</v>
      </c>
      <c r="L2203" s="10">
        <v>0</v>
      </c>
      <c r="M2203" s="15"/>
    </row>
    <row r="2204" spans="1:13" ht="26.1" customHeight="1">
      <c r="A2204" s="8"/>
      <c r="B2204" s="8"/>
      <c r="C2204" s="8"/>
      <c r="D2204" s="9" t="s">
        <v>3142</v>
      </c>
      <c r="E2204" s="9" t="s">
        <v>3143</v>
      </c>
      <c r="F2204" s="10">
        <v>275.64</v>
      </c>
      <c r="G2204" s="10">
        <v>275.64</v>
      </c>
      <c r="H2204" s="10">
        <v>0</v>
      </c>
      <c r="I2204" s="10">
        <v>44.13</v>
      </c>
      <c r="J2204" s="10">
        <v>0</v>
      </c>
      <c r="K2204" s="10">
        <v>68.48</v>
      </c>
      <c r="L2204" s="10">
        <v>163.03</v>
      </c>
      <c r="M2204" s="15"/>
    </row>
    <row r="2205" spans="1:13" ht="26.1" customHeight="1">
      <c r="A2205" s="8"/>
      <c r="B2205" s="8"/>
      <c r="C2205" s="8"/>
      <c r="D2205" s="9" t="s">
        <v>2653</v>
      </c>
      <c r="E2205" s="9" t="s">
        <v>2654</v>
      </c>
      <c r="F2205" s="10">
        <v>275.64</v>
      </c>
      <c r="G2205" s="10">
        <v>275.64</v>
      </c>
      <c r="H2205" s="10">
        <v>0</v>
      </c>
      <c r="I2205" s="10">
        <v>44.13</v>
      </c>
      <c r="J2205" s="10">
        <v>0</v>
      </c>
      <c r="K2205" s="10">
        <v>68.48</v>
      </c>
      <c r="L2205" s="10">
        <v>163.03</v>
      </c>
      <c r="M2205" s="15"/>
    </row>
    <row r="2206" spans="1:13" ht="26.1" customHeight="1">
      <c r="A2206" s="8" t="s">
        <v>349</v>
      </c>
      <c r="B2206" s="8" t="s">
        <v>295</v>
      </c>
      <c r="C2206" s="8" t="s">
        <v>295</v>
      </c>
      <c r="D2206" s="9" t="s">
        <v>3124</v>
      </c>
      <c r="E2206" s="9" t="s">
        <v>2656</v>
      </c>
      <c r="F2206" s="10">
        <v>142.43</v>
      </c>
      <c r="G2206" s="10">
        <v>142.43</v>
      </c>
      <c r="H2206" s="10">
        <v>0</v>
      </c>
      <c r="I2206" s="10">
        <v>0</v>
      </c>
      <c r="J2206" s="10">
        <v>0</v>
      </c>
      <c r="K2206" s="10">
        <v>0</v>
      </c>
      <c r="L2206" s="10">
        <v>142.43</v>
      </c>
      <c r="M2206" s="15"/>
    </row>
    <row r="2207" spans="1:13" ht="26.1" customHeight="1">
      <c r="A2207" s="8" t="s">
        <v>349</v>
      </c>
      <c r="B2207" s="8" t="s">
        <v>295</v>
      </c>
      <c r="C2207" s="8" t="s">
        <v>295</v>
      </c>
      <c r="D2207" s="9" t="s">
        <v>3124</v>
      </c>
      <c r="E2207" s="9" t="s">
        <v>2658</v>
      </c>
      <c r="F2207" s="10">
        <v>32</v>
      </c>
      <c r="G2207" s="10">
        <v>32</v>
      </c>
      <c r="H2207" s="10">
        <v>0</v>
      </c>
      <c r="I2207" s="10">
        <v>0</v>
      </c>
      <c r="J2207" s="10">
        <v>0</v>
      </c>
      <c r="K2207" s="10">
        <v>32</v>
      </c>
      <c r="L2207" s="10">
        <v>0</v>
      </c>
      <c r="M2207" s="15"/>
    </row>
    <row r="2208" spans="1:13" ht="26.1" customHeight="1">
      <c r="A2208" s="8" t="s">
        <v>314</v>
      </c>
      <c r="B2208" s="8" t="s">
        <v>296</v>
      </c>
      <c r="C2208" s="8" t="s">
        <v>296</v>
      </c>
      <c r="D2208" s="9" t="s">
        <v>2659</v>
      </c>
      <c r="E2208" s="9" t="s">
        <v>2660</v>
      </c>
      <c r="F2208" s="10">
        <v>22.79</v>
      </c>
      <c r="G2208" s="10">
        <v>22.79</v>
      </c>
      <c r="H2208" s="10">
        <v>0</v>
      </c>
      <c r="I2208" s="10">
        <v>22.79</v>
      </c>
      <c r="J2208" s="10">
        <v>0</v>
      </c>
      <c r="K2208" s="10">
        <v>0</v>
      </c>
      <c r="L2208" s="10">
        <v>0</v>
      </c>
      <c r="M2208" s="15"/>
    </row>
    <row r="2209" spans="1:13" ht="26.1" customHeight="1">
      <c r="A2209" s="8" t="s">
        <v>318</v>
      </c>
      <c r="B2209" s="8" t="s">
        <v>2163</v>
      </c>
      <c r="C2209" s="8" t="s">
        <v>337</v>
      </c>
      <c r="D2209" s="9" t="s">
        <v>2661</v>
      </c>
      <c r="E2209" s="9" t="s">
        <v>2662</v>
      </c>
      <c r="F2209" s="10">
        <v>3.51</v>
      </c>
      <c r="G2209" s="10">
        <v>3.51</v>
      </c>
      <c r="H2209" s="10">
        <v>0</v>
      </c>
      <c r="I2209" s="10">
        <v>0</v>
      </c>
      <c r="J2209" s="10">
        <v>0</v>
      </c>
      <c r="K2209" s="10">
        <v>0</v>
      </c>
      <c r="L2209" s="10">
        <v>3.51</v>
      </c>
      <c r="M2209" s="15"/>
    </row>
    <row r="2210" spans="1:13" ht="26.1" customHeight="1">
      <c r="A2210" s="8" t="s">
        <v>318</v>
      </c>
      <c r="B2210" s="8" t="s">
        <v>2163</v>
      </c>
      <c r="C2210" s="8" t="s">
        <v>295</v>
      </c>
      <c r="D2210" s="9" t="s">
        <v>2725</v>
      </c>
      <c r="E2210" s="9" t="s">
        <v>2664</v>
      </c>
      <c r="F2210" s="10">
        <v>8.8699999999999992</v>
      </c>
      <c r="G2210" s="10">
        <v>8.8699999999999992</v>
      </c>
      <c r="H2210" s="10">
        <v>0</v>
      </c>
      <c r="I2210" s="10">
        <v>8.8699999999999992</v>
      </c>
      <c r="J2210" s="10">
        <v>0</v>
      </c>
      <c r="K2210" s="10">
        <v>0</v>
      </c>
      <c r="L2210" s="10">
        <v>0</v>
      </c>
      <c r="M2210" s="15"/>
    </row>
    <row r="2211" spans="1:13" ht="26.1" customHeight="1">
      <c r="A2211" s="8" t="s">
        <v>314</v>
      </c>
      <c r="B2211" s="8" t="s">
        <v>2200</v>
      </c>
      <c r="C2211" s="8" t="s">
        <v>295</v>
      </c>
      <c r="D2211" s="9" t="s">
        <v>2665</v>
      </c>
      <c r="E2211" s="9" t="s">
        <v>2666</v>
      </c>
      <c r="F2211" s="10">
        <v>1.42</v>
      </c>
      <c r="G2211" s="10">
        <v>1.42</v>
      </c>
      <c r="H2211" s="10">
        <v>0</v>
      </c>
      <c r="I2211" s="10">
        <v>1.42</v>
      </c>
      <c r="J2211" s="10">
        <v>0</v>
      </c>
      <c r="K2211" s="10">
        <v>0</v>
      </c>
      <c r="L2211" s="10">
        <v>0</v>
      </c>
      <c r="M2211" s="15"/>
    </row>
    <row r="2212" spans="1:13" ht="26.1" customHeight="1">
      <c r="A2212" s="8" t="s">
        <v>314</v>
      </c>
      <c r="B2212" s="8" t="s">
        <v>2200</v>
      </c>
      <c r="C2212" s="8" t="s">
        <v>327</v>
      </c>
      <c r="D2212" s="9" t="s">
        <v>2667</v>
      </c>
      <c r="E2212" s="9" t="s">
        <v>2668</v>
      </c>
      <c r="F2212" s="10">
        <v>0.88</v>
      </c>
      <c r="G2212" s="10">
        <v>0.88</v>
      </c>
      <c r="H2212" s="10">
        <v>0</v>
      </c>
      <c r="I2212" s="10">
        <v>0.88</v>
      </c>
      <c r="J2212" s="10">
        <v>0</v>
      </c>
      <c r="K2212" s="10">
        <v>0</v>
      </c>
      <c r="L2212" s="10">
        <v>0</v>
      </c>
      <c r="M2212" s="15"/>
    </row>
    <row r="2213" spans="1:13" ht="26.1" customHeight="1">
      <c r="A2213" s="8" t="s">
        <v>1165</v>
      </c>
      <c r="B2213" s="8" t="s">
        <v>295</v>
      </c>
      <c r="C2213" s="8" t="s">
        <v>327</v>
      </c>
      <c r="D2213" s="9" t="s">
        <v>2669</v>
      </c>
      <c r="E2213" s="9" t="s">
        <v>2669</v>
      </c>
      <c r="F2213" s="10">
        <v>17.09</v>
      </c>
      <c r="G2213" s="10">
        <v>17.09</v>
      </c>
      <c r="H2213" s="10">
        <v>0</v>
      </c>
      <c r="I2213" s="10">
        <v>0</v>
      </c>
      <c r="J2213" s="10">
        <v>0</v>
      </c>
      <c r="K2213" s="10">
        <v>0</v>
      </c>
      <c r="L2213" s="10">
        <v>17.09</v>
      </c>
      <c r="M2213" s="15"/>
    </row>
    <row r="2214" spans="1:13" ht="26.1" customHeight="1">
      <c r="A2214" s="8" t="s">
        <v>314</v>
      </c>
      <c r="B2214" s="8" t="s">
        <v>2163</v>
      </c>
      <c r="C2214" s="8" t="s">
        <v>302</v>
      </c>
      <c r="D2214" s="9" t="s">
        <v>2670</v>
      </c>
      <c r="E2214" s="9" t="s">
        <v>2671</v>
      </c>
      <c r="F2214" s="10">
        <v>1.32</v>
      </c>
      <c r="G2214" s="10">
        <v>1.32</v>
      </c>
      <c r="H2214" s="10">
        <v>0</v>
      </c>
      <c r="I2214" s="10">
        <v>1.32</v>
      </c>
      <c r="J2214" s="10">
        <v>0</v>
      </c>
      <c r="K2214" s="10">
        <v>0</v>
      </c>
      <c r="L2214" s="10">
        <v>0</v>
      </c>
      <c r="M2214" s="15"/>
    </row>
    <row r="2215" spans="1:13" ht="26.1" customHeight="1">
      <c r="A2215" s="8" t="s">
        <v>349</v>
      </c>
      <c r="B2215" s="8" t="s">
        <v>295</v>
      </c>
      <c r="C2215" s="8" t="s">
        <v>295</v>
      </c>
      <c r="D2215" s="9" t="s">
        <v>3124</v>
      </c>
      <c r="E2215" s="9" t="s">
        <v>2672</v>
      </c>
      <c r="F2215" s="10">
        <v>7.8</v>
      </c>
      <c r="G2215" s="10">
        <v>7.8</v>
      </c>
      <c r="H2215" s="10">
        <v>0</v>
      </c>
      <c r="I2215" s="10">
        <v>7.8</v>
      </c>
      <c r="J2215" s="10">
        <v>0</v>
      </c>
      <c r="K2215" s="10">
        <v>0</v>
      </c>
      <c r="L2215" s="10">
        <v>0</v>
      </c>
      <c r="M2215" s="15"/>
    </row>
    <row r="2216" spans="1:13" ht="26.1" customHeight="1">
      <c r="A2216" s="8" t="s">
        <v>349</v>
      </c>
      <c r="B2216" s="8" t="s">
        <v>295</v>
      </c>
      <c r="C2216" s="8" t="s">
        <v>295</v>
      </c>
      <c r="D2216" s="9" t="s">
        <v>3124</v>
      </c>
      <c r="E2216" s="9" t="s">
        <v>2673</v>
      </c>
      <c r="F2216" s="10">
        <v>1.05</v>
      </c>
      <c r="G2216" s="10">
        <v>1.05</v>
      </c>
      <c r="H2216" s="10">
        <v>0</v>
      </c>
      <c r="I2216" s="10">
        <v>1.05</v>
      </c>
      <c r="J2216" s="10">
        <v>0</v>
      </c>
      <c r="K2216" s="10">
        <v>0</v>
      </c>
      <c r="L2216" s="10">
        <v>0</v>
      </c>
      <c r="M2216" s="15"/>
    </row>
    <row r="2217" spans="1:13" ht="26.1" customHeight="1">
      <c r="A2217" s="8" t="s">
        <v>314</v>
      </c>
      <c r="B2217" s="8" t="s">
        <v>296</v>
      </c>
      <c r="C2217" s="8" t="s">
        <v>295</v>
      </c>
      <c r="D2217" s="9" t="s">
        <v>2744</v>
      </c>
      <c r="E2217" s="9" t="s">
        <v>2677</v>
      </c>
      <c r="F2217" s="10">
        <v>36.479999999999997</v>
      </c>
      <c r="G2217" s="10">
        <v>36.479999999999997</v>
      </c>
      <c r="H2217" s="10">
        <v>0</v>
      </c>
      <c r="I2217" s="10">
        <v>0</v>
      </c>
      <c r="J2217" s="10">
        <v>0</v>
      </c>
      <c r="K2217" s="10">
        <v>36.479999999999997</v>
      </c>
      <c r="L2217" s="10">
        <v>0</v>
      </c>
      <c r="M2217" s="15"/>
    </row>
    <row r="2218" spans="1:13" ht="26.1" customHeight="1">
      <c r="A2218" s="8"/>
      <c r="B2218" s="8"/>
      <c r="C2218" s="8"/>
      <c r="D2218" s="9" t="s">
        <v>3144</v>
      </c>
      <c r="E2218" s="9" t="s">
        <v>3145</v>
      </c>
      <c r="F2218" s="10">
        <v>2646.3</v>
      </c>
      <c r="G2218" s="10">
        <v>2646.3</v>
      </c>
      <c r="H2218" s="10">
        <v>0</v>
      </c>
      <c r="I2218" s="10">
        <v>634.76</v>
      </c>
      <c r="J2218" s="10">
        <v>0</v>
      </c>
      <c r="K2218" s="10">
        <v>364.13</v>
      </c>
      <c r="L2218" s="10">
        <v>1647.41</v>
      </c>
      <c r="M2218" s="15"/>
    </row>
    <row r="2219" spans="1:13" ht="26.1" customHeight="1">
      <c r="A2219" s="8"/>
      <c r="B2219" s="8"/>
      <c r="C2219" s="8"/>
      <c r="D2219" s="9" t="s">
        <v>2653</v>
      </c>
      <c r="E2219" s="9" t="s">
        <v>2654</v>
      </c>
      <c r="F2219" s="10">
        <v>2646.3</v>
      </c>
      <c r="G2219" s="10">
        <v>2646.3</v>
      </c>
      <c r="H2219" s="10">
        <v>0</v>
      </c>
      <c r="I2219" s="10">
        <v>634.76</v>
      </c>
      <c r="J2219" s="10">
        <v>0</v>
      </c>
      <c r="K2219" s="10">
        <v>364.13</v>
      </c>
      <c r="L2219" s="10">
        <v>1647.41</v>
      </c>
      <c r="M2219" s="15"/>
    </row>
    <row r="2220" spans="1:13" ht="26.1" customHeight="1">
      <c r="A2220" s="8" t="s">
        <v>349</v>
      </c>
      <c r="B2220" s="8" t="s">
        <v>295</v>
      </c>
      <c r="C2220" s="8" t="s">
        <v>295</v>
      </c>
      <c r="D2220" s="9" t="s">
        <v>3124</v>
      </c>
      <c r="E2220" s="9" t="s">
        <v>2656</v>
      </c>
      <c r="F2220" s="10">
        <v>1439.41</v>
      </c>
      <c r="G2220" s="10">
        <v>1439.41</v>
      </c>
      <c r="H2220" s="10">
        <v>0</v>
      </c>
      <c r="I2220" s="10">
        <v>0</v>
      </c>
      <c r="J2220" s="10">
        <v>0</v>
      </c>
      <c r="K2220" s="10">
        <v>0</v>
      </c>
      <c r="L2220" s="10">
        <v>1439.41</v>
      </c>
      <c r="M2220" s="15"/>
    </row>
    <row r="2221" spans="1:13" ht="26.1" customHeight="1">
      <c r="A2221" s="8" t="s">
        <v>349</v>
      </c>
      <c r="B2221" s="8" t="s">
        <v>295</v>
      </c>
      <c r="C2221" s="8" t="s">
        <v>295</v>
      </c>
      <c r="D2221" s="9" t="s">
        <v>3124</v>
      </c>
      <c r="E2221" s="9" t="s">
        <v>2658</v>
      </c>
      <c r="F2221" s="10">
        <v>324.8</v>
      </c>
      <c r="G2221" s="10">
        <v>324.8</v>
      </c>
      <c r="H2221" s="10">
        <v>0</v>
      </c>
      <c r="I2221" s="10">
        <v>0</v>
      </c>
      <c r="J2221" s="10">
        <v>0</v>
      </c>
      <c r="K2221" s="10">
        <v>324.8</v>
      </c>
      <c r="L2221" s="10">
        <v>0</v>
      </c>
      <c r="M2221" s="15"/>
    </row>
    <row r="2222" spans="1:13" ht="26.1" customHeight="1">
      <c r="A2222" s="8" t="s">
        <v>314</v>
      </c>
      <c r="B2222" s="8" t="s">
        <v>296</v>
      </c>
      <c r="C2222" s="8" t="s">
        <v>296</v>
      </c>
      <c r="D2222" s="9" t="s">
        <v>2659</v>
      </c>
      <c r="E2222" s="9" t="s">
        <v>2660</v>
      </c>
      <c r="F2222" s="10">
        <v>230.3</v>
      </c>
      <c r="G2222" s="10">
        <v>230.3</v>
      </c>
      <c r="H2222" s="10">
        <v>0</v>
      </c>
      <c r="I2222" s="10">
        <v>230.3</v>
      </c>
      <c r="J2222" s="10">
        <v>0</v>
      </c>
      <c r="K2222" s="10">
        <v>0</v>
      </c>
      <c r="L2222" s="10">
        <v>0</v>
      </c>
      <c r="M2222" s="15"/>
    </row>
    <row r="2223" spans="1:13" ht="26.1" customHeight="1">
      <c r="A2223" s="8" t="s">
        <v>318</v>
      </c>
      <c r="B2223" s="8" t="s">
        <v>2163</v>
      </c>
      <c r="C2223" s="8" t="s">
        <v>337</v>
      </c>
      <c r="D2223" s="9" t="s">
        <v>2661</v>
      </c>
      <c r="E2223" s="9" t="s">
        <v>2662</v>
      </c>
      <c r="F2223" s="10">
        <v>35.270000000000003</v>
      </c>
      <c r="G2223" s="10">
        <v>35.270000000000003</v>
      </c>
      <c r="H2223" s="10">
        <v>0</v>
      </c>
      <c r="I2223" s="10">
        <v>0</v>
      </c>
      <c r="J2223" s="10">
        <v>0</v>
      </c>
      <c r="K2223" s="10">
        <v>0</v>
      </c>
      <c r="L2223" s="10">
        <v>35.270000000000003</v>
      </c>
      <c r="M2223" s="15"/>
    </row>
    <row r="2224" spans="1:13" ht="26.1" customHeight="1">
      <c r="A2224" s="8" t="s">
        <v>318</v>
      </c>
      <c r="B2224" s="8" t="s">
        <v>2163</v>
      </c>
      <c r="C2224" s="8" t="s">
        <v>295</v>
      </c>
      <c r="D2224" s="9" t="s">
        <v>2725</v>
      </c>
      <c r="E2224" s="9" t="s">
        <v>2664</v>
      </c>
      <c r="F2224" s="10">
        <v>89.36</v>
      </c>
      <c r="G2224" s="10">
        <v>89.36</v>
      </c>
      <c r="H2224" s="10">
        <v>0</v>
      </c>
      <c r="I2224" s="10">
        <v>89.36</v>
      </c>
      <c r="J2224" s="10">
        <v>0</v>
      </c>
      <c r="K2224" s="10">
        <v>0</v>
      </c>
      <c r="L2224" s="10">
        <v>0</v>
      </c>
      <c r="M2224" s="15"/>
    </row>
    <row r="2225" spans="1:13" ht="26.1" customHeight="1">
      <c r="A2225" s="8" t="s">
        <v>314</v>
      </c>
      <c r="B2225" s="8" t="s">
        <v>2200</v>
      </c>
      <c r="C2225" s="8" t="s">
        <v>295</v>
      </c>
      <c r="D2225" s="9" t="s">
        <v>2665</v>
      </c>
      <c r="E2225" s="9" t="s">
        <v>2666</v>
      </c>
      <c r="F2225" s="10">
        <v>14.39</v>
      </c>
      <c r="G2225" s="10">
        <v>14.39</v>
      </c>
      <c r="H2225" s="10">
        <v>0</v>
      </c>
      <c r="I2225" s="10">
        <v>14.39</v>
      </c>
      <c r="J2225" s="10">
        <v>0</v>
      </c>
      <c r="K2225" s="10">
        <v>0</v>
      </c>
      <c r="L2225" s="10">
        <v>0</v>
      </c>
      <c r="M2225" s="15"/>
    </row>
    <row r="2226" spans="1:13" ht="26.1" customHeight="1">
      <c r="A2226" s="8" t="s">
        <v>314</v>
      </c>
      <c r="B2226" s="8" t="s">
        <v>2200</v>
      </c>
      <c r="C2226" s="8" t="s">
        <v>327</v>
      </c>
      <c r="D2226" s="9" t="s">
        <v>2667</v>
      </c>
      <c r="E2226" s="9" t="s">
        <v>2668</v>
      </c>
      <c r="F2226" s="10">
        <v>8.82</v>
      </c>
      <c r="G2226" s="10">
        <v>8.82</v>
      </c>
      <c r="H2226" s="10">
        <v>0</v>
      </c>
      <c r="I2226" s="10">
        <v>8.82</v>
      </c>
      <c r="J2226" s="10">
        <v>0</v>
      </c>
      <c r="K2226" s="10">
        <v>0</v>
      </c>
      <c r="L2226" s="10">
        <v>0</v>
      </c>
      <c r="M2226" s="15"/>
    </row>
    <row r="2227" spans="1:13" ht="26.1" customHeight="1">
      <c r="A2227" s="8" t="s">
        <v>1165</v>
      </c>
      <c r="B2227" s="8" t="s">
        <v>295</v>
      </c>
      <c r="C2227" s="8" t="s">
        <v>327</v>
      </c>
      <c r="D2227" s="9" t="s">
        <v>2669</v>
      </c>
      <c r="E2227" s="9" t="s">
        <v>2669</v>
      </c>
      <c r="F2227" s="10">
        <v>172.73</v>
      </c>
      <c r="G2227" s="10">
        <v>172.73</v>
      </c>
      <c r="H2227" s="10">
        <v>0</v>
      </c>
      <c r="I2227" s="10">
        <v>0</v>
      </c>
      <c r="J2227" s="10">
        <v>0</v>
      </c>
      <c r="K2227" s="10">
        <v>0</v>
      </c>
      <c r="L2227" s="10">
        <v>172.73</v>
      </c>
      <c r="M2227" s="15"/>
    </row>
    <row r="2228" spans="1:13" ht="26.1" customHeight="1">
      <c r="A2228" s="8" t="s">
        <v>314</v>
      </c>
      <c r="B2228" s="8" t="s">
        <v>2163</v>
      </c>
      <c r="C2228" s="8" t="s">
        <v>302</v>
      </c>
      <c r="D2228" s="9" t="s">
        <v>2670</v>
      </c>
      <c r="E2228" s="9" t="s">
        <v>2671</v>
      </c>
      <c r="F2228" s="10">
        <v>13.23</v>
      </c>
      <c r="G2228" s="10">
        <v>13.23</v>
      </c>
      <c r="H2228" s="10">
        <v>0</v>
      </c>
      <c r="I2228" s="10">
        <v>13.23</v>
      </c>
      <c r="J2228" s="10">
        <v>0</v>
      </c>
      <c r="K2228" s="10">
        <v>0</v>
      </c>
      <c r="L2228" s="10">
        <v>0</v>
      </c>
      <c r="M2228" s="15"/>
    </row>
    <row r="2229" spans="1:13" ht="26.1" customHeight="1">
      <c r="A2229" s="8" t="s">
        <v>349</v>
      </c>
      <c r="B2229" s="8" t="s">
        <v>295</v>
      </c>
      <c r="C2229" s="8" t="s">
        <v>295</v>
      </c>
      <c r="D2229" s="9" t="s">
        <v>3124</v>
      </c>
      <c r="E2229" s="9" t="s">
        <v>2672</v>
      </c>
      <c r="F2229" s="10">
        <v>268.08</v>
      </c>
      <c r="G2229" s="10">
        <v>268.08</v>
      </c>
      <c r="H2229" s="10">
        <v>0</v>
      </c>
      <c r="I2229" s="10">
        <v>268.08</v>
      </c>
      <c r="J2229" s="10">
        <v>0</v>
      </c>
      <c r="K2229" s="10">
        <v>0</v>
      </c>
      <c r="L2229" s="10">
        <v>0</v>
      </c>
      <c r="M2229" s="15"/>
    </row>
    <row r="2230" spans="1:13" ht="26.1" customHeight="1">
      <c r="A2230" s="8" t="s">
        <v>349</v>
      </c>
      <c r="B2230" s="8" t="s">
        <v>295</v>
      </c>
      <c r="C2230" s="8" t="s">
        <v>295</v>
      </c>
      <c r="D2230" s="9" t="s">
        <v>3124</v>
      </c>
      <c r="E2230" s="9" t="s">
        <v>2673</v>
      </c>
      <c r="F2230" s="10">
        <v>10.58</v>
      </c>
      <c r="G2230" s="10">
        <v>10.58</v>
      </c>
      <c r="H2230" s="10">
        <v>0</v>
      </c>
      <c r="I2230" s="10">
        <v>10.58</v>
      </c>
      <c r="J2230" s="10">
        <v>0</v>
      </c>
      <c r="K2230" s="10">
        <v>0</v>
      </c>
      <c r="L2230" s="10">
        <v>0</v>
      </c>
      <c r="M2230" s="15"/>
    </row>
    <row r="2231" spans="1:13" ht="26.1" customHeight="1">
      <c r="A2231" s="8" t="s">
        <v>314</v>
      </c>
      <c r="B2231" s="8" t="s">
        <v>296</v>
      </c>
      <c r="C2231" s="8" t="s">
        <v>295</v>
      </c>
      <c r="D2231" s="9" t="s">
        <v>2744</v>
      </c>
      <c r="E2231" s="9" t="s">
        <v>2677</v>
      </c>
      <c r="F2231" s="10">
        <v>39.33</v>
      </c>
      <c r="G2231" s="10">
        <v>39.33</v>
      </c>
      <c r="H2231" s="10">
        <v>0</v>
      </c>
      <c r="I2231" s="10">
        <v>0</v>
      </c>
      <c r="J2231" s="10">
        <v>0</v>
      </c>
      <c r="K2231" s="10">
        <v>39.33</v>
      </c>
      <c r="L2231" s="10">
        <v>0</v>
      </c>
      <c r="M2231" s="15"/>
    </row>
    <row r="2232" spans="1:13" ht="26.1" customHeight="1">
      <c r="A2232" s="8"/>
      <c r="B2232" s="8"/>
      <c r="C2232" s="8"/>
      <c r="D2232" s="9" t="s">
        <v>3146</v>
      </c>
      <c r="E2232" s="9" t="s">
        <v>3147</v>
      </c>
      <c r="F2232" s="10">
        <v>550.34</v>
      </c>
      <c r="G2232" s="10">
        <v>550.34</v>
      </c>
      <c r="H2232" s="10">
        <v>0</v>
      </c>
      <c r="I2232" s="10">
        <v>109.79</v>
      </c>
      <c r="J2232" s="10">
        <v>0</v>
      </c>
      <c r="K2232" s="10">
        <v>112.51</v>
      </c>
      <c r="L2232" s="10">
        <v>328.04</v>
      </c>
      <c r="M2232" s="15"/>
    </row>
    <row r="2233" spans="1:13" ht="26.1" customHeight="1">
      <c r="A2233" s="8"/>
      <c r="B2233" s="8"/>
      <c r="C2233" s="8"/>
      <c r="D2233" s="9" t="s">
        <v>2653</v>
      </c>
      <c r="E2233" s="9" t="s">
        <v>2654</v>
      </c>
      <c r="F2233" s="10">
        <v>550.34</v>
      </c>
      <c r="G2233" s="10">
        <v>550.34</v>
      </c>
      <c r="H2233" s="10">
        <v>0</v>
      </c>
      <c r="I2233" s="10">
        <v>109.79</v>
      </c>
      <c r="J2233" s="10">
        <v>0</v>
      </c>
      <c r="K2233" s="10">
        <v>112.51</v>
      </c>
      <c r="L2233" s="10">
        <v>328.04</v>
      </c>
      <c r="M2233" s="15"/>
    </row>
    <row r="2234" spans="1:13" ht="26.1" customHeight="1">
      <c r="A2234" s="8" t="s">
        <v>349</v>
      </c>
      <c r="B2234" s="8" t="s">
        <v>295</v>
      </c>
      <c r="C2234" s="8" t="s">
        <v>295</v>
      </c>
      <c r="D2234" s="9" t="s">
        <v>3124</v>
      </c>
      <c r="E2234" s="9" t="s">
        <v>2656</v>
      </c>
      <c r="F2234" s="10">
        <v>286.44</v>
      </c>
      <c r="G2234" s="10">
        <v>286.44</v>
      </c>
      <c r="H2234" s="10">
        <v>0</v>
      </c>
      <c r="I2234" s="10">
        <v>0</v>
      </c>
      <c r="J2234" s="10">
        <v>0</v>
      </c>
      <c r="K2234" s="10">
        <v>0</v>
      </c>
      <c r="L2234" s="10">
        <v>286.44</v>
      </c>
      <c r="M2234" s="15"/>
    </row>
    <row r="2235" spans="1:13" ht="26.1" customHeight="1">
      <c r="A2235" s="8" t="s">
        <v>349</v>
      </c>
      <c r="B2235" s="8" t="s">
        <v>295</v>
      </c>
      <c r="C2235" s="8" t="s">
        <v>295</v>
      </c>
      <c r="D2235" s="9" t="s">
        <v>3124</v>
      </c>
      <c r="E2235" s="9" t="s">
        <v>2658</v>
      </c>
      <c r="F2235" s="10">
        <v>62.4</v>
      </c>
      <c r="G2235" s="10">
        <v>62.4</v>
      </c>
      <c r="H2235" s="10">
        <v>0</v>
      </c>
      <c r="I2235" s="10">
        <v>0</v>
      </c>
      <c r="J2235" s="10">
        <v>0</v>
      </c>
      <c r="K2235" s="10">
        <v>62.4</v>
      </c>
      <c r="L2235" s="10">
        <v>0</v>
      </c>
      <c r="M2235" s="15"/>
    </row>
    <row r="2236" spans="1:13" ht="26.1" customHeight="1">
      <c r="A2236" s="8" t="s">
        <v>314</v>
      </c>
      <c r="B2236" s="8" t="s">
        <v>296</v>
      </c>
      <c r="C2236" s="8" t="s">
        <v>296</v>
      </c>
      <c r="D2236" s="9" t="s">
        <v>2659</v>
      </c>
      <c r="E2236" s="9" t="s">
        <v>2660</v>
      </c>
      <c r="F2236" s="10">
        <v>45.83</v>
      </c>
      <c r="G2236" s="10">
        <v>45.83</v>
      </c>
      <c r="H2236" s="10">
        <v>0</v>
      </c>
      <c r="I2236" s="10">
        <v>45.83</v>
      </c>
      <c r="J2236" s="10">
        <v>0</v>
      </c>
      <c r="K2236" s="10">
        <v>0</v>
      </c>
      <c r="L2236" s="10">
        <v>0</v>
      </c>
      <c r="M2236" s="15"/>
    </row>
    <row r="2237" spans="1:13" ht="26.1" customHeight="1">
      <c r="A2237" s="8" t="s">
        <v>318</v>
      </c>
      <c r="B2237" s="8" t="s">
        <v>2163</v>
      </c>
      <c r="C2237" s="8" t="s">
        <v>337</v>
      </c>
      <c r="D2237" s="9" t="s">
        <v>2661</v>
      </c>
      <c r="E2237" s="9" t="s">
        <v>2662</v>
      </c>
      <c r="F2237" s="10">
        <v>7.23</v>
      </c>
      <c r="G2237" s="10">
        <v>7.23</v>
      </c>
      <c r="H2237" s="10">
        <v>0</v>
      </c>
      <c r="I2237" s="10">
        <v>0</v>
      </c>
      <c r="J2237" s="10">
        <v>0</v>
      </c>
      <c r="K2237" s="10">
        <v>0</v>
      </c>
      <c r="L2237" s="10">
        <v>7.23</v>
      </c>
      <c r="M2237" s="15"/>
    </row>
    <row r="2238" spans="1:13" ht="26.1" customHeight="1">
      <c r="A2238" s="8" t="s">
        <v>318</v>
      </c>
      <c r="B2238" s="8" t="s">
        <v>2163</v>
      </c>
      <c r="C2238" s="8" t="s">
        <v>295</v>
      </c>
      <c r="D2238" s="9" t="s">
        <v>2725</v>
      </c>
      <c r="E2238" s="9" t="s">
        <v>2664</v>
      </c>
      <c r="F2238" s="10">
        <v>17.989999999999998</v>
      </c>
      <c r="G2238" s="10">
        <v>17.989999999999998</v>
      </c>
      <c r="H2238" s="10">
        <v>0</v>
      </c>
      <c r="I2238" s="10">
        <v>17.989999999999998</v>
      </c>
      <c r="J2238" s="10">
        <v>0</v>
      </c>
      <c r="K2238" s="10">
        <v>0</v>
      </c>
      <c r="L2238" s="10">
        <v>0</v>
      </c>
      <c r="M2238" s="15"/>
    </row>
    <row r="2239" spans="1:13" ht="26.1" customHeight="1">
      <c r="A2239" s="8" t="s">
        <v>314</v>
      </c>
      <c r="B2239" s="8" t="s">
        <v>2200</v>
      </c>
      <c r="C2239" s="8" t="s">
        <v>295</v>
      </c>
      <c r="D2239" s="9" t="s">
        <v>2665</v>
      </c>
      <c r="E2239" s="9" t="s">
        <v>2666</v>
      </c>
      <c r="F2239" s="10">
        <v>2.86</v>
      </c>
      <c r="G2239" s="10">
        <v>2.86</v>
      </c>
      <c r="H2239" s="10">
        <v>0</v>
      </c>
      <c r="I2239" s="10">
        <v>2.86</v>
      </c>
      <c r="J2239" s="10">
        <v>0</v>
      </c>
      <c r="K2239" s="10">
        <v>0</v>
      </c>
      <c r="L2239" s="10">
        <v>0</v>
      </c>
      <c r="M2239" s="15"/>
    </row>
    <row r="2240" spans="1:13" ht="26.1" customHeight="1">
      <c r="A2240" s="8" t="s">
        <v>314</v>
      </c>
      <c r="B2240" s="8" t="s">
        <v>2200</v>
      </c>
      <c r="C2240" s="8" t="s">
        <v>327</v>
      </c>
      <c r="D2240" s="9" t="s">
        <v>2667</v>
      </c>
      <c r="E2240" s="9" t="s">
        <v>2668</v>
      </c>
      <c r="F2240" s="10">
        <v>1.81</v>
      </c>
      <c r="G2240" s="10">
        <v>1.81</v>
      </c>
      <c r="H2240" s="10">
        <v>0</v>
      </c>
      <c r="I2240" s="10">
        <v>1.81</v>
      </c>
      <c r="J2240" s="10">
        <v>0</v>
      </c>
      <c r="K2240" s="10">
        <v>0</v>
      </c>
      <c r="L2240" s="10">
        <v>0</v>
      </c>
      <c r="M2240" s="15"/>
    </row>
    <row r="2241" spans="1:13" ht="26.1" customHeight="1">
      <c r="A2241" s="8" t="s">
        <v>1165</v>
      </c>
      <c r="B2241" s="8" t="s">
        <v>295</v>
      </c>
      <c r="C2241" s="8" t="s">
        <v>327</v>
      </c>
      <c r="D2241" s="9" t="s">
        <v>2669</v>
      </c>
      <c r="E2241" s="9" t="s">
        <v>2669</v>
      </c>
      <c r="F2241" s="10">
        <v>34.369999999999997</v>
      </c>
      <c r="G2241" s="10">
        <v>34.369999999999997</v>
      </c>
      <c r="H2241" s="10">
        <v>0</v>
      </c>
      <c r="I2241" s="10">
        <v>0</v>
      </c>
      <c r="J2241" s="10">
        <v>0</v>
      </c>
      <c r="K2241" s="10">
        <v>0</v>
      </c>
      <c r="L2241" s="10">
        <v>34.369999999999997</v>
      </c>
      <c r="M2241" s="15"/>
    </row>
    <row r="2242" spans="1:13" ht="26.1" customHeight="1">
      <c r="A2242" s="8" t="s">
        <v>314</v>
      </c>
      <c r="B2242" s="8" t="s">
        <v>2163</v>
      </c>
      <c r="C2242" s="8" t="s">
        <v>302</v>
      </c>
      <c r="D2242" s="9" t="s">
        <v>2670</v>
      </c>
      <c r="E2242" s="9" t="s">
        <v>2671</v>
      </c>
      <c r="F2242" s="10">
        <v>2.71</v>
      </c>
      <c r="G2242" s="10">
        <v>2.71</v>
      </c>
      <c r="H2242" s="10">
        <v>0</v>
      </c>
      <c r="I2242" s="10">
        <v>2.71</v>
      </c>
      <c r="J2242" s="10">
        <v>0</v>
      </c>
      <c r="K2242" s="10">
        <v>0</v>
      </c>
      <c r="L2242" s="10">
        <v>0</v>
      </c>
      <c r="M2242" s="15"/>
    </row>
    <row r="2243" spans="1:13" ht="26.1" customHeight="1">
      <c r="A2243" s="8" t="s">
        <v>349</v>
      </c>
      <c r="B2243" s="8" t="s">
        <v>295</v>
      </c>
      <c r="C2243" s="8" t="s">
        <v>295</v>
      </c>
      <c r="D2243" s="9" t="s">
        <v>3124</v>
      </c>
      <c r="E2243" s="9" t="s">
        <v>2672</v>
      </c>
      <c r="F2243" s="10">
        <v>36.42</v>
      </c>
      <c r="G2243" s="10">
        <v>36.42</v>
      </c>
      <c r="H2243" s="10">
        <v>0</v>
      </c>
      <c r="I2243" s="10">
        <v>36.42</v>
      </c>
      <c r="J2243" s="10">
        <v>0</v>
      </c>
      <c r="K2243" s="10">
        <v>0</v>
      </c>
      <c r="L2243" s="10">
        <v>0</v>
      </c>
      <c r="M2243" s="15"/>
    </row>
    <row r="2244" spans="1:13" ht="26.1" customHeight="1">
      <c r="A2244" s="8" t="s">
        <v>349</v>
      </c>
      <c r="B2244" s="8" t="s">
        <v>295</v>
      </c>
      <c r="C2244" s="8" t="s">
        <v>295</v>
      </c>
      <c r="D2244" s="9" t="s">
        <v>3124</v>
      </c>
      <c r="E2244" s="9" t="s">
        <v>2673</v>
      </c>
      <c r="F2244" s="10">
        <v>2.17</v>
      </c>
      <c r="G2244" s="10">
        <v>2.17</v>
      </c>
      <c r="H2244" s="10">
        <v>0</v>
      </c>
      <c r="I2244" s="10">
        <v>2.17</v>
      </c>
      <c r="J2244" s="10">
        <v>0</v>
      </c>
      <c r="K2244" s="10">
        <v>0</v>
      </c>
      <c r="L2244" s="10">
        <v>0</v>
      </c>
      <c r="M2244" s="15"/>
    </row>
    <row r="2245" spans="1:13" ht="26.1" customHeight="1">
      <c r="A2245" s="8" t="s">
        <v>314</v>
      </c>
      <c r="B2245" s="8" t="s">
        <v>296</v>
      </c>
      <c r="C2245" s="8" t="s">
        <v>295</v>
      </c>
      <c r="D2245" s="9" t="s">
        <v>2744</v>
      </c>
      <c r="E2245" s="9" t="s">
        <v>2677</v>
      </c>
      <c r="F2245" s="10">
        <v>50.11</v>
      </c>
      <c r="G2245" s="10">
        <v>50.11</v>
      </c>
      <c r="H2245" s="10">
        <v>0</v>
      </c>
      <c r="I2245" s="10">
        <v>0</v>
      </c>
      <c r="J2245" s="10">
        <v>0</v>
      </c>
      <c r="K2245" s="10">
        <v>50.11</v>
      </c>
      <c r="L2245" s="10">
        <v>0</v>
      </c>
      <c r="M2245" s="15"/>
    </row>
    <row r="2246" spans="1:13" ht="26.1" customHeight="1">
      <c r="A2246" s="8"/>
      <c r="B2246" s="8"/>
      <c r="C2246" s="8"/>
      <c r="D2246" s="9" t="s">
        <v>3148</v>
      </c>
      <c r="E2246" s="9" t="s">
        <v>3149</v>
      </c>
      <c r="F2246" s="10">
        <v>422.67</v>
      </c>
      <c r="G2246" s="10">
        <v>422.67</v>
      </c>
      <c r="H2246" s="10">
        <v>0</v>
      </c>
      <c r="I2246" s="10">
        <v>85.28</v>
      </c>
      <c r="J2246" s="10">
        <v>0</v>
      </c>
      <c r="K2246" s="10">
        <v>83.12</v>
      </c>
      <c r="L2246" s="10">
        <v>254.27</v>
      </c>
      <c r="M2246" s="15"/>
    </row>
    <row r="2247" spans="1:13" ht="26.1" customHeight="1">
      <c r="A2247" s="8"/>
      <c r="B2247" s="8"/>
      <c r="C2247" s="8"/>
      <c r="D2247" s="9" t="s">
        <v>2653</v>
      </c>
      <c r="E2247" s="9" t="s">
        <v>2654</v>
      </c>
      <c r="F2247" s="10">
        <v>422.67</v>
      </c>
      <c r="G2247" s="10">
        <v>422.67</v>
      </c>
      <c r="H2247" s="10">
        <v>0</v>
      </c>
      <c r="I2247" s="10">
        <v>85.28</v>
      </c>
      <c r="J2247" s="10">
        <v>0</v>
      </c>
      <c r="K2247" s="10">
        <v>83.12</v>
      </c>
      <c r="L2247" s="10">
        <v>254.27</v>
      </c>
      <c r="M2247" s="15"/>
    </row>
    <row r="2248" spans="1:13" ht="26.1" customHeight="1">
      <c r="A2248" s="8" t="s">
        <v>349</v>
      </c>
      <c r="B2248" s="8" t="s">
        <v>295</v>
      </c>
      <c r="C2248" s="8" t="s">
        <v>295</v>
      </c>
      <c r="D2248" s="9" t="s">
        <v>3124</v>
      </c>
      <c r="E2248" s="9" t="s">
        <v>2656</v>
      </c>
      <c r="F2248" s="10">
        <v>222.16</v>
      </c>
      <c r="G2248" s="10">
        <v>222.16</v>
      </c>
      <c r="H2248" s="10">
        <v>0</v>
      </c>
      <c r="I2248" s="10">
        <v>0</v>
      </c>
      <c r="J2248" s="10">
        <v>0</v>
      </c>
      <c r="K2248" s="10">
        <v>0</v>
      </c>
      <c r="L2248" s="10">
        <v>222.16</v>
      </c>
      <c r="M2248" s="15"/>
    </row>
    <row r="2249" spans="1:13" ht="26.1" customHeight="1">
      <c r="A2249" s="8" t="s">
        <v>349</v>
      </c>
      <c r="B2249" s="8" t="s">
        <v>295</v>
      </c>
      <c r="C2249" s="8" t="s">
        <v>295</v>
      </c>
      <c r="D2249" s="9" t="s">
        <v>3124</v>
      </c>
      <c r="E2249" s="9" t="s">
        <v>2658</v>
      </c>
      <c r="F2249" s="10">
        <v>52.8</v>
      </c>
      <c r="G2249" s="10">
        <v>52.8</v>
      </c>
      <c r="H2249" s="10">
        <v>0</v>
      </c>
      <c r="I2249" s="10">
        <v>0</v>
      </c>
      <c r="J2249" s="10">
        <v>0</v>
      </c>
      <c r="K2249" s="10">
        <v>52.8</v>
      </c>
      <c r="L2249" s="10">
        <v>0</v>
      </c>
      <c r="M2249" s="15"/>
    </row>
    <row r="2250" spans="1:13" ht="26.1" customHeight="1">
      <c r="A2250" s="8" t="s">
        <v>314</v>
      </c>
      <c r="B2250" s="8" t="s">
        <v>296</v>
      </c>
      <c r="C2250" s="8" t="s">
        <v>296</v>
      </c>
      <c r="D2250" s="9" t="s">
        <v>2659</v>
      </c>
      <c r="E2250" s="9" t="s">
        <v>2660</v>
      </c>
      <c r="F2250" s="10">
        <v>35.549999999999997</v>
      </c>
      <c r="G2250" s="10">
        <v>35.549999999999997</v>
      </c>
      <c r="H2250" s="10">
        <v>0</v>
      </c>
      <c r="I2250" s="10">
        <v>35.549999999999997</v>
      </c>
      <c r="J2250" s="10">
        <v>0</v>
      </c>
      <c r="K2250" s="10">
        <v>0</v>
      </c>
      <c r="L2250" s="10">
        <v>0</v>
      </c>
      <c r="M2250" s="15"/>
    </row>
    <row r="2251" spans="1:13" ht="26.1" customHeight="1">
      <c r="A2251" s="8" t="s">
        <v>318</v>
      </c>
      <c r="B2251" s="8" t="s">
        <v>2163</v>
      </c>
      <c r="C2251" s="8" t="s">
        <v>337</v>
      </c>
      <c r="D2251" s="9" t="s">
        <v>2661</v>
      </c>
      <c r="E2251" s="9" t="s">
        <v>2662</v>
      </c>
      <c r="F2251" s="10">
        <v>5.45</v>
      </c>
      <c r="G2251" s="10">
        <v>5.45</v>
      </c>
      <c r="H2251" s="10">
        <v>0</v>
      </c>
      <c r="I2251" s="10">
        <v>0</v>
      </c>
      <c r="J2251" s="10">
        <v>0</v>
      </c>
      <c r="K2251" s="10">
        <v>0</v>
      </c>
      <c r="L2251" s="10">
        <v>5.45</v>
      </c>
      <c r="M2251" s="15"/>
    </row>
    <row r="2252" spans="1:13" ht="26.1" customHeight="1">
      <c r="A2252" s="8" t="s">
        <v>318</v>
      </c>
      <c r="B2252" s="8" t="s">
        <v>2163</v>
      </c>
      <c r="C2252" s="8" t="s">
        <v>295</v>
      </c>
      <c r="D2252" s="9" t="s">
        <v>2725</v>
      </c>
      <c r="E2252" s="9" t="s">
        <v>2664</v>
      </c>
      <c r="F2252" s="10">
        <v>13.8</v>
      </c>
      <c r="G2252" s="10">
        <v>13.8</v>
      </c>
      <c r="H2252" s="10">
        <v>0</v>
      </c>
      <c r="I2252" s="10">
        <v>13.8</v>
      </c>
      <c r="J2252" s="10">
        <v>0</v>
      </c>
      <c r="K2252" s="10">
        <v>0</v>
      </c>
      <c r="L2252" s="10">
        <v>0</v>
      </c>
      <c r="M2252" s="15"/>
    </row>
    <row r="2253" spans="1:13" ht="26.1" customHeight="1">
      <c r="A2253" s="8" t="s">
        <v>314</v>
      </c>
      <c r="B2253" s="8" t="s">
        <v>2200</v>
      </c>
      <c r="C2253" s="8" t="s">
        <v>295</v>
      </c>
      <c r="D2253" s="9" t="s">
        <v>2665</v>
      </c>
      <c r="E2253" s="9" t="s">
        <v>2666</v>
      </c>
      <c r="F2253" s="10">
        <v>2.2200000000000002</v>
      </c>
      <c r="G2253" s="10">
        <v>2.2200000000000002</v>
      </c>
      <c r="H2253" s="10">
        <v>0</v>
      </c>
      <c r="I2253" s="10">
        <v>2.2200000000000002</v>
      </c>
      <c r="J2253" s="10">
        <v>0</v>
      </c>
      <c r="K2253" s="10">
        <v>0</v>
      </c>
      <c r="L2253" s="10">
        <v>0</v>
      </c>
      <c r="M2253" s="15"/>
    </row>
    <row r="2254" spans="1:13" ht="26.1" customHeight="1">
      <c r="A2254" s="8" t="s">
        <v>314</v>
      </c>
      <c r="B2254" s="8" t="s">
        <v>2200</v>
      </c>
      <c r="C2254" s="8" t="s">
        <v>327</v>
      </c>
      <c r="D2254" s="9" t="s">
        <v>2667</v>
      </c>
      <c r="E2254" s="9" t="s">
        <v>2668</v>
      </c>
      <c r="F2254" s="10">
        <v>1.36</v>
      </c>
      <c r="G2254" s="10">
        <v>1.36</v>
      </c>
      <c r="H2254" s="10">
        <v>0</v>
      </c>
      <c r="I2254" s="10">
        <v>1.36</v>
      </c>
      <c r="J2254" s="10">
        <v>0</v>
      </c>
      <c r="K2254" s="10">
        <v>0</v>
      </c>
      <c r="L2254" s="10">
        <v>0</v>
      </c>
      <c r="M2254" s="15"/>
    </row>
    <row r="2255" spans="1:13" ht="26.1" customHeight="1">
      <c r="A2255" s="8" t="s">
        <v>1165</v>
      </c>
      <c r="B2255" s="8" t="s">
        <v>295</v>
      </c>
      <c r="C2255" s="8" t="s">
        <v>327</v>
      </c>
      <c r="D2255" s="9" t="s">
        <v>2669</v>
      </c>
      <c r="E2255" s="9" t="s">
        <v>2669</v>
      </c>
      <c r="F2255" s="10">
        <v>26.66</v>
      </c>
      <c r="G2255" s="10">
        <v>26.66</v>
      </c>
      <c r="H2255" s="10">
        <v>0</v>
      </c>
      <c r="I2255" s="10">
        <v>0</v>
      </c>
      <c r="J2255" s="10">
        <v>0</v>
      </c>
      <c r="K2255" s="10">
        <v>0</v>
      </c>
      <c r="L2255" s="10">
        <v>26.66</v>
      </c>
      <c r="M2255" s="15"/>
    </row>
    <row r="2256" spans="1:13" ht="26.1" customHeight="1">
      <c r="A2256" s="8" t="s">
        <v>314</v>
      </c>
      <c r="B2256" s="8" t="s">
        <v>2163</v>
      </c>
      <c r="C2256" s="8" t="s">
        <v>302</v>
      </c>
      <c r="D2256" s="9" t="s">
        <v>2670</v>
      </c>
      <c r="E2256" s="9" t="s">
        <v>2671</v>
      </c>
      <c r="F2256" s="10">
        <v>2.04</v>
      </c>
      <c r="G2256" s="10">
        <v>2.04</v>
      </c>
      <c r="H2256" s="10">
        <v>0</v>
      </c>
      <c r="I2256" s="10">
        <v>2.04</v>
      </c>
      <c r="J2256" s="10">
        <v>0</v>
      </c>
      <c r="K2256" s="10">
        <v>0</v>
      </c>
      <c r="L2256" s="10">
        <v>0</v>
      </c>
      <c r="M2256" s="15"/>
    </row>
    <row r="2257" spans="1:13" ht="26.1" customHeight="1">
      <c r="A2257" s="8" t="s">
        <v>349</v>
      </c>
      <c r="B2257" s="8" t="s">
        <v>295</v>
      </c>
      <c r="C2257" s="8" t="s">
        <v>295</v>
      </c>
      <c r="D2257" s="9" t="s">
        <v>3124</v>
      </c>
      <c r="E2257" s="9" t="s">
        <v>2672</v>
      </c>
      <c r="F2257" s="10">
        <v>28.68</v>
      </c>
      <c r="G2257" s="10">
        <v>28.68</v>
      </c>
      <c r="H2257" s="10">
        <v>0</v>
      </c>
      <c r="I2257" s="10">
        <v>28.68</v>
      </c>
      <c r="J2257" s="10">
        <v>0</v>
      </c>
      <c r="K2257" s="10">
        <v>0</v>
      </c>
      <c r="L2257" s="10">
        <v>0</v>
      </c>
      <c r="M2257" s="15"/>
    </row>
    <row r="2258" spans="1:13" ht="26.1" customHeight="1">
      <c r="A2258" s="8" t="s">
        <v>349</v>
      </c>
      <c r="B2258" s="8" t="s">
        <v>295</v>
      </c>
      <c r="C2258" s="8" t="s">
        <v>295</v>
      </c>
      <c r="D2258" s="9" t="s">
        <v>3124</v>
      </c>
      <c r="E2258" s="9" t="s">
        <v>2673</v>
      </c>
      <c r="F2258" s="10">
        <v>1.63</v>
      </c>
      <c r="G2258" s="10">
        <v>1.63</v>
      </c>
      <c r="H2258" s="10">
        <v>0</v>
      </c>
      <c r="I2258" s="10">
        <v>1.63</v>
      </c>
      <c r="J2258" s="10">
        <v>0</v>
      </c>
      <c r="K2258" s="10">
        <v>0</v>
      </c>
      <c r="L2258" s="10">
        <v>0</v>
      </c>
      <c r="M2258" s="15"/>
    </row>
    <row r="2259" spans="1:13" ht="26.1" customHeight="1">
      <c r="A2259" s="8" t="s">
        <v>314</v>
      </c>
      <c r="B2259" s="8" t="s">
        <v>296</v>
      </c>
      <c r="C2259" s="8" t="s">
        <v>295</v>
      </c>
      <c r="D2259" s="9" t="s">
        <v>2744</v>
      </c>
      <c r="E2259" s="9" t="s">
        <v>2677</v>
      </c>
      <c r="F2259" s="10">
        <v>30.32</v>
      </c>
      <c r="G2259" s="10">
        <v>30.32</v>
      </c>
      <c r="H2259" s="10">
        <v>0</v>
      </c>
      <c r="I2259" s="10">
        <v>0</v>
      </c>
      <c r="J2259" s="10">
        <v>0</v>
      </c>
      <c r="K2259" s="10">
        <v>30.32</v>
      </c>
      <c r="L2259" s="10">
        <v>0</v>
      </c>
      <c r="M2259" s="15"/>
    </row>
    <row r="2260" spans="1:13" ht="26.1" customHeight="1">
      <c r="A2260" s="8"/>
      <c r="B2260" s="8"/>
      <c r="C2260" s="8"/>
      <c r="D2260" s="9" t="s">
        <v>3150</v>
      </c>
      <c r="E2260" s="9" t="s">
        <v>3151</v>
      </c>
      <c r="F2260" s="10">
        <v>1087.8900000000001</v>
      </c>
      <c r="G2260" s="10">
        <v>1087.8900000000001</v>
      </c>
      <c r="H2260" s="10">
        <v>0</v>
      </c>
      <c r="I2260" s="10">
        <v>258.68</v>
      </c>
      <c r="J2260" s="10">
        <v>0</v>
      </c>
      <c r="K2260" s="10">
        <v>172.17</v>
      </c>
      <c r="L2260" s="10">
        <v>657.04</v>
      </c>
      <c r="M2260" s="15"/>
    </row>
    <row r="2261" spans="1:13" ht="26.1" customHeight="1">
      <c r="A2261" s="8"/>
      <c r="B2261" s="8"/>
      <c r="C2261" s="8"/>
      <c r="D2261" s="9" t="s">
        <v>2653</v>
      </c>
      <c r="E2261" s="9" t="s">
        <v>2654</v>
      </c>
      <c r="F2261" s="10">
        <v>1087.8900000000001</v>
      </c>
      <c r="G2261" s="10">
        <v>1087.8900000000001</v>
      </c>
      <c r="H2261" s="10">
        <v>0</v>
      </c>
      <c r="I2261" s="10">
        <v>258.68</v>
      </c>
      <c r="J2261" s="10">
        <v>0</v>
      </c>
      <c r="K2261" s="10">
        <v>172.17</v>
      </c>
      <c r="L2261" s="10">
        <v>657.04</v>
      </c>
      <c r="M2261" s="15"/>
    </row>
    <row r="2262" spans="1:13" ht="26.1" customHeight="1">
      <c r="A2262" s="8" t="s">
        <v>349</v>
      </c>
      <c r="B2262" s="8" t="s">
        <v>295</v>
      </c>
      <c r="C2262" s="8" t="s">
        <v>295</v>
      </c>
      <c r="D2262" s="9" t="s">
        <v>3124</v>
      </c>
      <c r="E2262" s="9" t="s">
        <v>2656</v>
      </c>
      <c r="F2262" s="10">
        <v>573.86</v>
      </c>
      <c r="G2262" s="10">
        <v>573.86</v>
      </c>
      <c r="H2262" s="10">
        <v>0</v>
      </c>
      <c r="I2262" s="10">
        <v>0</v>
      </c>
      <c r="J2262" s="10">
        <v>0</v>
      </c>
      <c r="K2262" s="10">
        <v>0</v>
      </c>
      <c r="L2262" s="10">
        <v>573.86</v>
      </c>
      <c r="M2262" s="15"/>
    </row>
    <row r="2263" spans="1:13" ht="26.1" customHeight="1">
      <c r="A2263" s="8" t="s">
        <v>349</v>
      </c>
      <c r="B2263" s="8" t="s">
        <v>295</v>
      </c>
      <c r="C2263" s="8" t="s">
        <v>295</v>
      </c>
      <c r="D2263" s="9" t="s">
        <v>3124</v>
      </c>
      <c r="E2263" s="9" t="s">
        <v>2658</v>
      </c>
      <c r="F2263" s="10">
        <v>124.8</v>
      </c>
      <c r="G2263" s="10">
        <v>124.8</v>
      </c>
      <c r="H2263" s="10">
        <v>0</v>
      </c>
      <c r="I2263" s="10">
        <v>0</v>
      </c>
      <c r="J2263" s="10">
        <v>0</v>
      </c>
      <c r="K2263" s="10">
        <v>124.8</v>
      </c>
      <c r="L2263" s="10">
        <v>0</v>
      </c>
      <c r="M2263" s="15"/>
    </row>
    <row r="2264" spans="1:13" ht="26.1" customHeight="1">
      <c r="A2264" s="8" t="s">
        <v>314</v>
      </c>
      <c r="B2264" s="8" t="s">
        <v>296</v>
      </c>
      <c r="C2264" s="8" t="s">
        <v>296</v>
      </c>
      <c r="D2264" s="9" t="s">
        <v>2659</v>
      </c>
      <c r="E2264" s="9" t="s">
        <v>2660</v>
      </c>
      <c r="F2264" s="10">
        <v>91.82</v>
      </c>
      <c r="G2264" s="10">
        <v>91.82</v>
      </c>
      <c r="H2264" s="10">
        <v>0</v>
      </c>
      <c r="I2264" s="10">
        <v>91.82</v>
      </c>
      <c r="J2264" s="10">
        <v>0</v>
      </c>
      <c r="K2264" s="10">
        <v>0</v>
      </c>
      <c r="L2264" s="10">
        <v>0</v>
      </c>
      <c r="M2264" s="15"/>
    </row>
    <row r="2265" spans="1:13" ht="26.1" customHeight="1">
      <c r="A2265" s="8" t="s">
        <v>318</v>
      </c>
      <c r="B2265" s="8" t="s">
        <v>2163</v>
      </c>
      <c r="C2265" s="8" t="s">
        <v>337</v>
      </c>
      <c r="D2265" s="9" t="s">
        <v>2661</v>
      </c>
      <c r="E2265" s="9" t="s">
        <v>2662</v>
      </c>
      <c r="F2265" s="10">
        <v>14.32</v>
      </c>
      <c r="G2265" s="10">
        <v>14.32</v>
      </c>
      <c r="H2265" s="10">
        <v>0</v>
      </c>
      <c r="I2265" s="10">
        <v>0</v>
      </c>
      <c r="J2265" s="10">
        <v>0</v>
      </c>
      <c r="K2265" s="10">
        <v>0</v>
      </c>
      <c r="L2265" s="10">
        <v>14.32</v>
      </c>
      <c r="M2265" s="15"/>
    </row>
    <row r="2266" spans="1:13" ht="26.1" customHeight="1">
      <c r="A2266" s="8" t="s">
        <v>318</v>
      </c>
      <c r="B2266" s="8" t="s">
        <v>2163</v>
      </c>
      <c r="C2266" s="8" t="s">
        <v>295</v>
      </c>
      <c r="D2266" s="9" t="s">
        <v>2725</v>
      </c>
      <c r="E2266" s="9" t="s">
        <v>2664</v>
      </c>
      <c r="F2266" s="10">
        <v>35.869999999999997</v>
      </c>
      <c r="G2266" s="10">
        <v>35.869999999999997</v>
      </c>
      <c r="H2266" s="10">
        <v>0</v>
      </c>
      <c r="I2266" s="10">
        <v>35.869999999999997</v>
      </c>
      <c r="J2266" s="10">
        <v>0</v>
      </c>
      <c r="K2266" s="10">
        <v>0</v>
      </c>
      <c r="L2266" s="10">
        <v>0</v>
      </c>
      <c r="M2266" s="15"/>
    </row>
    <row r="2267" spans="1:13" ht="26.1" customHeight="1">
      <c r="A2267" s="8" t="s">
        <v>314</v>
      </c>
      <c r="B2267" s="8" t="s">
        <v>2200</v>
      </c>
      <c r="C2267" s="8" t="s">
        <v>295</v>
      </c>
      <c r="D2267" s="9" t="s">
        <v>2665</v>
      </c>
      <c r="E2267" s="9" t="s">
        <v>2666</v>
      </c>
      <c r="F2267" s="10">
        <v>5.74</v>
      </c>
      <c r="G2267" s="10">
        <v>5.74</v>
      </c>
      <c r="H2267" s="10">
        <v>0</v>
      </c>
      <c r="I2267" s="10">
        <v>5.74</v>
      </c>
      <c r="J2267" s="10">
        <v>0</v>
      </c>
      <c r="K2267" s="10">
        <v>0</v>
      </c>
      <c r="L2267" s="10">
        <v>0</v>
      </c>
      <c r="M2267" s="15"/>
    </row>
    <row r="2268" spans="1:13" ht="26.1" customHeight="1">
      <c r="A2268" s="8" t="s">
        <v>314</v>
      </c>
      <c r="B2268" s="8" t="s">
        <v>2200</v>
      </c>
      <c r="C2268" s="8" t="s">
        <v>327</v>
      </c>
      <c r="D2268" s="9" t="s">
        <v>2667</v>
      </c>
      <c r="E2268" s="9" t="s">
        <v>2668</v>
      </c>
      <c r="F2268" s="10">
        <v>3.58</v>
      </c>
      <c r="G2268" s="10">
        <v>3.58</v>
      </c>
      <c r="H2268" s="10">
        <v>0</v>
      </c>
      <c r="I2268" s="10">
        <v>3.58</v>
      </c>
      <c r="J2268" s="10">
        <v>0</v>
      </c>
      <c r="K2268" s="10">
        <v>0</v>
      </c>
      <c r="L2268" s="10">
        <v>0</v>
      </c>
      <c r="M2268" s="15"/>
    </row>
    <row r="2269" spans="1:13" ht="26.1" customHeight="1">
      <c r="A2269" s="8" t="s">
        <v>1165</v>
      </c>
      <c r="B2269" s="8" t="s">
        <v>295</v>
      </c>
      <c r="C2269" s="8" t="s">
        <v>327</v>
      </c>
      <c r="D2269" s="9" t="s">
        <v>2669</v>
      </c>
      <c r="E2269" s="9" t="s">
        <v>2669</v>
      </c>
      <c r="F2269" s="10">
        <v>68.86</v>
      </c>
      <c r="G2269" s="10">
        <v>68.86</v>
      </c>
      <c r="H2269" s="10">
        <v>0</v>
      </c>
      <c r="I2269" s="10">
        <v>0</v>
      </c>
      <c r="J2269" s="10">
        <v>0</v>
      </c>
      <c r="K2269" s="10">
        <v>0</v>
      </c>
      <c r="L2269" s="10">
        <v>68.86</v>
      </c>
      <c r="M2269" s="15"/>
    </row>
    <row r="2270" spans="1:13" ht="26.1" customHeight="1">
      <c r="A2270" s="8" t="s">
        <v>314</v>
      </c>
      <c r="B2270" s="8" t="s">
        <v>2163</v>
      </c>
      <c r="C2270" s="8" t="s">
        <v>302</v>
      </c>
      <c r="D2270" s="9" t="s">
        <v>2670</v>
      </c>
      <c r="E2270" s="9" t="s">
        <v>2671</v>
      </c>
      <c r="F2270" s="10">
        <v>5.37</v>
      </c>
      <c r="G2270" s="10">
        <v>5.37</v>
      </c>
      <c r="H2270" s="10">
        <v>0</v>
      </c>
      <c r="I2270" s="10">
        <v>5.37</v>
      </c>
      <c r="J2270" s="10">
        <v>0</v>
      </c>
      <c r="K2270" s="10">
        <v>0</v>
      </c>
      <c r="L2270" s="10">
        <v>0</v>
      </c>
      <c r="M2270" s="15"/>
    </row>
    <row r="2271" spans="1:13" ht="26.1" customHeight="1">
      <c r="A2271" s="8" t="s">
        <v>349</v>
      </c>
      <c r="B2271" s="8" t="s">
        <v>295</v>
      </c>
      <c r="C2271" s="8" t="s">
        <v>295</v>
      </c>
      <c r="D2271" s="9" t="s">
        <v>3124</v>
      </c>
      <c r="E2271" s="9" t="s">
        <v>2672</v>
      </c>
      <c r="F2271" s="10">
        <v>110.1</v>
      </c>
      <c r="G2271" s="10">
        <v>110.1</v>
      </c>
      <c r="H2271" s="10">
        <v>0</v>
      </c>
      <c r="I2271" s="10">
        <v>110.1</v>
      </c>
      <c r="J2271" s="10">
        <v>0</v>
      </c>
      <c r="K2271" s="10">
        <v>0</v>
      </c>
      <c r="L2271" s="10">
        <v>0</v>
      </c>
      <c r="M2271" s="15"/>
    </row>
    <row r="2272" spans="1:13" ht="26.1" customHeight="1">
      <c r="A2272" s="8" t="s">
        <v>349</v>
      </c>
      <c r="B2272" s="8" t="s">
        <v>295</v>
      </c>
      <c r="C2272" s="8" t="s">
        <v>295</v>
      </c>
      <c r="D2272" s="9" t="s">
        <v>3124</v>
      </c>
      <c r="E2272" s="9" t="s">
        <v>2673</v>
      </c>
      <c r="F2272" s="10">
        <v>4.3</v>
      </c>
      <c r="G2272" s="10">
        <v>4.3</v>
      </c>
      <c r="H2272" s="10">
        <v>0</v>
      </c>
      <c r="I2272" s="10">
        <v>4.3</v>
      </c>
      <c r="J2272" s="10">
        <v>0</v>
      </c>
      <c r="K2272" s="10">
        <v>0</v>
      </c>
      <c r="L2272" s="10">
        <v>0</v>
      </c>
      <c r="M2272" s="15"/>
    </row>
    <row r="2273" spans="1:13" ht="26.1" customHeight="1">
      <c r="A2273" s="8" t="s">
        <v>314</v>
      </c>
      <c r="B2273" s="8" t="s">
        <v>296</v>
      </c>
      <c r="C2273" s="8" t="s">
        <v>295</v>
      </c>
      <c r="D2273" s="9" t="s">
        <v>2744</v>
      </c>
      <c r="E2273" s="9" t="s">
        <v>2677</v>
      </c>
      <c r="F2273" s="10">
        <v>47.37</v>
      </c>
      <c r="G2273" s="10">
        <v>47.37</v>
      </c>
      <c r="H2273" s="10">
        <v>0</v>
      </c>
      <c r="I2273" s="10">
        <v>0</v>
      </c>
      <c r="J2273" s="10">
        <v>0</v>
      </c>
      <c r="K2273" s="10">
        <v>47.37</v>
      </c>
      <c r="L2273" s="10">
        <v>0</v>
      </c>
      <c r="M2273" s="15"/>
    </row>
    <row r="2274" spans="1:13" ht="26.1" customHeight="1">
      <c r="A2274" s="8" t="s">
        <v>314</v>
      </c>
      <c r="B2274" s="8" t="s">
        <v>301</v>
      </c>
      <c r="C2274" s="8" t="s">
        <v>327</v>
      </c>
      <c r="D2274" s="9" t="s">
        <v>2678</v>
      </c>
      <c r="E2274" s="9" t="s">
        <v>2679</v>
      </c>
      <c r="F2274" s="10">
        <v>1.9</v>
      </c>
      <c r="G2274" s="10">
        <v>1.9</v>
      </c>
      <c r="H2274" s="10">
        <v>0</v>
      </c>
      <c r="I2274" s="10">
        <v>1.9</v>
      </c>
      <c r="J2274" s="10">
        <v>0</v>
      </c>
      <c r="K2274" s="10">
        <v>0</v>
      </c>
      <c r="L2274" s="10">
        <v>0</v>
      </c>
      <c r="M2274" s="15"/>
    </row>
    <row r="2275" spans="1:13" ht="26.1" customHeight="1">
      <c r="A2275" s="8"/>
      <c r="B2275" s="8"/>
      <c r="C2275" s="8"/>
      <c r="D2275" s="9" t="s">
        <v>3152</v>
      </c>
      <c r="E2275" s="9" t="s">
        <v>3153</v>
      </c>
      <c r="F2275" s="10">
        <v>327.01</v>
      </c>
      <c r="G2275" s="10">
        <v>327.01</v>
      </c>
      <c r="H2275" s="10">
        <v>0</v>
      </c>
      <c r="I2275" s="10">
        <v>49.27</v>
      </c>
      <c r="J2275" s="10">
        <v>0</v>
      </c>
      <c r="K2275" s="10">
        <v>108.93</v>
      </c>
      <c r="L2275" s="10">
        <v>168.81</v>
      </c>
      <c r="M2275" s="15"/>
    </row>
    <row r="2276" spans="1:13" ht="26.1" customHeight="1">
      <c r="A2276" s="8"/>
      <c r="B2276" s="8"/>
      <c r="C2276" s="8"/>
      <c r="D2276" s="9" t="s">
        <v>2653</v>
      </c>
      <c r="E2276" s="9" t="s">
        <v>2654</v>
      </c>
      <c r="F2276" s="10">
        <v>327.01</v>
      </c>
      <c r="G2276" s="10">
        <v>327.01</v>
      </c>
      <c r="H2276" s="10">
        <v>0</v>
      </c>
      <c r="I2276" s="10">
        <v>49.27</v>
      </c>
      <c r="J2276" s="10">
        <v>0</v>
      </c>
      <c r="K2276" s="10">
        <v>108.93</v>
      </c>
      <c r="L2276" s="10">
        <v>168.81</v>
      </c>
      <c r="M2276" s="15"/>
    </row>
    <row r="2277" spans="1:13" ht="26.1" customHeight="1">
      <c r="A2277" s="8" t="s">
        <v>349</v>
      </c>
      <c r="B2277" s="8" t="s">
        <v>295</v>
      </c>
      <c r="C2277" s="8" t="s">
        <v>295</v>
      </c>
      <c r="D2277" s="9" t="s">
        <v>3124</v>
      </c>
      <c r="E2277" s="9" t="s">
        <v>2656</v>
      </c>
      <c r="F2277" s="10">
        <v>147.47</v>
      </c>
      <c r="G2277" s="10">
        <v>147.47</v>
      </c>
      <c r="H2277" s="10">
        <v>0</v>
      </c>
      <c r="I2277" s="10">
        <v>0</v>
      </c>
      <c r="J2277" s="10">
        <v>0</v>
      </c>
      <c r="K2277" s="10">
        <v>0</v>
      </c>
      <c r="L2277" s="10">
        <v>147.47</v>
      </c>
      <c r="M2277" s="15"/>
    </row>
    <row r="2278" spans="1:13" ht="26.1" customHeight="1">
      <c r="A2278" s="8" t="s">
        <v>349</v>
      </c>
      <c r="B2278" s="8" t="s">
        <v>295</v>
      </c>
      <c r="C2278" s="8" t="s">
        <v>295</v>
      </c>
      <c r="D2278" s="9" t="s">
        <v>3124</v>
      </c>
      <c r="E2278" s="9" t="s">
        <v>2658</v>
      </c>
      <c r="F2278" s="10">
        <v>33.6</v>
      </c>
      <c r="G2278" s="10">
        <v>33.6</v>
      </c>
      <c r="H2278" s="10">
        <v>0</v>
      </c>
      <c r="I2278" s="10">
        <v>0</v>
      </c>
      <c r="J2278" s="10">
        <v>0</v>
      </c>
      <c r="K2278" s="10">
        <v>33.6</v>
      </c>
      <c r="L2278" s="10">
        <v>0</v>
      </c>
      <c r="M2278" s="15"/>
    </row>
    <row r="2279" spans="1:13" ht="26.1" customHeight="1">
      <c r="A2279" s="8" t="s">
        <v>314</v>
      </c>
      <c r="B2279" s="8" t="s">
        <v>296</v>
      </c>
      <c r="C2279" s="8" t="s">
        <v>296</v>
      </c>
      <c r="D2279" s="9" t="s">
        <v>2659</v>
      </c>
      <c r="E2279" s="9" t="s">
        <v>2660</v>
      </c>
      <c r="F2279" s="10">
        <v>23.6</v>
      </c>
      <c r="G2279" s="10">
        <v>23.6</v>
      </c>
      <c r="H2279" s="10">
        <v>0</v>
      </c>
      <c r="I2279" s="10">
        <v>23.6</v>
      </c>
      <c r="J2279" s="10">
        <v>0</v>
      </c>
      <c r="K2279" s="10">
        <v>0</v>
      </c>
      <c r="L2279" s="10">
        <v>0</v>
      </c>
      <c r="M2279" s="15"/>
    </row>
    <row r="2280" spans="1:13" ht="26.1" customHeight="1">
      <c r="A2280" s="8" t="s">
        <v>318</v>
      </c>
      <c r="B2280" s="8" t="s">
        <v>2163</v>
      </c>
      <c r="C2280" s="8" t="s">
        <v>337</v>
      </c>
      <c r="D2280" s="9" t="s">
        <v>2661</v>
      </c>
      <c r="E2280" s="9" t="s">
        <v>2662</v>
      </c>
      <c r="F2280" s="10">
        <v>3.64</v>
      </c>
      <c r="G2280" s="10">
        <v>3.64</v>
      </c>
      <c r="H2280" s="10">
        <v>0</v>
      </c>
      <c r="I2280" s="10">
        <v>0</v>
      </c>
      <c r="J2280" s="10">
        <v>0</v>
      </c>
      <c r="K2280" s="10">
        <v>0</v>
      </c>
      <c r="L2280" s="10">
        <v>3.64</v>
      </c>
      <c r="M2280" s="15"/>
    </row>
    <row r="2281" spans="1:13" ht="26.1" customHeight="1">
      <c r="A2281" s="8" t="s">
        <v>318</v>
      </c>
      <c r="B2281" s="8" t="s">
        <v>2163</v>
      </c>
      <c r="C2281" s="8" t="s">
        <v>295</v>
      </c>
      <c r="D2281" s="9" t="s">
        <v>2725</v>
      </c>
      <c r="E2281" s="9" t="s">
        <v>2664</v>
      </c>
      <c r="F2281" s="10">
        <v>9.19</v>
      </c>
      <c r="G2281" s="10">
        <v>9.19</v>
      </c>
      <c r="H2281" s="10">
        <v>0</v>
      </c>
      <c r="I2281" s="10">
        <v>9.19</v>
      </c>
      <c r="J2281" s="10">
        <v>0</v>
      </c>
      <c r="K2281" s="10">
        <v>0</v>
      </c>
      <c r="L2281" s="10">
        <v>0</v>
      </c>
      <c r="M2281" s="15"/>
    </row>
    <row r="2282" spans="1:13" ht="26.1" customHeight="1">
      <c r="A2282" s="8" t="s">
        <v>314</v>
      </c>
      <c r="B2282" s="8" t="s">
        <v>2200</v>
      </c>
      <c r="C2282" s="8" t="s">
        <v>295</v>
      </c>
      <c r="D2282" s="9" t="s">
        <v>2665</v>
      </c>
      <c r="E2282" s="9" t="s">
        <v>2666</v>
      </c>
      <c r="F2282" s="10">
        <v>1.47</v>
      </c>
      <c r="G2282" s="10">
        <v>1.47</v>
      </c>
      <c r="H2282" s="10">
        <v>0</v>
      </c>
      <c r="I2282" s="10">
        <v>1.47</v>
      </c>
      <c r="J2282" s="10">
        <v>0</v>
      </c>
      <c r="K2282" s="10">
        <v>0</v>
      </c>
      <c r="L2282" s="10">
        <v>0</v>
      </c>
      <c r="M2282" s="15"/>
    </row>
    <row r="2283" spans="1:13" ht="26.1" customHeight="1">
      <c r="A2283" s="8" t="s">
        <v>314</v>
      </c>
      <c r="B2283" s="8" t="s">
        <v>2200</v>
      </c>
      <c r="C2283" s="8" t="s">
        <v>327</v>
      </c>
      <c r="D2283" s="9" t="s">
        <v>2667</v>
      </c>
      <c r="E2283" s="9" t="s">
        <v>2668</v>
      </c>
      <c r="F2283" s="10">
        <v>0.91</v>
      </c>
      <c r="G2283" s="10">
        <v>0.91</v>
      </c>
      <c r="H2283" s="10">
        <v>0</v>
      </c>
      <c r="I2283" s="10">
        <v>0.91</v>
      </c>
      <c r="J2283" s="10">
        <v>0</v>
      </c>
      <c r="K2283" s="10">
        <v>0</v>
      </c>
      <c r="L2283" s="10">
        <v>0</v>
      </c>
      <c r="M2283" s="15"/>
    </row>
    <row r="2284" spans="1:13" ht="26.1" customHeight="1">
      <c r="A2284" s="8" t="s">
        <v>1165</v>
      </c>
      <c r="B2284" s="8" t="s">
        <v>295</v>
      </c>
      <c r="C2284" s="8" t="s">
        <v>327</v>
      </c>
      <c r="D2284" s="9" t="s">
        <v>2669</v>
      </c>
      <c r="E2284" s="9" t="s">
        <v>2669</v>
      </c>
      <c r="F2284" s="10">
        <v>17.7</v>
      </c>
      <c r="G2284" s="10">
        <v>17.7</v>
      </c>
      <c r="H2284" s="10">
        <v>0</v>
      </c>
      <c r="I2284" s="10">
        <v>0</v>
      </c>
      <c r="J2284" s="10">
        <v>0</v>
      </c>
      <c r="K2284" s="10">
        <v>0</v>
      </c>
      <c r="L2284" s="10">
        <v>17.7</v>
      </c>
      <c r="M2284" s="15"/>
    </row>
    <row r="2285" spans="1:13" ht="26.1" customHeight="1">
      <c r="A2285" s="8" t="s">
        <v>314</v>
      </c>
      <c r="B2285" s="8" t="s">
        <v>2163</v>
      </c>
      <c r="C2285" s="8" t="s">
        <v>302</v>
      </c>
      <c r="D2285" s="9" t="s">
        <v>2670</v>
      </c>
      <c r="E2285" s="9" t="s">
        <v>2671</v>
      </c>
      <c r="F2285" s="10">
        <v>1.37</v>
      </c>
      <c r="G2285" s="10">
        <v>1.37</v>
      </c>
      <c r="H2285" s="10">
        <v>0</v>
      </c>
      <c r="I2285" s="10">
        <v>1.37</v>
      </c>
      <c r="J2285" s="10">
        <v>0</v>
      </c>
      <c r="K2285" s="10">
        <v>0</v>
      </c>
      <c r="L2285" s="10">
        <v>0</v>
      </c>
      <c r="M2285" s="15"/>
    </row>
    <row r="2286" spans="1:13" ht="26.1" customHeight="1">
      <c r="A2286" s="8" t="s">
        <v>349</v>
      </c>
      <c r="B2286" s="8" t="s">
        <v>295</v>
      </c>
      <c r="C2286" s="8" t="s">
        <v>295</v>
      </c>
      <c r="D2286" s="9" t="s">
        <v>3124</v>
      </c>
      <c r="E2286" s="9" t="s">
        <v>2672</v>
      </c>
      <c r="F2286" s="10">
        <v>11.64</v>
      </c>
      <c r="G2286" s="10">
        <v>11.64</v>
      </c>
      <c r="H2286" s="10">
        <v>0</v>
      </c>
      <c r="I2286" s="10">
        <v>11.64</v>
      </c>
      <c r="J2286" s="10">
        <v>0</v>
      </c>
      <c r="K2286" s="10">
        <v>0</v>
      </c>
      <c r="L2286" s="10">
        <v>0</v>
      </c>
      <c r="M2286" s="15"/>
    </row>
    <row r="2287" spans="1:13" ht="26.1" customHeight="1">
      <c r="A2287" s="8" t="s">
        <v>349</v>
      </c>
      <c r="B2287" s="8" t="s">
        <v>295</v>
      </c>
      <c r="C2287" s="8" t="s">
        <v>295</v>
      </c>
      <c r="D2287" s="9" t="s">
        <v>3124</v>
      </c>
      <c r="E2287" s="9" t="s">
        <v>2673</v>
      </c>
      <c r="F2287" s="10">
        <v>1.0900000000000001</v>
      </c>
      <c r="G2287" s="10">
        <v>1.0900000000000001</v>
      </c>
      <c r="H2287" s="10">
        <v>0</v>
      </c>
      <c r="I2287" s="10">
        <v>1.0900000000000001</v>
      </c>
      <c r="J2287" s="10">
        <v>0</v>
      </c>
      <c r="K2287" s="10">
        <v>0</v>
      </c>
      <c r="L2287" s="10">
        <v>0</v>
      </c>
      <c r="M2287" s="15"/>
    </row>
    <row r="2288" spans="1:13" ht="26.1" customHeight="1">
      <c r="A2288" s="8" t="s">
        <v>314</v>
      </c>
      <c r="B2288" s="8" t="s">
        <v>296</v>
      </c>
      <c r="C2288" s="8" t="s">
        <v>295</v>
      </c>
      <c r="D2288" s="9" t="s">
        <v>2744</v>
      </c>
      <c r="E2288" s="9" t="s">
        <v>2677</v>
      </c>
      <c r="F2288" s="10">
        <v>75.33</v>
      </c>
      <c r="G2288" s="10">
        <v>75.33</v>
      </c>
      <c r="H2288" s="10">
        <v>0</v>
      </c>
      <c r="I2288" s="10">
        <v>0</v>
      </c>
      <c r="J2288" s="10">
        <v>0</v>
      </c>
      <c r="K2288" s="10">
        <v>75.33</v>
      </c>
      <c r="L2288" s="10">
        <v>0</v>
      </c>
      <c r="M2288" s="15"/>
    </row>
    <row r="2289" spans="1:13" ht="26.1" customHeight="1">
      <c r="A2289" s="8"/>
      <c r="B2289" s="8"/>
      <c r="C2289" s="8"/>
      <c r="D2289" s="9" t="s">
        <v>3154</v>
      </c>
      <c r="E2289" s="9" t="s">
        <v>3155</v>
      </c>
      <c r="F2289" s="10">
        <v>227.26</v>
      </c>
      <c r="G2289" s="10">
        <v>227.26</v>
      </c>
      <c r="H2289" s="10">
        <v>0</v>
      </c>
      <c r="I2289" s="10">
        <v>34.200000000000003</v>
      </c>
      <c r="J2289" s="10">
        <v>0</v>
      </c>
      <c r="K2289" s="10">
        <v>66.02</v>
      </c>
      <c r="L2289" s="10">
        <v>127.04</v>
      </c>
      <c r="M2289" s="15"/>
    </row>
    <row r="2290" spans="1:13" ht="26.1" customHeight="1">
      <c r="A2290" s="8"/>
      <c r="B2290" s="8"/>
      <c r="C2290" s="8"/>
      <c r="D2290" s="9" t="s">
        <v>2653</v>
      </c>
      <c r="E2290" s="9" t="s">
        <v>2654</v>
      </c>
      <c r="F2290" s="10">
        <v>227.26</v>
      </c>
      <c r="G2290" s="10">
        <v>227.26</v>
      </c>
      <c r="H2290" s="10">
        <v>0</v>
      </c>
      <c r="I2290" s="10">
        <v>34.200000000000003</v>
      </c>
      <c r="J2290" s="10">
        <v>0</v>
      </c>
      <c r="K2290" s="10">
        <v>66.02</v>
      </c>
      <c r="L2290" s="10">
        <v>127.04</v>
      </c>
      <c r="M2290" s="15"/>
    </row>
    <row r="2291" spans="1:13" ht="26.1" customHeight="1">
      <c r="A2291" s="8" t="s">
        <v>349</v>
      </c>
      <c r="B2291" s="8" t="s">
        <v>295</v>
      </c>
      <c r="C2291" s="8" t="s">
        <v>295</v>
      </c>
      <c r="D2291" s="9" t="s">
        <v>3124</v>
      </c>
      <c r="E2291" s="9" t="s">
        <v>2656</v>
      </c>
      <c r="F2291" s="10">
        <v>111.04</v>
      </c>
      <c r="G2291" s="10">
        <v>111.04</v>
      </c>
      <c r="H2291" s="10">
        <v>0</v>
      </c>
      <c r="I2291" s="10">
        <v>0</v>
      </c>
      <c r="J2291" s="10">
        <v>0</v>
      </c>
      <c r="K2291" s="10">
        <v>0</v>
      </c>
      <c r="L2291" s="10">
        <v>111.04</v>
      </c>
      <c r="M2291" s="15"/>
    </row>
    <row r="2292" spans="1:13" ht="26.1" customHeight="1">
      <c r="A2292" s="8" t="s">
        <v>349</v>
      </c>
      <c r="B2292" s="8" t="s">
        <v>295</v>
      </c>
      <c r="C2292" s="8" t="s">
        <v>295</v>
      </c>
      <c r="D2292" s="9" t="s">
        <v>3124</v>
      </c>
      <c r="E2292" s="9" t="s">
        <v>2658</v>
      </c>
      <c r="F2292" s="10">
        <v>27.2</v>
      </c>
      <c r="G2292" s="10">
        <v>27.2</v>
      </c>
      <c r="H2292" s="10">
        <v>0</v>
      </c>
      <c r="I2292" s="10">
        <v>0</v>
      </c>
      <c r="J2292" s="10">
        <v>0</v>
      </c>
      <c r="K2292" s="10">
        <v>27.2</v>
      </c>
      <c r="L2292" s="10">
        <v>0</v>
      </c>
      <c r="M2292" s="15"/>
    </row>
    <row r="2293" spans="1:13" ht="26.1" customHeight="1">
      <c r="A2293" s="8" t="s">
        <v>314</v>
      </c>
      <c r="B2293" s="8" t="s">
        <v>296</v>
      </c>
      <c r="C2293" s="8" t="s">
        <v>296</v>
      </c>
      <c r="D2293" s="9" t="s">
        <v>2659</v>
      </c>
      <c r="E2293" s="9" t="s">
        <v>2660</v>
      </c>
      <c r="F2293" s="10">
        <v>17.77</v>
      </c>
      <c r="G2293" s="10">
        <v>17.77</v>
      </c>
      <c r="H2293" s="10">
        <v>0</v>
      </c>
      <c r="I2293" s="10">
        <v>17.77</v>
      </c>
      <c r="J2293" s="10">
        <v>0</v>
      </c>
      <c r="K2293" s="10">
        <v>0</v>
      </c>
      <c r="L2293" s="10">
        <v>0</v>
      </c>
      <c r="M2293" s="15"/>
    </row>
    <row r="2294" spans="1:13" ht="26.1" customHeight="1">
      <c r="A2294" s="8" t="s">
        <v>318</v>
      </c>
      <c r="B2294" s="8" t="s">
        <v>2163</v>
      </c>
      <c r="C2294" s="8" t="s">
        <v>337</v>
      </c>
      <c r="D2294" s="9" t="s">
        <v>2661</v>
      </c>
      <c r="E2294" s="9" t="s">
        <v>2662</v>
      </c>
      <c r="F2294" s="10">
        <v>2.68</v>
      </c>
      <c r="G2294" s="10">
        <v>2.68</v>
      </c>
      <c r="H2294" s="10">
        <v>0</v>
      </c>
      <c r="I2294" s="10">
        <v>0</v>
      </c>
      <c r="J2294" s="10">
        <v>0</v>
      </c>
      <c r="K2294" s="10">
        <v>0</v>
      </c>
      <c r="L2294" s="10">
        <v>2.68</v>
      </c>
      <c r="M2294" s="15"/>
    </row>
    <row r="2295" spans="1:13" ht="26.1" customHeight="1">
      <c r="A2295" s="8" t="s">
        <v>318</v>
      </c>
      <c r="B2295" s="8" t="s">
        <v>2163</v>
      </c>
      <c r="C2295" s="8" t="s">
        <v>295</v>
      </c>
      <c r="D2295" s="9" t="s">
        <v>2725</v>
      </c>
      <c r="E2295" s="9" t="s">
        <v>2664</v>
      </c>
      <c r="F2295" s="10">
        <v>6.85</v>
      </c>
      <c r="G2295" s="10">
        <v>6.85</v>
      </c>
      <c r="H2295" s="10">
        <v>0</v>
      </c>
      <c r="I2295" s="10">
        <v>6.85</v>
      </c>
      <c r="J2295" s="10">
        <v>0</v>
      </c>
      <c r="K2295" s="10">
        <v>0</v>
      </c>
      <c r="L2295" s="10">
        <v>0</v>
      </c>
      <c r="M2295" s="15"/>
    </row>
    <row r="2296" spans="1:13" ht="26.1" customHeight="1">
      <c r="A2296" s="8" t="s">
        <v>314</v>
      </c>
      <c r="B2296" s="8" t="s">
        <v>2200</v>
      </c>
      <c r="C2296" s="8" t="s">
        <v>295</v>
      </c>
      <c r="D2296" s="9" t="s">
        <v>2665</v>
      </c>
      <c r="E2296" s="9" t="s">
        <v>2666</v>
      </c>
      <c r="F2296" s="10">
        <v>1.1100000000000001</v>
      </c>
      <c r="G2296" s="10">
        <v>1.1100000000000001</v>
      </c>
      <c r="H2296" s="10">
        <v>0</v>
      </c>
      <c r="I2296" s="10">
        <v>1.1100000000000001</v>
      </c>
      <c r="J2296" s="10">
        <v>0</v>
      </c>
      <c r="K2296" s="10">
        <v>0</v>
      </c>
      <c r="L2296" s="10">
        <v>0</v>
      </c>
      <c r="M2296" s="15"/>
    </row>
    <row r="2297" spans="1:13" ht="26.1" customHeight="1">
      <c r="A2297" s="8" t="s">
        <v>314</v>
      </c>
      <c r="B2297" s="8" t="s">
        <v>2200</v>
      </c>
      <c r="C2297" s="8" t="s">
        <v>327</v>
      </c>
      <c r="D2297" s="9" t="s">
        <v>2667</v>
      </c>
      <c r="E2297" s="9" t="s">
        <v>2668</v>
      </c>
      <c r="F2297" s="10">
        <v>0.67</v>
      </c>
      <c r="G2297" s="10">
        <v>0.67</v>
      </c>
      <c r="H2297" s="10">
        <v>0</v>
      </c>
      <c r="I2297" s="10">
        <v>0.67</v>
      </c>
      <c r="J2297" s="10">
        <v>0</v>
      </c>
      <c r="K2297" s="10">
        <v>0</v>
      </c>
      <c r="L2297" s="10">
        <v>0</v>
      </c>
      <c r="M2297" s="15"/>
    </row>
    <row r="2298" spans="1:13" ht="26.1" customHeight="1">
      <c r="A2298" s="8" t="s">
        <v>1165</v>
      </c>
      <c r="B2298" s="8" t="s">
        <v>295</v>
      </c>
      <c r="C2298" s="8" t="s">
        <v>327</v>
      </c>
      <c r="D2298" s="9" t="s">
        <v>2669</v>
      </c>
      <c r="E2298" s="9" t="s">
        <v>2669</v>
      </c>
      <c r="F2298" s="10">
        <v>13.32</v>
      </c>
      <c r="G2298" s="10">
        <v>13.32</v>
      </c>
      <c r="H2298" s="10">
        <v>0</v>
      </c>
      <c r="I2298" s="10">
        <v>0</v>
      </c>
      <c r="J2298" s="10">
        <v>0</v>
      </c>
      <c r="K2298" s="10">
        <v>0</v>
      </c>
      <c r="L2298" s="10">
        <v>13.32</v>
      </c>
      <c r="M2298" s="15"/>
    </row>
    <row r="2299" spans="1:13" ht="26.1" customHeight="1">
      <c r="A2299" s="8" t="s">
        <v>314</v>
      </c>
      <c r="B2299" s="8" t="s">
        <v>2163</v>
      </c>
      <c r="C2299" s="8" t="s">
        <v>302</v>
      </c>
      <c r="D2299" s="9" t="s">
        <v>2670</v>
      </c>
      <c r="E2299" s="9" t="s">
        <v>2671</v>
      </c>
      <c r="F2299" s="10">
        <v>1</v>
      </c>
      <c r="G2299" s="10">
        <v>1</v>
      </c>
      <c r="H2299" s="10">
        <v>0</v>
      </c>
      <c r="I2299" s="10">
        <v>1</v>
      </c>
      <c r="J2299" s="10">
        <v>0</v>
      </c>
      <c r="K2299" s="10">
        <v>0</v>
      </c>
      <c r="L2299" s="10">
        <v>0</v>
      </c>
      <c r="M2299" s="15"/>
    </row>
    <row r="2300" spans="1:13" ht="26.1" customHeight="1">
      <c r="A2300" s="8" t="s">
        <v>349</v>
      </c>
      <c r="B2300" s="8" t="s">
        <v>295</v>
      </c>
      <c r="C2300" s="8" t="s">
        <v>295</v>
      </c>
      <c r="D2300" s="9" t="s">
        <v>3124</v>
      </c>
      <c r="E2300" s="9" t="s">
        <v>2672</v>
      </c>
      <c r="F2300" s="10">
        <v>6</v>
      </c>
      <c r="G2300" s="10">
        <v>6</v>
      </c>
      <c r="H2300" s="10">
        <v>0</v>
      </c>
      <c r="I2300" s="10">
        <v>6</v>
      </c>
      <c r="J2300" s="10">
        <v>0</v>
      </c>
      <c r="K2300" s="10">
        <v>0</v>
      </c>
      <c r="L2300" s="10">
        <v>0</v>
      </c>
      <c r="M2300" s="15"/>
    </row>
    <row r="2301" spans="1:13" ht="26.1" customHeight="1">
      <c r="A2301" s="8" t="s">
        <v>349</v>
      </c>
      <c r="B2301" s="8" t="s">
        <v>295</v>
      </c>
      <c r="C2301" s="8" t="s">
        <v>295</v>
      </c>
      <c r="D2301" s="9" t="s">
        <v>3124</v>
      </c>
      <c r="E2301" s="9" t="s">
        <v>2673</v>
      </c>
      <c r="F2301" s="10">
        <v>0.8</v>
      </c>
      <c r="G2301" s="10">
        <v>0.8</v>
      </c>
      <c r="H2301" s="10">
        <v>0</v>
      </c>
      <c r="I2301" s="10">
        <v>0.8</v>
      </c>
      <c r="J2301" s="10">
        <v>0</v>
      </c>
      <c r="K2301" s="10">
        <v>0</v>
      </c>
      <c r="L2301" s="10">
        <v>0</v>
      </c>
      <c r="M2301" s="15"/>
    </row>
    <row r="2302" spans="1:13" ht="26.1" customHeight="1">
      <c r="A2302" s="8" t="s">
        <v>314</v>
      </c>
      <c r="B2302" s="8" t="s">
        <v>296</v>
      </c>
      <c r="C2302" s="8" t="s">
        <v>295</v>
      </c>
      <c r="D2302" s="9" t="s">
        <v>2744</v>
      </c>
      <c r="E2302" s="9" t="s">
        <v>2677</v>
      </c>
      <c r="F2302" s="10">
        <v>38.82</v>
      </c>
      <c r="G2302" s="10">
        <v>38.82</v>
      </c>
      <c r="H2302" s="10">
        <v>0</v>
      </c>
      <c r="I2302" s="10">
        <v>0</v>
      </c>
      <c r="J2302" s="10">
        <v>0</v>
      </c>
      <c r="K2302" s="10">
        <v>38.82</v>
      </c>
      <c r="L2302" s="10">
        <v>0</v>
      </c>
      <c r="M2302" s="15"/>
    </row>
    <row r="2303" spans="1:13" ht="26.1" customHeight="1">
      <c r="A2303" s="8"/>
      <c r="B2303" s="8"/>
      <c r="C2303" s="8"/>
      <c r="D2303" s="9" t="s">
        <v>2562</v>
      </c>
      <c r="E2303" s="9" t="s">
        <v>2563</v>
      </c>
      <c r="F2303" s="10">
        <v>462.49</v>
      </c>
      <c r="G2303" s="10">
        <v>462.49</v>
      </c>
      <c r="H2303" s="10">
        <v>0</v>
      </c>
      <c r="I2303" s="10">
        <v>152</v>
      </c>
      <c r="J2303" s="10">
        <v>0</v>
      </c>
      <c r="K2303" s="10">
        <v>67.77</v>
      </c>
      <c r="L2303" s="10">
        <v>242.72</v>
      </c>
      <c r="M2303" s="15"/>
    </row>
    <row r="2304" spans="1:13" ht="26.1" customHeight="1">
      <c r="A2304" s="8"/>
      <c r="B2304" s="8"/>
      <c r="C2304" s="8"/>
      <c r="D2304" s="9" t="s">
        <v>2653</v>
      </c>
      <c r="E2304" s="9" t="s">
        <v>2654</v>
      </c>
      <c r="F2304" s="10">
        <v>399.49</v>
      </c>
      <c r="G2304" s="10">
        <v>399.49</v>
      </c>
      <c r="H2304" s="10">
        <v>0</v>
      </c>
      <c r="I2304" s="10">
        <v>89</v>
      </c>
      <c r="J2304" s="10">
        <v>0</v>
      </c>
      <c r="K2304" s="10">
        <v>67.77</v>
      </c>
      <c r="L2304" s="10">
        <v>242.72</v>
      </c>
      <c r="M2304" s="15"/>
    </row>
    <row r="2305" spans="1:13" ht="26.1" customHeight="1">
      <c r="A2305" s="8" t="s">
        <v>349</v>
      </c>
      <c r="B2305" s="8" t="s">
        <v>295</v>
      </c>
      <c r="C2305" s="8" t="s">
        <v>295</v>
      </c>
      <c r="D2305" s="9" t="s">
        <v>3124</v>
      </c>
      <c r="E2305" s="9" t="s">
        <v>2656</v>
      </c>
      <c r="F2305" s="10">
        <v>212.5</v>
      </c>
      <c r="G2305" s="10">
        <v>212.5</v>
      </c>
      <c r="H2305" s="10">
        <v>0</v>
      </c>
      <c r="I2305" s="10">
        <v>0</v>
      </c>
      <c r="J2305" s="10">
        <v>0</v>
      </c>
      <c r="K2305" s="10">
        <v>0</v>
      </c>
      <c r="L2305" s="10">
        <v>212.5</v>
      </c>
      <c r="M2305" s="15"/>
    </row>
    <row r="2306" spans="1:13" ht="26.1" customHeight="1">
      <c r="A2306" s="8" t="s">
        <v>349</v>
      </c>
      <c r="B2306" s="8" t="s">
        <v>295</v>
      </c>
      <c r="C2306" s="8" t="s">
        <v>295</v>
      </c>
      <c r="D2306" s="9" t="s">
        <v>3124</v>
      </c>
      <c r="E2306" s="9" t="s">
        <v>2658</v>
      </c>
      <c r="F2306" s="10">
        <v>56</v>
      </c>
      <c r="G2306" s="10">
        <v>56</v>
      </c>
      <c r="H2306" s="10">
        <v>0</v>
      </c>
      <c r="I2306" s="10">
        <v>0</v>
      </c>
      <c r="J2306" s="10">
        <v>0</v>
      </c>
      <c r="K2306" s="10">
        <v>56</v>
      </c>
      <c r="L2306" s="10">
        <v>0</v>
      </c>
      <c r="M2306" s="15"/>
    </row>
    <row r="2307" spans="1:13" ht="26.1" customHeight="1">
      <c r="A2307" s="8" t="s">
        <v>314</v>
      </c>
      <c r="B2307" s="8" t="s">
        <v>296</v>
      </c>
      <c r="C2307" s="8" t="s">
        <v>296</v>
      </c>
      <c r="D2307" s="9" t="s">
        <v>2659</v>
      </c>
      <c r="E2307" s="9" t="s">
        <v>2660</v>
      </c>
      <c r="F2307" s="10">
        <v>33.090000000000003</v>
      </c>
      <c r="G2307" s="10">
        <v>33.090000000000003</v>
      </c>
      <c r="H2307" s="10">
        <v>0</v>
      </c>
      <c r="I2307" s="10">
        <v>33.090000000000003</v>
      </c>
      <c r="J2307" s="10">
        <v>0</v>
      </c>
      <c r="K2307" s="10">
        <v>0</v>
      </c>
      <c r="L2307" s="10">
        <v>0</v>
      </c>
      <c r="M2307" s="15"/>
    </row>
    <row r="2308" spans="1:13" ht="26.1" customHeight="1">
      <c r="A2308" s="8" t="s">
        <v>318</v>
      </c>
      <c r="B2308" s="8" t="s">
        <v>2163</v>
      </c>
      <c r="C2308" s="8" t="s">
        <v>337</v>
      </c>
      <c r="D2308" s="9" t="s">
        <v>2661</v>
      </c>
      <c r="E2308" s="9" t="s">
        <v>2662</v>
      </c>
      <c r="F2308" s="10">
        <v>4.72</v>
      </c>
      <c r="G2308" s="10">
        <v>4.72</v>
      </c>
      <c r="H2308" s="10">
        <v>0</v>
      </c>
      <c r="I2308" s="10">
        <v>0</v>
      </c>
      <c r="J2308" s="10">
        <v>0</v>
      </c>
      <c r="K2308" s="10">
        <v>0</v>
      </c>
      <c r="L2308" s="10">
        <v>4.72</v>
      </c>
      <c r="M2308" s="15"/>
    </row>
    <row r="2309" spans="1:13" ht="26.1" customHeight="1">
      <c r="A2309" s="8" t="s">
        <v>318</v>
      </c>
      <c r="B2309" s="8" t="s">
        <v>2163</v>
      </c>
      <c r="C2309" s="8" t="s">
        <v>295</v>
      </c>
      <c r="D2309" s="9" t="s">
        <v>2725</v>
      </c>
      <c r="E2309" s="9" t="s">
        <v>2664</v>
      </c>
      <c r="F2309" s="10">
        <v>12.95</v>
      </c>
      <c r="G2309" s="10">
        <v>12.95</v>
      </c>
      <c r="H2309" s="10">
        <v>0</v>
      </c>
      <c r="I2309" s="10">
        <v>12.95</v>
      </c>
      <c r="J2309" s="10">
        <v>0</v>
      </c>
      <c r="K2309" s="10">
        <v>0</v>
      </c>
      <c r="L2309" s="10">
        <v>0</v>
      </c>
      <c r="M2309" s="15"/>
    </row>
    <row r="2310" spans="1:13" ht="26.1" customHeight="1">
      <c r="A2310" s="8" t="s">
        <v>314</v>
      </c>
      <c r="B2310" s="8" t="s">
        <v>2200</v>
      </c>
      <c r="C2310" s="8" t="s">
        <v>295</v>
      </c>
      <c r="D2310" s="9" t="s">
        <v>2665</v>
      </c>
      <c r="E2310" s="9" t="s">
        <v>2666</v>
      </c>
      <c r="F2310" s="10">
        <v>2.13</v>
      </c>
      <c r="G2310" s="10">
        <v>2.13</v>
      </c>
      <c r="H2310" s="10">
        <v>0</v>
      </c>
      <c r="I2310" s="10">
        <v>2.13</v>
      </c>
      <c r="J2310" s="10">
        <v>0</v>
      </c>
      <c r="K2310" s="10">
        <v>0</v>
      </c>
      <c r="L2310" s="10">
        <v>0</v>
      </c>
      <c r="M2310" s="15"/>
    </row>
    <row r="2311" spans="1:13" ht="26.1" customHeight="1">
      <c r="A2311" s="8" t="s">
        <v>314</v>
      </c>
      <c r="B2311" s="8" t="s">
        <v>2200</v>
      </c>
      <c r="C2311" s="8" t="s">
        <v>327</v>
      </c>
      <c r="D2311" s="9" t="s">
        <v>2667</v>
      </c>
      <c r="E2311" s="9" t="s">
        <v>2668</v>
      </c>
      <c r="F2311" s="10">
        <v>1.24</v>
      </c>
      <c r="G2311" s="10">
        <v>1.24</v>
      </c>
      <c r="H2311" s="10">
        <v>0</v>
      </c>
      <c r="I2311" s="10">
        <v>1.24</v>
      </c>
      <c r="J2311" s="10">
        <v>0</v>
      </c>
      <c r="K2311" s="10">
        <v>0</v>
      </c>
      <c r="L2311" s="10">
        <v>0</v>
      </c>
      <c r="M2311" s="15"/>
    </row>
    <row r="2312" spans="1:13" ht="26.1" customHeight="1">
      <c r="A2312" s="8" t="s">
        <v>1165</v>
      </c>
      <c r="B2312" s="8" t="s">
        <v>295</v>
      </c>
      <c r="C2312" s="8" t="s">
        <v>327</v>
      </c>
      <c r="D2312" s="9" t="s">
        <v>2669</v>
      </c>
      <c r="E2312" s="9" t="s">
        <v>2669</v>
      </c>
      <c r="F2312" s="10">
        <v>25.5</v>
      </c>
      <c r="G2312" s="10">
        <v>25.5</v>
      </c>
      <c r="H2312" s="10">
        <v>0</v>
      </c>
      <c r="I2312" s="10">
        <v>0</v>
      </c>
      <c r="J2312" s="10">
        <v>0</v>
      </c>
      <c r="K2312" s="10">
        <v>0</v>
      </c>
      <c r="L2312" s="10">
        <v>25.5</v>
      </c>
      <c r="M2312" s="15"/>
    </row>
    <row r="2313" spans="1:13" ht="26.1" customHeight="1">
      <c r="A2313" s="8" t="s">
        <v>314</v>
      </c>
      <c r="B2313" s="8" t="s">
        <v>2163</v>
      </c>
      <c r="C2313" s="8" t="s">
        <v>302</v>
      </c>
      <c r="D2313" s="9" t="s">
        <v>2670</v>
      </c>
      <c r="E2313" s="9" t="s">
        <v>2671</v>
      </c>
      <c r="F2313" s="10">
        <v>1.86</v>
      </c>
      <c r="G2313" s="10">
        <v>1.86</v>
      </c>
      <c r="H2313" s="10">
        <v>0</v>
      </c>
      <c r="I2313" s="10">
        <v>1.86</v>
      </c>
      <c r="J2313" s="10">
        <v>0</v>
      </c>
      <c r="K2313" s="10">
        <v>0</v>
      </c>
      <c r="L2313" s="10">
        <v>0</v>
      </c>
      <c r="M2313" s="15"/>
    </row>
    <row r="2314" spans="1:13" ht="26.1" customHeight="1">
      <c r="A2314" s="8" t="s">
        <v>349</v>
      </c>
      <c r="B2314" s="8" t="s">
        <v>295</v>
      </c>
      <c r="C2314" s="8" t="s">
        <v>295</v>
      </c>
      <c r="D2314" s="9" t="s">
        <v>3124</v>
      </c>
      <c r="E2314" s="9" t="s">
        <v>2672</v>
      </c>
      <c r="F2314" s="10">
        <v>36.24</v>
      </c>
      <c r="G2314" s="10">
        <v>36.24</v>
      </c>
      <c r="H2314" s="10">
        <v>0</v>
      </c>
      <c r="I2314" s="10">
        <v>36.24</v>
      </c>
      <c r="J2314" s="10">
        <v>0</v>
      </c>
      <c r="K2314" s="10">
        <v>0</v>
      </c>
      <c r="L2314" s="10">
        <v>0</v>
      </c>
      <c r="M2314" s="15"/>
    </row>
    <row r="2315" spans="1:13" ht="26.1" customHeight="1">
      <c r="A2315" s="8" t="s">
        <v>349</v>
      </c>
      <c r="B2315" s="8" t="s">
        <v>295</v>
      </c>
      <c r="C2315" s="8" t="s">
        <v>295</v>
      </c>
      <c r="D2315" s="9" t="s">
        <v>3124</v>
      </c>
      <c r="E2315" s="9" t="s">
        <v>2673</v>
      </c>
      <c r="F2315" s="10">
        <v>1.49</v>
      </c>
      <c r="G2315" s="10">
        <v>1.49</v>
      </c>
      <c r="H2315" s="10">
        <v>0</v>
      </c>
      <c r="I2315" s="10">
        <v>1.49</v>
      </c>
      <c r="J2315" s="10">
        <v>0</v>
      </c>
      <c r="K2315" s="10">
        <v>0</v>
      </c>
      <c r="L2315" s="10">
        <v>0</v>
      </c>
      <c r="M2315" s="15"/>
    </row>
    <row r="2316" spans="1:13" ht="26.1" customHeight="1">
      <c r="A2316" s="8" t="s">
        <v>314</v>
      </c>
      <c r="B2316" s="8" t="s">
        <v>296</v>
      </c>
      <c r="C2316" s="8" t="s">
        <v>295</v>
      </c>
      <c r="D2316" s="9" t="s">
        <v>2744</v>
      </c>
      <c r="E2316" s="9" t="s">
        <v>2677</v>
      </c>
      <c r="F2316" s="10">
        <v>11.77</v>
      </c>
      <c r="G2316" s="10">
        <v>11.77</v>
      </c>
      <c r="H2316" s="10">
        <v>0</v>
      </c>
      <c r="I2316" s="10">
        <v>0</v>
      </c>
      <c r="J2316" s="10">
        <v>0</v>
      </c>
      <c r="K2316" s="10">
        <v>11.77</v>
      </c>
      <c r="L2316" s="10">
        <v>0</v>
      </c>
      <c r="M2316" s="15"/>
    </row>
    <row r="2317" spans="1:13" ht="26.1" customHeight="1">
      <c r="A2317" s="8"/>
      <c r="B2317" s="8"/>
      <c r="C2317" s="8"/>
      <c r="D2317" s="9" t="s">
        <v>2680</v>
      </c>
      <c r="E2317" s="9" t="s">
        <v>2681</v>
      </c>
      <c r="F2317" s="10">
        <v>63</v>
      </c>
      <c r="G2317" s="10">
        <v>63</v>
      </c>
      <c r="H2317" s="10">
        <v>0</v>
      </c>
      <c r="I2317" s="10">
        <v>63</v>
      </c>
      <c r="J2317" s="10">
        <v>0</v>
      </c>
      <c r="K2317" s="10">
        <v>0</v>
      </c>
      <c r="L2317" s="10">
        <v>0</v>
      </c>
      <c r="M2317" s="15"/>
    </row>
    <row r="2318" spans="1:13" ht="26.1" customHeight="1">
      <c r="A2318" s="8" t="s">
        <v>349</v>
      </c>
      <c r="B2318" s="8" t="s">
        <v>295</v>
      </c>
      <c r="C2318" s="8" t="s">
        <v>302</v>
      </c>
      <c r="D2318" s="9" t="s">
        <v>3125</v>
      </c>
      <c r="E2318" s="9" t="s">
        <v>3156</v>
      </c>
      <c r="F2318" s="10">
        <v>20</v>
      </c>
      <c r="G2318" s="10">
        <v>20</v>
      </c>
      <c r="H2318" s="10">
        <v>0</v>
      </c>
      <c r="I2318" s="10">
        <v>20</v>
      </c>
      <c r="J2318" s="10">
        <v>0</v>
      </c>
      <c r="K2318" s="10">
        <v>0</v>
      </c>
      <c r="L2318" s="10">
        <v>0</v>
      </c>
      <c r="M2318" s="15"/>
    </row>
    <row r="2319" spans="1:13" ht="26.1" customHeight="1">
      <c r="A2319" s="8" t="s">
        <v>349</v>
      </c>
      <c r="B2319" s="8" t="s">
        <v>295</v>
      </c>
      <c r="C2319" s="8" t="s">
        <v>302</v>
      </c>
      <c r="D2319" s="9" t="s">
        <v>3125</v>
      </c>
      <c r="E2319" s="9" t="s">
        <v>3157</v>
      </c>
      <c r="F2319" s="10">
        <v>43</v>
      </c>
      <c r="G2319" s="10">
        <v>43</v>
      </c>
      <c r="H2319" s="10">
        <v>0</v>
      </c>
      <c r="I2319" s="10">
        <v>43</v>
      </c>
      <c r="J2319" s="10">
        <v>0</v>
      </c>
      <c r="K2319" s="10">
        <v>0</v>
      </c>
      <c r="L2319" s="10">
        <v>0</v>
      </c>
      <c r="M2319" s="15"/>
    </row>
    <row r="2320" spans="1:13" ht="26.1" customHeight="1">
      <c r="A2320" s="8"/>
      <c r="B2320" s="8"/>
      <c r="C2320" s="8"/>
      <c r="D2320" s="9" t="s">
        <v>3158</v>
      </c>
      <c r="E2320" s="9" t="s">
        <v>3159</v>
      </c>
      <c r="F2320" s="10">
        <v>681.28</v>
      </c>
      <c r="G2320" s="10">
        <v>681.28</v>
      </c>
      <c r="H2320" s="10">
        <v>0</v>
      </c>
      <c r="I2320" s="10">
        <v>129.4</v>
      </c>
      <c r="J2320" s="10">
        <v>0</v>
      </c>
      <c r="K2320" s="10">
        <v>150.75</v>
      </c>
      <c r="L2320" s="10">
        <v>401.13</v>
      </c>
      <c r="M2320" s="15"/>
    </row>
    <row r="2321" spans="1:13" ht="26.1" customHeight="1">
      <c r="A2321" s="8"/>
      <c r="B2321" s="8"/>
      <c r="C2321" s="8"/>
      <c r="D2321" s="9" t="s">
        <v>2653</v>
      </c>
      <c r="E2321" s="9" t="s">
        <v>2654</v>
      </c>
      <c r="F2321" s="10">
        <v>681.28</v>
      </c>
      <c r="G2321" s="10">
        <v>681.28</v>
      </c>
      <c r="H2321" s="10">
        <v>0</v>
      </c>
      <c r="I2321" s="10">
        <v>129.4</v>
      </c>
      <c r="J2321" s="10">
        <v>0</v>
      </c>
      <c r="K2321" s="10">
        <v>150.75</v>
      </c>
      <c r="L2321" s="10">
        <v>401.13</v>
      </c>
      <c r="M2321" s="15"/>
    </row>
    <row r="2322" spans="1:13" ht="26.1" customHeight="1">
      <c r="A2322" s="8" t="s">
        <v>349</v>
      </c>
      <c r="B2322" s="8" t="s">
        <v>295</v>
      </c>
      <c r="C2322" s="8" t="s">
        <v>295</v>
      </c>
      <c r="D2322" s="9" t="s">
        <v>3124</v>
      </c>
      <c r="E2322" s="9" t="s">
        <v>2656</v>
      </c>
      <c r="F2322" s="10">
        <v>350.19</v>
      </c>
      <c r="G2322" s="10">
        <v>350.19</v>
      </c>
      <c r="H2322" s="10">
        <v>0</v>
      </c>
      <c r="I2322" s="10">
        <v>0</v>
      </c>
      <c r="J2322" s="10">
        <v>0</v>
      </c>
      <c r="K2322" s="10">
        <v>0</v>
      </c>
      <c r="L2322" s="10">
        <v>350.19</v>
      </c>
      <c r="M2322" s="15"/>
    </row>
    <row r="2323" spans="1:13" ht="26.1" customHeight="1">
      <c r="A2323" s="8" t="s">
        <v>349</v>
      </c>
      <c r="B2323" s="8" t="s">
        <v>295</v>
      </c>
      <c r="C2323" s="8" t="s">
        <v>295</v>
      </c>
      <c r="D2323" s="9" t="s">
        <v>3124</v>
      </c>
      <c r="E2323" s="9" t="s">
        <v>2658</v>
      </c>
      <c r="F2323" s="10">
        <v>73.599999999999994</v>
      </c>
      <c r="G2323" s="10">
        <v>73.599999999999994</v>
      </c>
      <c r="H2323" s="10">
        <v>0</v>
      </c>
      <c r="I2323" s="10">
        <v>0</v>
      </c>
      <c r="J2323" s="10">
        <v>0</v>
      </c>
      <c r="K2323" s="10">
        <v>73.599999999999994</v>
      </c>
      <c r="L2323" s="10">
        <v>0</v>
      </c>
      <c r="M2323" s="15"/>
    </row>
    <row r="2324" spans="1:13" ht="26.1" customHeight="1">
      <c r="A2324" s="8" t="s">
        <v>314</v>
      </c>
      <c r="B2324" s="8" t="s">
        <v>296</v>
      </c>
      <c r="C2324" s="8" t="s">
        <v>296</v>
      </c>
      <c r="D2324" s="9" t="s">
        <v>2659</v>
      </c>
      <c r="E2324" s="9" t="s">
        <v>2660</v>
      </c>
      <c r="F2324" s="10">
        <v>56.03</v>
      </c>
      <c r="G2324" s="10">
        <v>56.03</v>
      </c>
      <c r="H2324" s="10">
        <v>0</v>
      </c>
      <c r="I2324" s="10">
        <v>56.03</v>
      </c>
      <c r="J2324" s="10">
        <v>0</v>
      </c>
      <c r="K2324" s="10">
        <v>0</v>
      </c>
      <c r="L2324" s="10">
        <v>0</v>
      </c>
      <c r="M2324" s="15"/>
    </row>
    <row r="2325" spans="1:13" ht="26.1" customHeight="1">
      <c r="A2325" s="8" t="s">
        <v>318</v>
      </c>
      <c r="B2325" s="8" t="s">
        <v>2163</v>
      </c>
      <c r="C2325" s="8" t="s">
        <v>337</v>
      </c>
      <c r="D2325" s="9" t="s">
        <v>2661</v>
      </c>
      <c r="E2325" s="9" t="s">
        <v>2662</v>
      </c>
      <c r="F2325" s="10">
        <v>8.92</v>
      </c>
      <c r="G2325" s="10">
        <v>8.92</v>
      </c>
      <c r="H2325" s="10">
        <v>0</v>
      </c>
      <c r="I2325" s="10">
        <v>0</v>
      </c>
      <c r="J2325" s="10">
        <v>0</v>
      </c>
      <c r="K2325" s="10">
        <v>0</v>
      </c>
      <c r="L2325" s="10">
        <v>8.92</v>
      </c>
      <c r="M2325" s="15"/>
    </row>
    <row r="2326" spans="1:13" ht="26.1" customHeight="1">
      <c r="A2326" s="8" t="s">
        <v>318</v>
      </c>
      <c r="B2326" s="8" t="s">
        <v>2163</v>
      </c>
      <c r="C2326" s="8" t="s">
        <v>295</v>
      </c>
      <c r="D2326" s="9" t="s">
        <v>2725</v>
      </c>
      <c r="E2326" s="9" t="s">
        <v>2664</v>
      </c>
      <c r="F2326" s="10">
        <v>22.07</v>
      </c>
      <c r="G2326" s="10">
        <v>22.07</v>
      </c>
      <c r="H2326" s="10">
        <v>0</v>
      </c>
      <c r="I2326" s="10">
        <v>22.07</v>
      </c>
      <c r="J2326" s="10">
        <v>0</v>
      </c>
      <c r="K2326" s="10">
        <v>0</v>
      </c>
      <c r="L2326" s="10">
        <v>0</v>
      </c>
      <c r="M2326" s="15"/>
    </row>
    <row r="2327" spans="1:13" ht="26.1" customHeight="1">
      <c r="A2327" s="8" t="s">
        <v>314</v>
      </c>
      <c r="B2327" s="8" t="s">
        <v>2200</v>
      </c>
      <c r="C2327" s="8" t="s">
        <v>295</v>
      </c>
      <c r="D2327" s="9" t="s">
        <v>2665</v>
      </c>
      <c r="E2327" s="9" t="s">
        <v>2666</v>
      </c>
      <c r="F2327" s="10">
        <v>3.5</v>
      </c>
      <c r="G2327" s="10">
        <v>3.5</v>
      </c>
      <c r="H2327" s="10">
        <v>0</v>
      </c>
      <c r="I2327" s="10">
        <v>3.5</v>
      </c>
      <c r="J2327" s="10">
        <v>0</v>
      </c>
      <c r="K2327" s="10">
        <v>0</v>
      </c>
      <c r="L2327" s="10">
        <v>0</v>
      </c>
      <c r="M2327" s="15"/>
    </row>
    <row r="2328" spans="1:13" ht="26.1" customHeight="1">
      <c r="A2328" s="8" t="s">
        <v>314</v>
      </c>
      <c r="B2328" s="8" t="s">
        <v>2200</v>
      </c>
      <c r="C2328" s="8" t="s">
        <v>327</v>
      </c>
      <c r="D2328" s="9" t="s">
        <v>2667</v>
      </c>
      <c r="E2328" s="9" t="s">
        <v>2668</v>
      </c>
      <c r="F2328" s="10">
        <v>2.23</v>
      </c>
      <c r="G2328" s="10">
        <v>2.23</v>
      </c>
      <c r="H2328" s="10">
        <v>0</v>
      </c>
      <c r="I2328" s="10">
        <v>2.23</v>
      </c>
      <c r="J2328" s="10">
        <v>0</v>
      </c>
      <c r="K2328" s="10">
        <v>0</v>
      </c>
      <c r="L2328" s="10">
        <v>0</v>
      </c>
      <c r="M2328" s="15"/>
    </row>
    <row r="2329" spans="1:13" ht="26.1" customHeight="1">
      <c r="A2329" s="8" t="s">
        <v>1165</v>
      </c>
      <c r="B2329" s="8" t="s">
        <v>295</v>
      </c>
      <c r="C2329" s="8" t="s">
        <v>327</v>
      </c>
      <c r="D2329" s="9" t="s">
        <v>2669</v>
      </c>
      <c r="E2329" s="9" t="s">
        <v>2669</v>
      </c>
      <c r="F2329" s="10">
        <v>42.02</v>
      </c>
      <c r="G2329" s="10">
        <v>42.02</v>
      </c>
      <c r="H2329" s="10">
        <v>0</v>
      </c>
      <c r="I2329" s="10">
        <v>0</v>
      </c>
      <c r="J2329" s="10">
        <v>0</v>
      </c>
      <c r="K2329" s="10">
        <v>0</v>
      </c>
      <c r="L2329" s="10">
        <v>42.02</v>
      </c>
      <c r="M2329" s="15"/>
    </row>
    <row r="2330" spans="1:13" ht="26.1" customHeight="1">
      <c r="A2330" s="8" t="s">
        <v>314</v>
      </c>
      <c r="B2330" s="8" t="s">
        <v>2163</v>
      </c>
      <c r="C2330" s="8" t="s">
        <v>302</v>
      </c>
      <c r="D2330" s="9" t="s">
        <v>2670</v>
      </c>
      <c r="E2330" s="9" t="s">
        <v>2671</v>
      </c>
      <c r="F2330" s="10">
        <v>3.35</v>
      </c>
      <c r="G2330" s="10">
        <v>3.35</v>
      </c>
      <c r="H2330" s="10">
        <v>0</v>
      </c>
      <c r="I2330" s="10">
        <v>3.35</v>
      </c>
      <c r="J2330" s="10">
        <v>0</v>
      </c>
      <c r="K2330" s="10">
        <v>0</v>
      </c>
      <c r="L2330" s="10">
        <v>0</v>
      </c>
      <c r="M2330" s="15"/>
    </row>
    <row r="2331" spans="1:13" ht="26.1" customHeight="1">
      <c r="A2331" s="8" t="s">
        <v>349</v>
      </c>
      <c r="B2331" s="8" t="s">
        <v>295</v>
      </c>
      <c r="C2331" s="8" t="s">
        <v>295</v>
      </c>
      <c r="D2331" s="9" t="s">
        <v>3124</v>
      </c>
      <c r="E2331" s="9" t="s">
        <v>2672</v>
      </c>
      <c r="F2331" s="10">
        <v>39.54</v>
      </c>
      <c r="G2331" s="10">
        <v>39.54</v>
      </c>
      <c r="H2331" s="10">
        <v>0</v>
      </c>
      <c r="I2331" s="10">
        <v>39.54</v>
      </c>
      <c r="J2331" s="10">
        <v>0</v>
      </c>
      <c r="K2331" s="10">
        <v>0</v>
      </c>
      <c r="L2331" s="10">
        <v>0</v>
      </c>
      <c r="M2331" s="15"/>
    </row>
    <row r="2332" spans="1:13" ht="26.1" customHeight="1">
      <c r="A2332" s="8" t="s">
        <v>349</v>
      </c>
      <c r="B2332" s="8" t="s">
        <v>295</v>
      </c>
      <c r="C2332" s="8" t="s">
        <v>295</v>
      </c>
      <c r="D2332" s="9" t="s">
        <v>3124</v>
      </c>
      <c r="E2332" s="9" t="s">
        <v>2673</v>
      </c>
      <c r="F2332" s="10">
        <v>2.68</v>
      </c>
      <c r="G2332" s="10">
        <v>2.68</v>
      </c>
      <c r="H2332" s="10">
        <v>0</v>
      </c>
      <c r="I2332" s="10">
        <v>2.68</v>
      </c>
      <c r="J2332" s="10">
        <v>0</v>
      </c>
      <c r="K2332" s="10">
        <v>0</v>
      </c>
      <c r="L2332" s="10">
        <v>0</v>
      </c>
      <c r="M2332" s="15"/>
    </row>
    <row r="2333" spans="1:13" ht="26.1" customHeight="1">
      <c r="A2333" s="8" t="s">
        <v>314</v>
      </c>
      <c r="B2333" s="8" t="s">
        <v>296</v>
      </c>
      <c r="C2333" s="8" t="s">
        <v>295</v>
      </c>
      <c r="D2333" s="9" t="s">
        <v>2744</v>
      </c>
      <c r="E2333" s="9" t="s">
        <v>2677</v>
      </c>
      <c r="F2333" s="10">
        <v>77.150000000000006</v>
      </c>
      <c r="G2333" s="10">
        <v>77.150000000000006</v>
      </c>
      <c r="H2333" s="10">
        <v>0</v>
      </c>
      <c r="I2333" s="10">
        <v>0</v>
      </c>
      <c r="J2333" s="10">
        <v>0</v>
      </c>
      <c r="K2333" s="10">
        <v>77.150000000000006</v>
      </c>
      <c r="L2333" s="10">
        <v>0</v>
      </c>
      <c r="M2333" s="15"/>
    </row>
    <row r="2334" spans="1:13" ht="26.1" customHeight="1">
      <c r="A2334" s="8"/>
      <c r="B2334" s="8"/>
      <c r="C2334" s="8"/>
      <c r="D2334" s="9" t="s">
        <v>3160</v>
      </c>
      <c r="E2334" s="9" t="s">
        <v>3161</v>
      </c>
      <c r="F2334" s="10">
        <v>1925.15</v>
      </c>
      <c r="G2334" s="10">
        <v>1925.15</v>
      </c>
      <c r="H2334" s="10">
        <v>0</v>
      </c>
      <c r="I2334" s="10">
        <v>428.13</v>
      </c>
      <c r="J2334" s="10">
        <v>0</v>
      </c>
      <c r="K2334" s="10">
        <v>326.48</v>
      </c>
      <c r="L2334" s="10">
        <v>1170.54</v>
      </c>
      <c r="M2334" s="15"/>
    </row>
    <row r="2335" spans="1:13" ht="26.1" customHeight="1">
      <c r="A2335" s="8"/>
      <c r="B2335" s="8"/>
      <c r="C2335" s="8"/>
      <c r="D2335" s="9" t="s">
        <v>2653</v>
      </c>
      <c r="E2335" s="9" t="s">
        <v>2654</v>
      </c>
      <c r="F2335" s="10">
        <v>1925.15</v>
      </c>
      <c r="G2335" s="10">
        <v>1925.15</v>
      </c>
      <c r="H2335" s="10">
        <v>0</v>
      </c>
      <c r="I2335" s="10">
        <v>428.13</v>
      </c>
      <c r="J2335" s="10">
        <v>0</v>
      </c>
      <c r="K2335" s="10">
        <v>326.48</v>
      </c>
      <c r="L2335" s="10">
        <v>1170.54</v>
      </c>
      <c r="M2335" s="15"/>
    </row>
    <row r="2336" spans="1:13" ht="26.1" customHeight="1">
      <c r="A2336" s="8" t="s">
        <v>349</v>
      </c>
      <c r="B2336" s="8" t="s">
        <v>295</v>
      </c>
      <c r="C2336" s="8" t="s">
        <v>295</v>
      </c>
      <c r="D2336" s="9" t="s">
        <v>3124</v>
      </c>
      <c r="E2336" s="9" t="s">
        <v>2656</v>
      </c>
      <c r="F2336" s="10">
        <v>1022.25</v>
      </c>
      <c r="G2336" s="10">
        <v>1022.25</v>
      </c>
      <c r="H2336" s="10">
        <v>0</v>
      </c>
      <c r="I2336" s="10">
        <v>0</v>
      </c>
      <c r="J2336" s="10">
        <v>0</v>
      </c>
      <c r="K2336" s="10">
        <v>0</v>
      </c>
      <c r="L2336" s="10">
        <v>1022.25</v>
      </c>
      <c r="M2336" s="15"/>
    </row>
    <row r="2337" spans="1:13" ht="26.1" customHeight="1">
      <c r="A2337" s="8" t="s">
        <v>349</v>
      </c>
      <c r="B2337" s="8" t="s">
        <v>295</v>
      </c>
      <c r="C2337" s="8" t="s">
        <v>295</v>
      </c>
      <c r="D2337" s="9" t="s">
        <v>3124</v>
      </c>
      <c r="E2337" s="9" t="s">
        <v>2658</v>
      </c>
      <c r="F2337" s="10">
        <v>220.8</v>
      </c>
      <c r="G2337" s="10">
        <v>220.8</v>
      </c>
      <c r="H2337" s="10">
        <v>0</v>
      </c>
      <c r="I2337" s="10">
        <v>0</v>
      </c>
      <c r="J2337" s="10">
        <v>0</v>
      </c>
      <c r="K2337" s="10">
        <v>220.8</v>
      </c>
      <c r="L2337" s="10">
        <v>0</v>
      </c>
      <c r="M2337" s="15"/>
    </row>
    <row r="2338" spans="1:13" ht="26.1" customHeight="1">
      <c r="A2338" s="8" t="s">
        <v>314</v>
      </c>
      <c r="B2338" s="8" t="s">
        <v>296</v>
      </c>
      <c r="C2338" s="8" t="s">
        <v>296</v>
      </c>
      <c r="D2338" s="9" t="s">
        <v>2659</v>
      </c>
      <c r="E2338" s="9" t="s">
        <v>2660</v>
      </c>
      <c r="F2338" s="10">
        <v>163.56</v>
      </c>
      <c r="G2338" s="10">
        <v>163.56</v>
      </c>
      <c r="H2338" s="10">
        <v>0</v>
      </c>
      <c r="I2338" s="10">
        <v>163.56</v>
      </c>
      <c r="J2338" s="10">
        <v>0</v>
      </c>
      <c r="K2338" s="10">
        <v>0</v>
      </c>
      <c r="L2338" s="10">
        <v>0</v>
      </c>
      <c r="M2338" s="15"/>
    </row>
    <row r="2339" spans="1:13" ht="26.1" customHeight="1">
      <c r="A2339" s="8" t="s">
        <v>318</v>
      </c>
      <c r="B2339" s="8" t="s">
        <v>2163</v>
      </c>
      <c r="C2339" s="8" t="s">
        <v>337</v>
      </c>
      <c r="D2339" s="9" t="s">
        <v>2661</v>
      </c>
      <c r="E2339" s="9" t="s">
        <v>2662</v>
      </c>
      <c r="F2339" s="10">
        <v>25.62</v>
      </c>
      <c r="G2339" s="10">
        <v>25.62</v>
      </c>
      <c r="H2339" s="10">
        <v>0</v>
      </c>
      <c r="I2339" s="10">
        <v>0</v>
      </c>
      <c r="J2339" s="10">
        <v>0</v>
      </c>
      <c r="K2339" s="10">
        <v>0</v>
      </c>
      <c r="L2339" s="10">
        <v>25.62</v>
      </c>
      <c r="M2339" s="15"/>
    </row>
    <row r="2340" spans="1:13" ht="26.1" customHeight="1">
      <c r="A2340" s="8" t="s">
        <v>318</v>
      </c>
      <c r="B2340" s="8" t="s">
        <v>2163</v>
      </c>
      <c r="C2340" s="8" t="s">
        <v>295</v>
      </c>
      <c r="D2340" s="9" t="s">
        <v>2725</v>
      </c>
      <c r="E2340" s="9" t="s">
        <v>2664</v>
      </c>
      <c r="F2340" s="10">
        <v>64.02</v>
      </c>
      <c r="G2340" s="10">
        <v>64.02</v>
      </c>
      <c r="H2340" s="10">
        <v>0</v>
      </c>
      <c r="I2340" s="10">
        <v>64.02</v>
      </c>
      <c r="J2340" s="10">
        <v>0</v>
      </c>
      <c r="K2340" s="10">
        <v>0</v>
      </c>
      <c r="L2340" s="10">
        <v>0</v>
      </c>
      <c r="M2340" s="15"/>
    </row>
    <row r="2341" spans="1:13" ht="26.1" customHeight="1">
      <c r="A2341" s="8" t="s">
        <v>314</v>
      </c>
      <c r="B2341" s="8" t="s">
        <v>2200</v>
      </c>
      <c r="C2341" s="8" t="s">
        <v>295</v>
      </c>
      <c r="D2341" s="9" t="s">
        <v>2665</v>
      </c>
      <c r="E2341" s="9" t="s">
        <v>2666</v>
      </c>
      <c r="F2341" s="10">
        <v>10.220000000000001</v>
      </c>
      <c r="G2341" s="10">
        <v>10.220000000000001</v>
      </c>
      <c r="H2341" s="10">
        <v>0</v>
      </c>
      <c r="I2341" s="10">
        <v>10.220000000000001</v>
      </c>
      <c r="J2341" s="10">
        <v>0</v>
      </c>
      <c r="K2341" s="10">
        <v>0</v>
      </c>
      <c r="L2341" s="10">
        <v>0</v>
      </c>
      <c r="M2341" s="15"/>
    </row>
    <row r="2342" spans="1:13" ht="26.1" customHeight="1">
      <c r="A2342" s="8" t="s">
        <v>314</v>
      </c>
      <c r="B2342" s="8" t="s">
        <v>2200</v>
      </c>
      <c r="C2342" s="8" t="s">
        <v>327</v>
      </c>
      <c r="D2342" s="9" t="s">
        <v>2667</v>
      </c>
      <c r="E2342" s="9" t="s">
        <v>2668</v>
      </c>
      <c r="F2342" s="10">
        <v>6.41</v>
      </c>
      <c r="G2342" s="10">
        <v>6.41</v>
      </c>
      <c r="H2342" s="10">
        <v>0</v>
      </c>
      <c r="I2342" s="10">
        <v>6.41</v>
      </c>
      <c r="J2342" s="10">
        <v>0</v>
      </c>
      <c r="K2342" s="10">
        <v>0</v>
      </c>
      <c r="L2342" s="10">
        <v>0</v>
      </c>
      <c r="M2342" s="15"/>
    </row>
    <row r="2343" spans="1:13" ht="26.1" customHeight="1">
      <c r="A2343" s="8" t="s">
        <v>1165</v>
      </c>
      <c r="B2343" s="8" t="s">
        <v>295</v>
      </c>
      <c r="C2343" s="8" t="s">
        <v>327</v>
      </c>
      <c r="D2343" s="9" t="s">
        <v>2669</v>
      </c>
      <c r="E2343" s="9" t="s">
        <v>2669</v>
      </c>
      <c r="F2343" s="10">
        <v>122.67</v>
      </c>
      <c r="G2343" s="10">
        <v>122.67</v>
      </c>
      <c r="H2343" s="10">
        <v>0</v>
      </c>
      <c r="I2343" s="10">
        <v>0</v>
      </c>
      <c r="J2343" s="10">
        <v>0</v>
      </c>
      <c r="K2343" s="10">
        <v>0</v>
      </c>
      <c r="L2343" s="10">
        <v>122.67</v>
      </c>
      <c r="M2343" s="15"/>
    </row>
    <row r="2344" spans="1:13" ht="26.1" customHeight="1">
      <c r="A2344" s="8" t="s">
        <v>314</v>
      </c>
      <c r="B2344" s="8" t="s">
        <v>2163</v>
      </c>
      <c r="C2344" s="8" t="s">
        <v>302</v>
      </c>
      <c r="D2344" s="9" t="s">
        <v>2670</v>
      </c>
      <c r="E2344" s="9" t="s">
        <v>2671</v>
      </c>
      <c r="F2344" s="10">
        <v>9.61</v>
      </c>
      <c r="G2344" s="10">
        <v>9.61</v>
      </c>
      <c r="H2344" s="10">
        <v>0</v>
      </c>
      <c r="I2344" s="10">
        <v>9.61</v>
      </c>
      <c r="J2344" s="10">
        <v>0</v>
      </c>
      <c r="K2344" s="10">
        <v>0</v>
      </c>
      <c r="L2344" s="10">
        <v>0</v>
      </c>
      <c r="M2344" s="15"/>
    </row>
    <row r="2345" spans="1:13" ht="26.1" customHeight="1">
      <c r="A2345" s="8" t="s">
        <v>349</v>
      </c>
      <c r="B2345" s="8" t="s">
        <v>295</v>
      </c>
      <c r="C2345" s="8" t="s">
        <v>295</v>
      </c>
      <c r="D2345" s="9" t="s">
        <v>3124</v>
      </c>
      <c r="E2345" s="9" t="s">
        <v>2672</v>
      </c>
      <c r="F2345" s="10">
        <v>166.62</v>
      </c>
      <c r="G2345" s="10">
        <v>166.62</v>
      </c>
      <c r="H2345" s="10">
        <v>0</v>
      </c>
      <c r="I2345" s="10">
        <v>166.62</v>
      </c>
      <c r="J2345" s="10">
        <v>0</v>
      </c>
      <c r="K2345" s="10">
        <v>0</v>
      </c>
      <c r="L2345" s="10">
        <v>0</v>
      </c>
      <c r="M2345" s="15"/>
    </row>
    <row r="2346" spans="1:13" ht="26.1" customHeight="1">
      <c r="A2346" s="8" t="s">
        <v>349</v>
      </c>
      <c r="B2346" s="8" t="s">
        <v>295</v>
      </c>
      <c r="C2346" s="8" t="s">
        <v>295</v>
      </c>
      <c r="D2346" s="9" t="s">
        <v>3124</v>
      </c>
      <c r="E2346" s="9" t="s">
        <v>2673</v>
      </c>
      <c r="F2346" s="10">
        <v>7.69</v>
      </c>
      <c r="G2346" s="10">
        <v>7.69</v>
      </c>
      <c r="H2346" s="10">
        <v>0</v>
      </c>
      <c r="I2346" s="10">
        <v>7.69</v>
      </c>
      <c r="J2346" s="10">
        <v>0</v>
      </c>
      <c r="K2346" s="10">
        <v>0</v>
      </c>
      <c r="L2346" s="10">
        <v>0</v>
      </c>
      <c r="M2346" s="15"/>
    </row>
    <row r="2347" spans="1:13" ht="26.1" customHeight="1">
      <c r="A2347" s="8" t="s">
        <v>314</v>
      </c>
      <c r="B2347" s="8" t="s">
        <v>296</v>
      </c>
      <c r="C2347" s="8" t="s">
        <v>295</v>
      </c>
      <c r="D2347" s="9" t="s">
        <v>2744</v>
      </c>
      <c r="E2347" s="9" t="s">
        <v>2677</v>
      </c>
      <c r="F2347" s="10">
        <v>105.68</v>
      </c>
      <c r="G2347" s="10">
        <v>105.68</v>
      </c>
      <c r="H2347" s="10">
        <v>0</v>
      </c>
      <c r="I2347" s="10">
        <v>0</v>
      </c>
      <c r="J2347" s="10">
        <v>0</v>
      </c>
      <c r="K2347" s="10">
        <v>105.68</v>
      </c>
      <c r="L2347" s="10">
        <v>0</v>
      </c>
      <c r="M2347" s="15"/>
    </row>
    <row r="2348" spans="1:13" ht="26.1" customHeight="1">
      <c r="A2348" s="8"/>
      <c r="B2348" s="8"/>
      <c r="C2348" s="8"/>
      <c r="D2348" s="9" t="s">
        <v>3162</v>
      </c>
      <c r="E2348" s="9" t="s">
        <v>3163</v>
      </c>
      <c r="F2348" s="10">
        <v>533.13</v>
      </c>
      <c r="G2348" s="10">
        <v>533.13</v>
      </c>
      <c r="H2348" s="10">
        <v>0</v>
      </c>
      <c r="I2348" s="10">
        <v>121.4</v>
      </c>
      <c r="J2348" s="10">
        <v>0</v>
      </c>
      <c r="K2348" s="10">
        <v>81.62</v>
      </c>
      <c r="L2348" s="10">
        <v>330.11</v>
      </c>
      <c r="M2348" s="15"/>
    </row>
    <row r="2349" spans="1:13" ht="26.1" customHeight="1">
      <c r="A2349" s="8"/>
      <c r="B2349" s="8"/>
      <c r="C2349" s="8"/>
      <c r="D2349" s="9" t="s">
        <v>2653</v>
      </c>
      <c r="E2349" s="9" t="s">
        <v>2654</v>
      </c>
      <c r="F2349" s="10">
        <v>533.13</v>
      </c>
      <c r="G2349" s="10">
        <v>533.13</v>
      </c>
      <c r="H2349" s="10">
        <v>0</v>
      </c>
      <c r="I2349" s="10">
        <v>121.4</v>
      </c>
      <c r="J2349" s="10">
        <v>0</v>
      </c>
      <c r="K2349" s="10">
        <v>81.62</v>
      </c>
      <c r="L2349" s="10">
        <v>330.11</v>
      </c>
      <c r="M2349" s="15"/>
    </row>
    <row r="2350" spans="1:13" ht="26.1" customHeight="1">
      <c r="A2350" s="8" t="s">
        <v>349</v>
      </c>
      <c r="B2350" s="8" t="s">
        <v>295</v>
      </c>
      <c r="C2350" s="8" t="s">
        <v>295</v>
      </c>
      <c r="D2350" s="9" t="s">
        <v>3124</v>
      </c>
      <c r="E2350" s="9" t="s">
        <v>2656</v>
      </c>
      <c r="F2350" s="10">
        <v>288.29000000000002</v>
      </c>
      <c r="G2350" s="10">
        <v>288.29000000000002</v>
      </c>
      <c r="H2350" s="10">
        <v>0</v>
      </c>
      <c r="I2350" s="10">
        <v>0</v>
      </c>
      <c r="J2350" s="10">
        <v>0</v>
      </c>
      <c r="K2350" s="10">
        <v>0</v>
      </c>
      <c r="L2350" s="10">
        <v>288.29000000000002</v>
      </c>
      <c r="M2350" s="15"/>
    </row>
    <row r="2351" spans="1:13" ht="26.1" customHeight="1">
      <c r="A2351" s="8" t="s">
        <v>349</v>
      </c>
      <c r="B2351" s="8" t="s">
        <v>295</v>
      </c>
      <c r="C2351" s="8" t="s">
        <v>295</v>
      </c>
      <c r="D2351" s="9" t="s">
        <v>3124</v>
      </c>
      <c r="E2351" s="9" t="s">
        <v>2658</v>
      </c>
      <c r="F2351" s="10">
        <v>64</v>
      </c>
      <c r="G2351" s="10">
        <v>64</v>
      </c>
      <c r="H2351" s="10">
        <v>0</v>
      </c>
      <c r="I2351" s="10">
        <v>0</v>
      </c>
      <c r="J2351" s="10">
        <v>0</v>
      </c>
      <c r="K2351" s="10">
        <v>64</v>
      </c>
      <c r="L2351" s="10">
        <v>0</v>
      </c>
      <c r="M2351" s="15"/>
    </row>
    <row r="2352" spans="1:13" ht="26.1" customHeight="1">
      <c r="A2352" s="8" t="s">
        <v>314</v>
      </c>
      <c r="B2352" s="8" t="s">
        <v>296</v>
      </c>
      <c r="C2352" s="8" t="s">
        <v>296</v>
      </c>
      <c r="D2352" s="9" t="s">
        <v>2659</v>
      </c>
      <c r="E2352" s="9" t="s">
        <v>2660</v>
      </c>
      <c r="F2352" s="10">
        <v>46.13</v>
      </c>
      <c r="G2352" s="10">
        <v>46.13</v>
      </c>
      <c r="H2352" s="10">
        <v>0</v>
      </c>
      <c r="I2352" s="10">
        <v>46.13</v>
      </c>
      <c r="J2352" s="10">
        <v>0</v>
      </c>
      <c r="K2352" s="10">
        <v>0</v>
      </c>
      <c r="L2352" s="10">
        <v>0</v>
      </c>
      <c r="M2352" s="15"/>
    </row>
    <row r="2353" spans="1:13" ht="26.1" customHeight="1">
      <c r="A2353" s="8" t="s">
        <v>318</v>
      </c>
      <c r="B2353" s="8" t="s">
        <v>2163</v>
      </c>
      <c r="C2353" s="8" t="s">
        <v>337</v>
      </c>
      <c r="D2353" s="9" t="s">
        <v>2661</v>
      </c>
      <c r="E2353" s="9" t="s">
        <v>2662</v>
      </c>
      <c r="F2353" s="10">
        <v>7.23</v>
      </c>
      <c r="G2353" s="10">
        <v>7.23</v>
      </c>
      <c r="H2353" s="10">
        <v>0</v>
      </c>
      <c r="I2353" s="10">
        <v>0</v>
      </c>
      <c r="J2353" s="10">
        <v>0</v>
      </c>
      <c r="K2353" s="10">
        <v>0</v>
      </c>
      <c r="L2353" s="10">
        <v>7.23</v>
      </c>
      <c r="M2353" s="15"/>
    </row>
    <row r="2354" spans="1:13" ht="26.1" customHeight="1">
      <c r="A2354" s="8" t="s">
        <v>318</v>
      </c>
      <c r="B2354" s="8" t="s">
        <v>2163</v>
      </c>
      <c r="C2354" s="8" t="s">
        <v>295</v>
      </c>
      <c r="D2354" s="9" t="s">
        <v>2725</v>
      </c>
      <c r="E2354" s="9" t="s">
        <v>2664</v>
      </c>
      <c r="F2354" s="10">
        <v>18.059999999999999</v>
      </c>
      <c r="G2354" s="10">
        <v>18.059999999999999</v>
      </c>
      <c r="H2354" s="10">
        <v>0</v>
      </c>
      <c r="I2354" s="10">
        <v>18.059999999999999</v>
      </c>
      <c r="J2354" s="10">
        <v>0</v>
      </c>
      <c r="K2354" s="10">
        <v>0</v>
      </c>
      <c r="L2354" s="10">
        <v>0</v>
      </c>
      <c r="M2354" s="15"/>
    </row>
    <row r="2355" spans="1:13" ht="26.1" customHeight="1">
      <c r="A2355" s="8" t="s">
        <v>314</v>
      </c>
      <c r="B2355" s="8" t="s">
        <v>2200</v>
      </c>
      <c r="C2355" s="8" t="s">
        <v>295</v>
      </c>
      <c r="D2355" s="9" t="s">
        <v>2665</v>
      </c>
      <c r="E2355" s="9" t="s">
        <v>2666</v>
      </c>
      <c r="F2355" s="10">
        <v>2.88</v>
      </c>
      <c r="G2355" s="10">
        <v>2.88</v>
      </c>
      <c r="H2355" s="10">
        <v>0</v>
      </c>
      <c r="I2355" s="10">
        <v>2.88</v>
      </c>
      <c r="J2355" s="10">
        <v>0</v>
      </c>
      <c r="K2355" s="10">
        <v>0</v>
      </c>
      <c r="L2355" s="10">
        <v>0</v>
      </c>
      <c r="M2355" s="15"/>
    </row>
    <row r="2356" spans="1:13" ht="26.1" customHeight="1">
      <c r="A2356" s="8" t="s">
        <v>314</v>
      </c>
      <c r="B2356" s="8" t="s">
        <v>2200</v>
      </c>
      <c r="C2356" s="8" t="s">
        <v>327</v>
      </c>
      <c r="D2356" s="9" t="s">
        <v>2667</v>
      </c>
      <c r="E2356" s="9" t="s">
        <v>2668</v>
      </c>
      <c r="F2356" s="10">
        <v>1.81</v>
      </c>
      <c r="G2356" s="10">
        <v>1.81</v>
      </c>
      <c r="H2356" s="10">
        <v>0</v>
      </c>
      <c r="I2356" s="10">
        <v>1.81</v>
      </c>
      <c r="J2356" s="10">
        <v>0</v>
      </c>
      <c r="K2356" s="10">
        <v>0</v>
      </c>
      <c r="L2356" s="10">
        <v>0</v>
      </c>
      <c r="M2356" s="15"/>
    </row>
    <row r="2357" spans="1:13" ht="26.1" customHeight="1">
      <c r="A2357" s="8" t="s">
        <v>1165</v>
      </c>
      <c r="B2357" s="8" t="s">
        <v>295</v>
      </c>
      <c r="C2357" s="8" t="s">
        <v>327</v>
      </c>
      <c r="D2357" s="9" t="s">
        <v>2669</v>
      </c>
      <c r="E2357" s="9" t="s">
        <v>2669</v>
      </c>
      <c r="F2357" s="10">
        <v>34.590000000000003</v>
      </c>
      <c r="G2357" s="10">
        <v>34.590000000000003</v>
      </c>
      <c r="H2357" s="10">
        <v>0</v>
      </c>
      <c r="I2357" s="10">
        <v>0</v>
      </c>
      <c r="J2357" s="10">
        <v>0</v>
      </c>
      <c r="K2357" s="10">
        <v>0</v>
      </c>
      <c r="L2357" s="10">
        <v>34.590000000000003</v>
      </c>
      <c r="M2357" s="15"/>
    </row>
    <row r="2358" spans="1:13" ht="26.1" customHeight="1">
      <c r="A2358" s="8" t="s">
        <v>314</v>
      </c>
      <c r="B2358" s="8" t="s">
        <v>2163</v>
      </c>
      <c r="C2358" s="8" t="s">
        <v>302</v>
      </c>
      <c r="D2358" s="9" t="s">
        <v>2670</v>
      </c>
      <c r="E2358" s="9" t="s">
        <v>2671</v>
      </c>
      <c r="F2358" s="10">
        <v>2.71</v>
      </c>
      <c r="G2358" s="10">
        <v>2.71</v>
      </c>
      <c r="H2358" s="10">
        <v>0</v>
      </c>
      <c r="I2358" s="10">
        <v>2.71</v>
      </c>
      <c r="J2358" s="10">
        <v>0</v>
      </c>
      <c r="K2358" s="10">
        <v>0</v>
      </c>
      <c r="L2358" s="10">
        <v>0</v>
      </c>
      <c r="M2358" s="15"/>
    </row>
    <row r="2359" spans="1:13" ht="26.1" customHeight="1">
      <c r="A2359" s="8" t="s">
        <v>349</v>
      </c>
      <c r="B2359" s="8" t="s">
        <v>295</v>
      </c>
      <c r="C2359" s="8" t="s">
        <v>295</v>
      </c>
      <c r="D2359" s="9" t="s">
        <v>3124</v>
      </c>
      <c r="E2359" s="9" t="s">
        <v>2672</v>
      </c>
      <c r="F2359" s="10">
        <v>47.64</v>
      </c>
      <c r="G2359" s="10">
        <v>47.64</v>
      </c>
      <c r="H2359" s="10">
        <v>0</v>
      </c>
      <c r="I2359" s="10">
        <v>47.64</v>
      </c>
      <c r="J2359" s="10">
        <v>0</v>
      </c>
      <c r="K2359" s="10">
        <v>0</v>
      </c>
      <c r="L2359" s="10">
        <v>0</v>
      </c>
      <c r="M2359" s="15"/>
    </row>
    <row r="2360" spans="1:13" ht="26.1" customHeight="1">
      <c r="A2360" s="8" t="s">
        <v>349</v>
      </c>
      <c r="B2360" s="8" t="s">
        <v>295</v>
      </c>
      <c r="C2360" s="8" t="s">
        <v>295</v>
      </c>
      <c r="D2360" s="9" t="s">
        <v>3124</v>
      </c>
      <c r="E2360" s="9" t="s">
        <v>2673</v>
      </c>
      <c r="F2360" s="10">
        <v>2.17</v>
      </c>
      <c r="G2360" s="10">
        <v>2.17</v>
      </c>
      <c r="H2360" s="10">
        <v>0</v>
      </c>
      <c r="I2360" s="10">
        <v>2.17</v>
      </c>
      <c r="J2360" s="10">
        <v>0</v>
      </c>
      <c r="K2360" s="10">
        <v>0</v>
      </c>
      <c r="L2360" s="10">
        <v>0</v>
      </c>
      <c r="M2360" s="15"/>
    </row>
    <row r="2361" spans="1:13" ht="26.1" customHeight="1">
      <c r="A2361" s="8" t="s">
        <v>314</v>
      </c>
      <c r="B2361" s="8" t="s">
        <v>296</v>
      </c>
      <c r="C2361" s="8" t="s">
        <v>295</v>
      </c>
      <c r="D2361" s="9" t="s">
        <v>2744</v>
      </c>
      <c r="E2361" s="9" t="s">
        <v>2677</v>
      </c>
      <c r="F2361" s="10">
        <v>17.62</v>
      </c>
      <c r="G2361" s="10">
        <v>17.62</v>
      </c>
      <c r="H2361" s="10">
        <v>0</v>
      </c>
      <c r="I2361" s="10">
        <v>0</v>
      </c>
      <c r="J2361" s="10">
        <v>0</v>
      </c>
      <c r="K2361" s="10">
        <v>17.62</v>
      </c>
      <c r="L2361" s="10">
        <v>0</v>
      </c>
      <c r="M2361" s="15"/>
    </row>
    <row r="2362" spans="1:13" ht="26.1" customHeight="1">
      <c r="A2362" s="8"/>
      <c r="B2362" s="8"/>
      <c r="C2362" s="8"/>
      <c r="D2362" s="9" t="s">
        <v>3164</v>
      </c>
      <c r="E2362" s="9" t="s">
        <v>3165</v>
      </c>
      <c r="F2362" s="10">
        <v>404.27</v>
      </c>
      <c r="G2362" s="10">
        <v>404.27</v>
      </c>
      <c r="H2362" s="10">
        <v>0</v>
      </c>
      <c r="I2362" s="10">
        <v>77.510000000000005</v>
      </c>
      <c r="J2362" s="10">
        <v>0</v>
      </c>
      <c r="K2362" s="10">
        <v>83.28</v>
      </c>
      <c r="L2362" s="10">
        <v>243.48</v>
      </c>
      <c r="M2362" s="15"/>
    </row>
    <row r="2363" spans="1:13" ht="26.1" customHeight="1">
      <c r="A2363" s="8"/>
      <c r="B2363" s="8"/>
      <c r="C2363" s="8"/>
      <c r="D2363" s="9" t="s">
        <v>2653</v>
      </c>
      <c r="E2363" s="9" t="s">
        <v>2654</v>
      </c>
      <c r="F2363" s="10">
        <v>404.27</v>
      </c>
      <c r="G2363" s="10">
        <v>404.27</v>
      </c>
      <c r="H2363" s="10">
        <v>0</v>
      </c>
      <c r="I2363" s="10">
        <v>77.510000000000005</v>
      </c>
      <c r="J2363" s="10">
        <v>0</v>
      </c>
      <c r="K2363" s="10">
        <v>83.28</v>
      </c>
      <c r="L2363" s="10">
        <v>243.48</v>
      </c>
      <c r="M2363" s="15"/>
    </row>
    <row r="2364" spans="1:13" ht="26.1" customHeight="1">
      <c r="A2364" s="8" t="s">
        <v>349</v>
      </c>
      <c r="B2364" s="8" t="s">
        <v>295</v>
      </c>
      <c r="C2364" s="8" t="s">
        <v>295</v>
      </c>
      <c r="D2364" s="9" t="s">
        <v>3124</v>
      </c>
      <c r="E2364" s="9" t="s">
        <v>2656</v>
      </c>
      <c r="F2364" s="10">
        <v>212.66</v>
      </c>
      <c r="G2364" s="10">
        <v>212.66</v>
      </c>
      <c r="H2364" s="10">
        <v>0</v>
      </c>
      <c r="I2364" s="10">
        <v>0</v>
      </c>
      <c r="J2364" s="10">
        <v>0</v>
      </c>
      <c r="K2364" s="10">
        <v>0</v>
      </c>
      <c r="L2364" s="10">
        <v>212.66</v>
      </c>
      <c r="M2364" s="15"/>
    </row>
    <row r="2365" spans="1:13" ht="26.1" customHeight="1">
      <c r="A2365" s="8" t="s">
        <v>349</v>
      </c>
      <c r="B2365" s="8" t="s">
        <v>295</v>
      </c>
      <c r="C2365" s="8" t="s">
        <v>295</v>
      </c>
      <c r="D2365" s="9" t="s">
        <v>3124</v>
      </c>
      <c r="E2365" s="9" t="s">
        <v>2658</v>
      </c>
      <c r="F2365" s="10">
        <v>48</v>
      </c>
      <c r="G2365" s="10">
        <v>48</v>
      </c>
      <c r="H2365" s="10">
        <v>0</v>
      </c>
      <c r="I2365" s="10">
        <v>0</v>
      </c>
      <c r="J2365" s="10">
        <v>0</v>
      </c>
      <c r="K2365" s="10">
        <v>48</v>
      </c>
      <c r="L2365" s="10">
        <v>0</v>
      </c>
      <c r="M2365" s="15"/>
    </row>
    <row r="2366" spans="1:13" ht="26.1" customHeight="1">
      <c r="A2366" s="8" t="s">
        <v>314</v>
      </c>
      <c r="B2366" s="8" t="s">
        <v>296</v>
      </c>
      <c r="C2366" s="8" t="s">
        <v>296</v>
      </c>
      <c r="D2366" s="9" t="s">
        <v>2659</v>
      </c>
      <c r="E2366" s="9" t="s">
        <v>2660</v>
      </c>
      <c r="F2366" s="10">
        <v>34.020000000000003</v>
      </c>
      <c r="G2366" s="10">
        <v>34.020000000000003</v>
      </c>
      <c r="H2366" s="10">
        <v>0</v>
      </c>
      <c r="I2366" s="10">
        <v>34.020000000000003</v>
      </c>
      <c r="J2366" s="10">
        <v>0</v>
      </c>
      <c r="K2366" s="10">
        <v>0</v>
      </c>
      <c r="L2366" s="10">
        <v>0</v>
      </c>
      <c r="M2366" s="15"/>
    </row>
    <row r="2367" spans="1:13" ht="26.1" customHeight="1">
      <c r="A2367" s="8" t="s">
        <v>318</v>
      </c>
      <c r="B2367" s="8" t="s">
        <v>2163</v>
      </c>
      <c r="C2367" s="8" t="s">
        <v>337</v>
      </c>
      <c r="D2367" s="9" t="s">
        <v>2661</v>
      </c>
      <c r="E2367" s="9" t="s">
        <v>2662</v>
      </c>
      <c r="F2367" s="10">
        <v>5.3</v>
      </c>
      <c r="G2367" s="10">
        <v>5.3</v>
      </c>
      <c r="H2367" s="10">
        <v>0</v>
      </c>
      <c r="I2367" s="10">
        <v>0</v>
      </c>
      <c r="J2367" s="10">
        <v>0</v>
      </c>
      <c r="K2367" s="10">
        <v>0</v>
      </c>
      <c r="L2367" s="10">
        <v>5.3</v>
      </c>
      <c r="M2367" s="15"/>
    </row>
    <row r="2368" spans="1:13" ht="26.1" customHeight="1">
      <c r="A2368" s="8" t="s">
        <v>318</v>
      </c>
      <c r="B2368" s="8" t="s">
        <v>2163</v>
      </c>
      <c r="C2368" s="8" t="s">
        <v>295</v>
      </c>
      <c r="D2368" s="9" t="s">
        <v>2725</v>
      </c>
      <c r="E2368" s="9" t="s">
        <v>2664</v>
      </c>
      <c r="F2368" s="10">
        <v>13.29</v>
      </c>
      <c r="G2368" s="10">
        <v>13.29</v>
      </c>
      <c r="H2368" s="10">
        <v>0</v>
      </c>
      <c r="I2368" s="10">
        <v>13.29</v>
      </c>
      <c r="J2368" s="10">
        <v>0</v>
      </c>
      <c r="K2368" s="10">
        <v>0</v>
      </c>
      <c r="L2368" s="10">
        <v>0</v>
      </c>
      <c r="M2368" s="15"/>
    </row>
    <row r="2369" spans="1:13" ht="26.1" customHeight="1">
      <c r="A2369" s="8" t="s">
        <v>314</v>
      </c>
      <c r="B2369" s="8" t="s">
        <v>2200</v>
      </c>
      <c r="C2369" s="8" t="s">
        <v>295</v>
      </c>
      <c r="D2369" s="9" t="s">
        <v>2665</v>
      </c>
      <c r="E2369" s="9" t="s">
        <v>2666</v>
      </c>
      <c r="F2369" s="10">
        <v>2.13</v>
      </c>
      <c r="G2369" s="10">
        <v>2.13</v>
      </c>
      <c r="H2369" s="10">
        <v>0</v>
      </c>
      <c r="I2369" s="10">
        <v>2.13</v>
      </c>
      <c r="J2369" s="10">
        <v>0</v>
      </c>
      <c r="K2369" s="10">
        <v>0</v>
      </c>
      <c r="L2369" s="10">
        <v>0</v>
      </c>
      <c r="M2369" s="15"/>
    </row>
    <row r="2370" spans="1:13" ht="26.1" customHeight="1">
      <c r="A2370" s="8" t="s">
        <v>314</v>
      </c>
      <c r="B2370" s="8" t="s">
        <v>2200</v>
      </c>
      <c r="C2370" s="8" t="s">
        <v>327</v>
      </c>
      <c r="D2370" s="9" t="s">
        <v>2667</v>
      </c>
      <c r="E2370" s="9" t="s">
        <v>2668</v>
      </c>
      <c r="F2370" s="10">
        <v>1.33</v>
      </c>
      <c r="G2370" s="10">
        <v>1.33</v>
      </c>
      <c r="H2370" s="10">
        <v>0</v>
      </c>
      <c r="I2370" s="10">
        <v>1.33</v>
      </c>
      <c r="J2370" s="10">
        <v>0</v>
      </c>
      <c r="K2370" s="10">
        <v>0</v>
      </c>
      <c r="L2370" s="10">
        <v>0</v>
      </c>
      <c r="M2370" s="15"/>
    </row>
    <row r="2371" spans="1:13" ht="26.1" customHeight="1">
      <c r="A2371" s="8" t="s">
        <v>1165</v>
      </c>
      <c r="B2371" s="8" t="s">
        <v>295</v>
      </c>
      <c r="C2371" s="8" t="s">
        <v>327</v>
      </c>
      <c r="D2371" s="9" t="s">
        <v>2669</v>
      </c>
      <c r="E2371" s="9" t="s">
        <v>2669</v>
      </c>
      <c r="F2371" s="10">
        <v>25.52</v>
      </c>
      <c r="G2371" s="10">
        <v>25.52</v>
      </c>
      <c r="H2371" s="10">
        <v>0</v>
      </c>
      <c r="I2371" s="10">
        <v>0</v>
      </c>
      <c r="J2371" s="10">
        <v>0</v>
      </c>
      <c r="K2371" s="10">
        <v>0</v>
      </c>
      <c r="L2371" s="10">
        <v>25.52</v>
      </c>
      <c r="M2371" s="15"/>
    </row>
    <row r="2372" spans="1:13" ht="26.1" customHeight="1">
      <c r="A2372" s="8" t="s">
        <v>314</v>
      </c>
      <c r="B2372" s="8" t="s">
        <v>2163</v>
      </c>
      <c r="C2372" s="8" t="s">
        <v>302</v>
      </c>
      <c r="D2372" s="9" t="s">
        <v>2670</v>
      </c>
      <c r="E2372" s="9" t="s">
        <v>2671</v>
      </c>
      <c r="F2372" s="10">
        <v>1.99</v>
      </c>
      <c r="G2372" s="10">
        <v>1.99</v>
      </c>
      <c r="H2372" s="10">
        <v>0</v>
      </c>
      <c r="I2372" s="10">
        <v>1.99</v>
      </c>
      <c r="J2372" s="10">
        <v>0</v>
      </c>
      <c r="K2372" s="10">
        <v>0</v>
      </c>
      <c r="L2372" s="10">
        <v>0</v>
      </c>
      <c r="M2372" s="15"/>
    </row>
    <row r="2373" spans="1:13" ht="26.1" customHeight="1">
      <c r="A2373" s="8" t="s">
        <v>349</v>
      </c>
      <c r="B2373" s="8" t="s">
        <v>295</v>
      </c>
      <c r="C2373" s="8" t="s">
        <v>295</v>
      </c>
      <c r="D2373" s="9" t="s">
        <v>3124</v>
      </c>
      <c r="E2373" s="9" t="s">
        <v>2672</v>
      </c>
      <c r="F2373" s="10">
        <v>23.16</v>
      </c>
      <c r="G2373" s="10">
        <v>23.16</v>
      </c>
      <c r="H2373" s="10">
        <v>0</v>
      </c>
      <c r="I2373" s="10">
        <v>23.16</v>
      </c>
      <c r="J2373" s="10">
        <v>0</v>
      </c>
      <c r="K2373" s="10">
        <v>0</v>
      </c>
      <c r="L2373" s="10">
        <v>0</v>
      </c>
      <c r="M2373" s="15"/>
    </row>
    <row r="2374" spans="1:13" ht="26.1" customHeight="1">
      <c r="A2374" s="8" t="s">
        <v>349</v>
      </c>
      <c r="B2374" s="8" t="s">
        <v>295</v>
      </c>
      <c r="C2374" s="8" t="s">
        <v>295</v>
      </c>
      <c r="D2374" s="9" t="s">
        <v>3124</v>
      </c>
      <c r="E2374" s="9" t="s">
        <v>2673</v>
      </c>
      <c r="F2374" s="10">
        <v>1.59</v>
      </c>
      <c r="G2374" s="10">
        <v>1.59</v>
      </c>
      <c r="H2374" s="10">
        <v>0</v>
      </c>
      <c r="I2374" s="10">
        <v>1.59</v>
      </c>
      <c r="J2374" s="10">
        <v>0</v>
      </c>
      <c r="K2374" s="10">
        <v>0</v>
      </c>
      <c r="L2374" s="10">
        <v>0</v>
      </c>
      <c r="M2374" s="15"/>
    </row>
    <row r="2375" spans="1:13" ht="26.1" customHeight="1">
      <c r="A2375" s="8" t="s">
        <v>314</v>
      </c>
      <c r="B2375" s="8" t="s">
        <v>296</v>
      </c>
      <c r="C2375" s="8" t="s">
        <v>295</v>
      </c>
      <c r="D2375" s="9" t="s">
        <v>2744</v>
      </c>
      <c r="E2375" s="9" t="s">
        <v>2677</v>
      </c>
      <c r="F2375" s="10">
        <v>35.28</v>
      </c>
      <c r="G2375" s="10">
        <v>35.28</v>
      </c>
      <c r="H2375" s="10">
        <v>0</v>
      </c>
      <c r="I2375" s="10">
        <v>0</v>
      </c>
      <c r="J2375" s="10">
        <v>0</v>
      </c>
      <c r="K2375" s="10">
        <v>35.28</v>
      </c>
      <c r="L2375" s="10">
        <v>0</v>
      </c>
      <c r="M2375" s="15"/>
    </row>
    <row r="2376" spans="1:13" ht="26.1" customHeight="1">
      <c r="A2376" s="8"/>
      <c r="B2376" s="8"/>
      <c r="C2376" s="8"/>
      <c r="D2376" s="9" t="s">
        <v>3166</v>
      </c>
      <c r="E2376" s="9" t="s">
        <v>3167</v>
      </c>
      <c r="F2376" s="10">
        <v>383.28</v>
      </c>
      <c r="G2376" s="10">
        <v>383.28</v>
      </c>
      <c r="H2376" s="10">
        <v>0</v>
      </c>
      <c r="I2376" s="10">
        <v>61.98</v>
      </c>
      <c r="J2376" s="10">
        <v>0</v>
      </c>
      <c r="K2376" s="10">
        <v>89.85</v>
      </c>
      <c r="L2376" s="10">
        <v>231.45</v>
      </c>
      <c r="M2376" s="15"/>
    </row>
    <row r="2377" spans="1:13" ht="26.1" customHeight="1">
      <c r="A2377" s="8"/>
      <c r="B2377" s="8"/>
      <c r="C2377" s="8"/>
      <c r="D2377" s="9" t="s">
        <v>2653</v>
      </c>
      <c r="E2377" s="9" t="s">
        <v>2654</v>
      </c>
      <c r="F2377" s="10">
        <v>383.28</v>
      </c>
      <c r="G2377" s="10">
        <v>383.28</v>
      </c>
      <c r="H2377" s="10">
        <v>0</v>
      </c>
      <c r="I2377" s="10">
        <v>61.98</v>
      </c>
      <c r="J2377" s="10">
        <v>0</v>
      </c>
      <c r="K2377" s="10">
        <v>89.85</v>
      </c>
      <c r="L2377" s="10">
        <v>231.45</v>
      </c>
      <c r="M2377" s="15"/>
    </row>
    <row r="2378" spans="1:13" ht="26.1" customHeight="1">
      <c r="A2378" s="8" t="s">
        <v>349</v>
      </c>
      <c r="B2378" s="8" t="s">
        <v>295</v>
      </c>
      <c r="C2378" s="8" t="s">
        <v>295</v>
      </c>
      <c r="D2378" s="9" t="s">
        <v>3124</v>
      </c>
      <c r="E2378" s="9" t="s">
        <v>2656</v>
      </c>
      <c r="F2378" s="10">
        <v>202.09</v>
      </c>
      <c r="G2378" s="10">
        <v>202.09</v>
      </c>
      <c r="H2378" s="10">
        <v>0</v>
      </c>
      <c r="I2378" s="10">
        <v>0</v>
      </c>
      <c r="J2378" s="10">
        <v>0</v>
      </c>
      <c r="K2378" s="10">
        <v>0</v>
      </c>
      <c r="L2378" s="10">
        <v>202.09</v>
      </c>
      <c r="M2378" s="15"/>
    </row>
    <row r="2379" spans="1:13" ht="26.1" customHeight="1">
      <c r="A2379" s="8" t="s">
        <v>349</v>
      </c>
      <c r="B2379" s="8" t="s">
        <v>295</v>
      </c>
      <c r="C2379" s="8" t="s">
        <v>295</v>
      </c>
      <c r="D2379" s="9" t="s">
        <v>3124</v>
      </c>
      <c r="E2379" s="9" t="s">
        <v>2658</v>
      </c>
      <c r="F2379" s="10">
        <v>43.2</v>
      </c>
      <c r="G2379" s="10">
        <v>43.2</v>
      </c>
      <c r="H2379" s="10">
        <v>0</v>
      </c>
      <c r="I2379" s="10">
        <v>0</v>
      </c>
      <c r="J2379" s="10">
        <v>0</v>
      </c>
      <c r="K2379" s="10">
        <v>43.2</v>
      </c>
      <c r="L2379" s="10">
        <v>0</v>
      </c>
      <c r="M2379" s="15"/>
    </row>
    <row r="2380" spans="1:13" ht="26.1" customHeight="1">
      <c r="A2380" s="8" t="s">
        <v>314</v>
      </c>
      <c r="B2380" s="8" t="s">
        <v>296</v>
      </c>
      <c r="C2380" s="8" t="s">
        <v>296</v>
      </c>
      <c r="D2380" s="9" t="s">
        <v>2659</v>
      </c>
      <c r="E2380" s="9" t="s">
        <v>2660</v>
      </c>
      <c r="F2380" s="10">
        <v>32.33</v>
      </c>
      <c r="G2380" s="10">
        <v>32.33</v>
      </c>
      <c r="H2380" s="10">
        <v>0</v>
      </c>
      <c r="I2380" s="10">
        <v>32.33</v>
      </c>
      <c r="J2380" s="10">
        <v>0</v>
      </c>
      <c r="K2380" s="10">
        <v>0</v>
      </c>
      <c r="L2380" s="10">
        <v>0</v>
      </c>
      <c r="M2380" s="15"/>
    </row>
    <row r="2381" spans="1:13" ht="26.1" customHeight="1">
      <c r="A2381" s="8" t="s">
        <v>318</v>
      </c>
      <c r="B2381" s="8" t="s">
        <v>2163</v>
      </c>
      <c r="C2381" s="8" t="s">
        <v>337</v>
      </c>
      <c r="D2381" s="9" t="s">
        <v>2661</v>
      </c>
      <c r="E2381" s="9" t="s">
        <v>2662</v>
      </c>
      <c r="F2381" s="10">
        <v>5.1100000000000003</v>
      </c>
      <c r="G2381" s="10">
        <v>5.1100000000000003</v>
      </c>
      <c r="H2381" s="10">
        <v>0</v>
      </c>
      <c r="I2381" s="10">
        <v>0</v>
      </c>
      <c r="J2381" s="10">
        <v>0</v>
      </c>
      <c r="K2381" s="10">
        <v>0</v>
      </c>
      <c r="L2381" s="10">
        <v>5.1100000000000003</v>
      </c>
      <c r="M2381" s="15"/>
    </row>
    <row r="2382" spans="1:13" ht="26.1" customHeight="1">
      <c r="A2382" s="8" t="s">
        <v>318</v>
      </c>
      <c r="B2382" s="8" t="s">
        <v>2163</v>
      </c>
      <c r="C2382" s="8" t="s">
        <v>295</v>
      </c>
      <c r="D2382" s="9" t="s">
        <v>2725</v>
      </c>
      <c r="E2382" s="9" t="s">
        <v>2664</v>
      </c>
      <c r="F2382" s="10">
        <v>12.7</v>
      </c>
      <c r="G2382" s="10">
        <v>12.7</v>
      </c>
      <c r="H2382" s="10">
        <v>0</v>
      </c>
      <c r="I2382" s="10">
        <v>12.7</v>
      </c>
      <c r="J2382" s="10">
        <v>0</v>
      </c>
      <c r="K2382" s="10">
        <v>0</v>
      </c>
      <c r="L2382" s="10">
        <v>0</v>
      </c>
      <c r="M2382" s="15"/>
    </row>
    <row r="2383" spans="1:13" ht="26.1" customHeight="1">
      <c r="A2383" s="8" t="s">
        <v>314</v>
      </c>
      <c r="B2383" s="8" t="s">
        <v>2200</v>
      </c>
      <c r="C2383" s="8" t="s">
        <v>295</v>
      </c>
      <c r="D2383" s="9" t="s">
        <v>2665</v>
      </c>
      <c r="E2383" s="9" t="s">
        <v>2666</v>
      </c>
      <c r="F2383" s="10">
        <v>2.02</v>
      </c>
      <c r="G2383" s="10">
        <v>2.02</v>
      </c>
      <c r="H2383" s="10">
        <v>0</v>
      </c>
      <c r="I2383" s="10">
        <v>2.02</v>
      </c>
      <c r="J2383" s="10">
        <v>0</v>
      </c>
      <c r="K2383" s="10">
        <v>0</v>
      </c>
      <c r="L2383" s="10">
        <v>0</v>
      </c>
      <c r="M2383" s="15"/>
    </row>
    <row r="2384" spans="1:13" ht="26.1" customHeight="1">
      <c r="A2384" s="8" t="s">
        <v>314</v>
      </c>
      <c r="B2384" s="8" t="s">
        <v>2200</v>
      </c>
      <c r="C2384" s="8" t="s">
        <v>327</v>
      </c>
      <c r="D2384" s="9" t="s">
        <v>2667</v>
      </c>
      <c r="E2384" s="9" t="s">
        <v>2668</v>
      </c>
      <c r="F2384" s="10">
        <v>1.28</v>
      </c>
      <c r="G2384" s="10">
        <v>1.28</v>
      </c>
      <c r="H2384" s="10">
        <v>0</v>
      </c>
      <c r="I2384" s="10">
        <v>1.28</v>
      </c>
      <c r="J2384" s="10">
        <v>0</v>
      </c>
      <c r="K2384" s="10">
        <v>0</v>
      </c>
      <c r="L2384" s="10">
        <v>0</v>
      </c>
      <c r="M2384" s="15"/>
    </row>
    <row r="2385" spans="1:13" ht="26.1" customHeight="1">
      <c r="A2385" s="8" t="s">
        <v>1165</v>
      </c>
      <c r="B2385" s="8" t="s">
        <v>295</v>
      </c>
      <c r="C2385" s="8" t="s">
        <v>327</v>
      </c>
      <c r="D2385" s="9" t="s">
        <v>2669</v>
      </c>
      <c r="E2385" s="9" t="s">
        <v>2669</v>
      </c>
      <c r="F2385" s="10">
        <v>24.25</v>
      </c>
      <c r="G2385" s="10">
        <v>24.25</v>
      </c>
      <c r="H2385" s="10">
        <v>0</v>
      </c>
      <c r="I2385" s="10">
        <v>0</v>
      </c>
      <c r="J2385" s="10">
        <v>0</v>
      </c>
      <c r="K2385" s="10">
        <v>0</v>
      </c>
      <c r="L2385" s="10">
        <v>24.25</v>
      </c>
      <c r="M2385" s="15"/>
    </row>
    <row r="2386" spans="1:13" ht="26.1" customHeight="1">
      <c r="A2386" s="8" t="s">
        <v>314</v>
      </c>
      <c r="B2386" s="8" t="s">
        <v>2163</v>
      </c>
      <c r="C2386" s="8" t="s">
        <v>302</v>
      </c>
      <c r="D2386" s="9" t="s">
        <v>2670</v>
      </c>
      <c r="E2386" s="9" t="s">
        <v>2671</v>
      </c>
      <c r="F2386" s="10">
        <v>1.92</v>
      </c>
      <c r="G2386" s="10">
        <v>1.92</v>
      </c>
      <c r="H2386" s="10">
        <v>0</v>
      </c>
      <c r="I2386" s="10">
        <v>1.92</v>
      </c>
      <c r="J2386" s="10">
        <v>0</v>
      </c>
      <c r="K2386" s="10">
        <v>0</v>
      </c>
      <c r="L2386" s="10">
        <v>0</v>
      </c>
      <c r="M2386" s="15"/>
    </row>
    <row r="2387" spans="1:13" ht="26.1" customHeight="1">
      <c r="A2387" s="8" t="s">
        <v>349</v>
      </c>
      <c r="B2387" s="8" t="s">
        <v>295</v>
      </c>
      <c r="C2387" s="8" t="s">
        <v>295</v>
      </c>
      <c r="D2387" s="9" t="s">
        <v>3124</v>
      </c>
      <c r="E2387" s="9" t="s">
        <v>2672</v>
      </c>
      <c r="F2387" s="10">
        <v>10.199999999999999</v>
      </c>
      <c r="G2387" s="10">
        <v>10.199999999999999</v>
      </c>
      <c r="H2387" s="10">
        <v>0</v>
      </c>
      <c r="I2387" s="10">
        <v>10.199999999999999</v>
      </c>
      <c r="J2387" s="10">
        <v>0</v>
      </c>
      <c r="K2387" s="10">
        <v>0</v>
      </c>
      <c r="L2387" s="10">
        <v>0</v>
      </c>
      <c r="M2387" s="15"/>
    </row>
    <row r="2388" spans="1:13" ht="26.1" customHeight="1">
      <c r="A2388" s="8" t="s">
        <v>349</v>
      </c>
      <c r="B2388" s="8" t="s">
        <v>295</v>
      </c>
      <c r="C2388" s="8" t="s">
        <v>295</v>
      </c>
      <c r="D2388" s="9" t="s">
        <v>3124</v>
      </c>
      <c r="E2388" s="9" t="s">
        <v>2673</v>
      </c>
      <c r="F2388" s="10">
        <v>1.53</v>
      </c>
      <c r="G2388" s="10">
        <v>1.53</v>
      </c>
      <c r="H2388" s="10">
        <v>0</v>
      </c>
      <c r="I2388" s="10">
        <v>1.53</v>
      </c>
      <c r="J2388" s="10">
        <v>0</v>
      </c>
      <c r="K2388" s="10">
        <v>0</v>
      </c>
      <c r="L2388" s="10">
        <v>0</v>
      </c>
      <c r="M2388" s="15"/>
    </row>
    <row r="2389" spans="1:13" ht="26.1" customHeight="1">
      <c r="A2389" s="8" t="s">
        <v>314</v>
      </c>
      <c r="B2389" s="8" t="s">
        <v>296</v>
      </c>
      <c r="C2389" s="8" t="s">
        <v>295</v>
      </c>
      <c r="D2389" s="9" t="s">
        <v>2744</v>
      </c>
      <c r="E2389" s="9" t="s">
        <v>2677</v>
      </c>
      <c r="F2389" s="10">
        <v>46.65</v>
      </c>
      <c r="G2389" s="10">
        <v>46.65</v>
      </c>
      <c r="H2389" s="10">
        <v>0</v>
      </c>
      <c r="I2389" s="10">
        <v>0</v>
      </c>
      <c r="J2389" s="10">
        <v>0</v>
      </c>
      <c r="K2389" s="10">
        <v>46.65</v>
      </c>
      <c r="L2389" s="10">
        <v>0</v>
      </c>
      <c r="M2389" s="15"/>
    </row>
    <row r="2390" spans="1:13" ht="26.1" customHeight="1">
      <c r="A2390" s="8"/>
      <c r="B2390" s="8"/>
      <c r="C2390" s="8"/>
      <c r="D2390" s="9" t="s">
        <v>3168</v>
      </c>
      <c r="E2390" s="9" t="s">
        <v>3169</v>
      </c>
      <c r="F2390" s="10">
        <v>540.87</v>
      </c>
      <c r="G2390" s="10">
        <v>540.87</v>
      </c>
      <c r="H2390" s="10">
        <v>0</v>
      </c>
      <c r="I2390" s="10">
        <v>116.15</v>
      </c>
      <c r="J2390" s="10">
        <v>0</v>
      </c>
      <c r="K2390" s="10">
        <v>95.26</v>
      </c>
      <c r="L2390" s="10">
        <v>329.46</v>
      </c>
      <c r="M2390" s="15"/>
    </row>
    <row r="2391" spans="1:13" ht="26.1" customHeight="1">
      <c r="A2391" s="8"/>
      <c r="B2391" s="8"/>
      <c r="C2391" s="8"/>
      <c r="D2391" s="9" t="s">
        <v>2653</v>
      </c>
      <c r="E2391" s="9" t="s">
        <v>2654</v>
      </c>
      <c r="F2391" s="10">
        <v>540.87</v>
      </c>
      <c r="G2391" s="10">
        <v>540.87</v>
      </c>
      <c r="H2391" s="10">
        <v>0</v>
      </c>
      <c r="I2391" s="10">
        <v>116.15</v>
      </c>
      <c r="J2391" s="10">
        <v>0</v>
      </c>
      <c r="K2391" s="10">
        <v>95.26</v>
      </c>
      <c r="L2391" s="10">
        <v>329.46</v>
      </c>
      <c r="M2391" s="15"/>
    </row>
    <row r="2392" spans="1:13" ht="26.1" customHeight="1">
      <c r="A2392" s="8" t="s">
        <v>349</v>
      </c>
      <c r="B2392" s="8" t="s">
        <v>295</v>
      </c>
      <c r="C2392" s="8" t="s">
        <v>295</v>
      </c>
      <c r="D2392" s="9" t="s">
        <v>3124</v>
      </c>
      <c r="E2392" s="9" t="s">
        <v>2656</v>
      </c>
      <c r="F2392" s="10">
        <v>287.83999999999997</v>
      </c>
      <c r="G2392" s="10">
        <v>287.83999999999997</v>
      </c>
      <c r="H2392" s="10">
        <v>0</v>
      </c>
      <c r="I2392" s="10">
        <v>0</v>
      </c>
      <c r="J2392" s="10">
        <v>0</v>
      </c>
      <c r="K2392" s="10">
        <v>0</v>
      </c>
      <c r="L2392" s="10">
        <v>287.83999999999997</v>
      </c>
      <c r="M2392" s="15"/>
    </row>
    <row r="2393" spans="1:13" ht="26.1" customHeight="1">
      <c r="A2393" s="8" t="s">
        <v>349</v>
      </c>
      <c r="B2393" s="8" t="s">
        <v>295</v>
      </c>
      <c r="C2393" s="8" t="s">
        <v>295</v>
      </c>
      <c r="D2393" s="9" t="s">
        <v>3124</v>
      </c>
      <c r="E2393" s="9" t="s">
        <v>2658</v>
      </c>
      <c r="F2393" s="10">
        <v>67.2</v>
      </c>
      <c r="G2393" s="10">
        <v>67.2</v>
      </c>
      <c r="H2393" s="10">
        <v>0</v>
      </c>
      <c r="I2393" s="10">
        <v>0</v>
      </c>
      <c r="J2393" s="10">
        <v>0</v>
      </c>
      <c r="K2393" s="10">
        <v>67.2</v>
      </c>
      <c r="L2393" s="10">
        <v>0</v>
      </c>
      <c r="M2393" s="15"/>
    </row>
    <row r="2394" spans="1:13" ht="26.1" customHeight="1">
      <c r="A2394" s="8" t="s">
        <v>314</v>
      </c>
      <c r="B2394" s="8" t="s">
        <v>296</v>
      </c>
      <c r="C2394" s="8" t="s">
        <v>296</v>
      </c>
      <c r="D2394" s="9" t="s">
        <v>2659</v>
      </c>
      <c r="E2394" s="9" t="s">
        <v>2660</v>
      </c>
      <c r="F2394" s="10">
        <v>46.05</v>
      </c>
      <c r="G2394" s="10">
        <v>46.05</v>
      </c>
      <c r="H2394" s="10">
        <v>0</v>
      </c>
      <c r="I2394" s="10">
        <v>46.05</v>
      </c>
      <c r="J2394" s="10">
        <v>0</v>
      </c>
      <c r="K2394" s="10">
        <v>0</v>
      </c>
      <c r="L2394" s="10">
        <v>0</v>
      </c>
      <c r="M2394" s="15"/>
    </row>
    <row r="2395" spans="1:13" ht="26.1" customHeight="1">
      <c r="A2395" s="8" t="s">
        <v>318</v>
      </c>
      <c r="B2395" s="8" t="s">
        <v>2163</v>
      </c>
      <c r="C2395" s="8" t="s">
        <v>337</v>
      </c>
      <c r="D2395" s="9" t="s">
        <v>2661</v>
      </c>
      <c r="E2395" s="9" t="s">
        <v>2662</v>
      </c>
      <c r="F2395" s="10">
        <v>7.08</v>
      </c>
      <c r="G2395" s="10">
        <v>7.08</v>
      </c>
      <c r="H2395" s="10">
        <v>0</v>
      </c>
      <c r="I2395" s="10">
        <v>0</v>
      </c>
      <c r="J2395" s="10">
        <v>0</v>
      </c>
      <c r="K2395" s="10">
        <v>0</v>
      </c>
      <c r="L2395" s="10">
        <v>7.08</v>
      </c>
      <c r="M2395" s="15"/>
    </row>
    <row r="2396" spans="1:13" ht="26.1" customHeight="1">
      <c r="A2396" s="8" t="s">
        <v>318</v>
      </c>
      <c r="B2396" s="8" t="s">
        <v>2163</v>
      </c>
      <c r="C2396" s="8" t="s">
        <v>295</v>
      </c>
      <c r="D2396" s="9" t="s">
        <v>2725</v>
      </c>
      <c r="E2396" s="9" t="s">
        <v>2664</v>
      </c>
      <c r="F2396" s="10">
        <v>17.899999999999999</v>
      </c>
      <c r="G2396" s="10">
        <v>17.899999999999999</v>
      </c>
      <c r="H2396" s="10">
        <v>0</v>
      </c>
      <c r="I2396" s="10">
        <v>17.899999999999999</v>
      </c>
      <c r="J2396" s="10">
        <v>0</v>
      </c>
      <c r="K2396" s="10">
        <v>0</v>
      </c>
      <c r="L2396" s="10">
        <v>0</v>
      </c>
      <c r="M2396" s="15"/>
    </row>
    <row r="2397" spans="1:13" ht="26.1" customHeight="1">
      <c r="A2397" s="8" t="s">
        <v>314</v>
      </c>
      <c r="B2397" s="8" t="s">
        <v>2200</v>
      </c>
      <c r="C2397" s="8" t="s">
        <v>295</v>
      </c>
      <c r="D2397" s="9" t="s">
        <v>2665</v>
      </c>
      <c r="E2397" s="9" t="s">
        <v>2666</v>
      </c>
      <c r="F2397" s="10">
        <v>2.88</v>
      </c>
      <c r="G2397" s="10">
        <v>2.88</v>
      </c>
      <c r="H2397" s="10">
        <v>0</v>
      </c>
      <c r="I2397" s="10">
        <v>2.88</v>
      </c>
      <c r="J2397" s="10">
        <v>0</v>
      </c>
      <c r="K2397" s="10">
        <v>0</v>
      </c>
      <c r="L2397" s="10">
        <v>0</v>
      </c>
      <c r="M2397" s="15"/>
    </row>
    <row r="2398" spans="1:13" ht="26.1" customHeight="1">
      <c r="A2398" s="8" t="s">
        <v>314</v>
      </c>
      <c r="B2398" s="8" t="s">
        <v>2200</v>
      </c>
      <c r="C2398" s="8" t="s">
        <v>327</v>
      </c>
      <c r="D2398" s="9" t="s">
        <v>2667</v>
      </c>
      <c r="E2398" s="9" t="s">
        <v>2668</v>
      </c>
      <c r="F2398" s="10">
        <v>1.77</v>
      </c>
      <c r="G2398" s="10">
        <v>1.77</v>
      </c>
      <c r="H2398" s="10">
        <v>0</v>
      </c>
      <c r="I2398" s="10">
        <v>1.77</v>
      </c>
      <c r="J2398" s="10">
        <v>0</v>
      </c>
      <c r="K2398" s="10">
        <v>0</v>
      </c>
      <c r="L2398" s="10">
        <v>0</v>
      </c>
      <c r="M2398" s="15"/>
    </row>
    <row r="2399" spans="1:13" ht="26.1" customHeight="1">
      <c r="A2399" s="8" t="s">
        <v>1165</v>
      </c>
      <c r="B2399" s="8" t="s">
        <v>295</v>
      </c>
      <c r="C2399" s="8" t="s">
        <v>327</v>
      </c>
      <c r="D2399" s="9" t="s">
        <v>2669</v>
      </c>
      <c r="E2399" s="9" t="s">
        <v>2669</v>
      </c>
      <c r="F2399" s="10">
        <v>34.54</v>
      </c>
      <c r="G2399" s="10">
        <v>34.54</v>
      </c>
      <c r="H2399" s="10">
        <v>0</v>
      </c>
      <c r="I2399" s="10">
        <v>0</v>
      </c>
      <c r="J2399" s="10">
        <v>0</v>
      </c>
      <c r="K2399" s="10">
        <v>0</v>
      </c>
      <c r="L2399" s="10">
        <v>34.54</v>
      </c>
      <c r="M2399" s="15"/>
    </row>
    <row r="2400" spans="1:13" ht="26.1" customHeight="1">
      <c r="A2400" s="8" t="s">
        <v>314</v>
      </c>
      <c r="B2400" s="8" t="s">
        <v>2163</v>
      </c>
      <c r="C2400" s="8" t="s">
        <v>302</v>
      </c>
      <c r="D2400" s="9" t="s">
        <v>2670</v>
      </c>
      <c r="E2400" s="9" t="s">
        <v>2671</v>
      </c>
      <c r="F2400" s="10">
        <v>2.65</v>
      </c>
      <c r="G2400" s="10">
        <v>2.65</v>
      </c>
      <c r="H2400" s="10">
        <v>0</v>
      </c>
      <c r="I2400" s="10">
        <v>2.65</v>
      </c>
      <c r="J2400" s="10">
        <v>0</v>
      </c>
      <c r="K2400" s="10">
        <v>0</v>
      </c>
      <c r="L2400" s="10">
        <v>0</v>
      </c>
      <c r="M2400" s="15"/>
    </row>
    <row r="2401" spans="1:13" ht="26.1" customHeight="1">
      <c r="A2401" s="8" t="s">
        <v>349</v>
      </c>
      <c r="B2401" s="8" t="s">
        <v>295</v>
      </c>
      <c r="C2401" s="8" t="s">
        <v>295</v>
      </c>
      <c r="D2401" s="9" t="s">
        <v>3124</v>
      </c>
      <c r="E2401" s="9" t="s">
        <v>2672</v>
      </c>
      <c r="F2401" s="10">
        <v>42.78</v>
      </c>
      <c r="G2401" s="10">
        <v>42.78</v>
      </c>
      <c r="H2401" s="10">
        <v>0</v>
      </c>
      <c r="I2401" s="10">
        <v>42.78</v>
      </c>
      <c r="J2401" s="10">
        <v>0</v>
      </c>
      <c r="K2401" s="10">
        <v>0</v>
      </c>
      <c r="L2401" s="10">
        <v>0</v>
      </c>
      <c r="M2401" s="15"/>
    </row>
    <row r="2402" spans="1:13" ht="26.1" customHeight="1">
      <c r="A2402" s="8" t="s">
        <v>349</v>
      </c>
      <c r="B2402" s="8" t="s">
        <v>295</v>
      </c>
      <c r="C2402" s="8" t="s">
        <v>295</v>
      </c>
      <c r="D2402" s="9" t="s">
        <v>3124</v>
      </c>
      <c r="E2402" s="9" t="s">
        <v>2673</v>
      </c>
      <c r="F2402" s="10">
        <v>2.12</v>
      </c>
      <c r="G2402" s="10">
        <v>2.12</v>
      </c>
      <c r="H2402" s="10">
        <v>0</v>
      </c>
      <c r="I2402" s="10">
        <v>2.12</v>
      </c>
      <c r="J2402" s="10">
        <v>0</v>
      </c>
      <c r="K2402" s="10">
        <v>0</v>
      </c>
      <c r="L2402" s="10">
        <v>0</v>
      </c>
      <c r="M2402" s="15"/>
    </row>
    <row r="2403" spans="1:13" ht="26.1" customHeight="1">
      <c r="A2403" s="8" t="s">
        <v>314</v>
      </c>
      <c r="B2403" s="8" t="s">
        <v>296</v>
      </c>
      <c r="C2403" s="8" t="s">
        <v>295</v>
      </c>
      <c r="D2403" s="9" t="s">
        <v>2744</v>
      </c>
      <c r="E2403" s="9" t="s">
        <v>2677</v>
      </c>
      <c r="F2403" s="10">
        <v>28.06</v>
      </c>
      <c r="G2403" s="10">
        <v>28.06</v>
      </c>
      <c r="H2403" s="10">
        <v>0</v>
      </c>
      <c r="I2403" s="10">
        <v>0</v>
      </c>
      <c r="J2403" s="10">
        <v>0</v>
      </c>
      <c r="K2403" s="10">
        <v>28.06</v>
      </c>
      <c r="L2403" s="10">
        <v>0</v>
      </c>
      <c r="M2403" s="15"/>
    </row>
    <row r="2404" spans="1:13" ht="26.1" customHeight="1">
      <c r="A2404" s="8"/>
      <c r="B2404" s="8"/>
      <c r="C2404" s="8"/>
      <c r="D2404" s="9" t="s">
        <v>3170</v>
      </c>
      <c r="E2404" s="9" t="s">
        <v>3171</v>
      </c>
      <c r="F2404" s="10">
        <v>200.07</v>
      </c>
      <c r="G2404" s="10">
        <v>200.07</v>
      </c>
      <c r="H2404" s="10">
        <v>0</v>
      </c>
      <c r="I2404" s="10">
        <v>35.659999999999997</v>
      </c>
      <c r="J2404" s="10">
        <v>0</v>
      </c>
      <c r="K2404" s="10">
        <v>48.77</v>
      </c>
      <c r="L2404" s="10">
        <v>115.64</v>
      </c>
      <c r="M2404" s="15"/>
    </row>
    <row r="2405" spans="1:13" ht="26.1" customHeight="1">
      <c r="A2405" s="8"/>
      <c r="B2405" s="8"/>
      <c r="C2405" s="8"/>
      <c r="D2405" s="9" t="s">
        <v>2653</v>
      </c>
      <c r="E2405" s="9" t="s">
        <v>2654</v>
      </c>
      <c r="F2405" s="10">
        <v>200.07</v>
      </c>
      <c r="G2405" s="10">
        <v>200.07</v>
      </c>
      <c r="H2405" s="10">
        <v>0</v>
      </c>
      <c r="I2405" s="10">
        <v>35.659999999999997</v>
      </c>
      <c r="J2405" s="10">
        <v>0</v>
      </c>
      <c r="K2405" s="10">
        <v>48.77</v>
      </c>
      <c r="L2405" s="10">
        <v>115.64</v>
      </c>
      <c r="M2405" s="15"/>
    </row>
    <row r="2406" spans="1:13" ht="26.1" customHeight="1">
      <c r="A2406" s="8" t="s">
        <v>349</v>
      </c>
      <c r="B2406" s="8" t="s">
        <v>295</v>
      </c>
      <c r="C2406" s="8" t="s">
        <v>295</v>
      </c>
      <c r="D2406" s="9" t="s">
        <v>3124</v>
      </c>
      <c r="E2406" s="9" t="s">
        <v>2656</v>
      </c>
      <c r="F2406" s="10">
        <v>101.19</v>
      </c>
      <c r="G2406" s="10">
        <v>101.19</v>
      </c>
      <c r="H2406" s="10">
        <v>0</v>
      </c>
      <c r="I2406" s="10">
        <v>0</v>
      </c>
      <c r="J2406" s="10">
        <v>0</v>
      </c>
      <c r="K2406" s="10">
        <v>0</v>
      </c>
      <c r="L2406" s="10">
        <v>101.19</v>
      </c>
      <c r="M2406" s="15"/>
    </row>
    <row r="2407" spans="1:13" ht="26.1" customHeight="1">
      <c r="A2407" s="8" t="s">
        <v>349</v>
      </c>
      <c r="B2407" s="8" t="s">
        <v>295</v>
      </c>
      <c r="C2407" s="8" t="s">
        <v>295</v>
      </c>
      <c r="D2407" s="9" t="s">
        <v>3124</v>
      </c>
      <c r="E2407" s="9" t="s">
        <v>2658</v>
      </c>
      <c r="F2407" s="10">
        <v>27.2</v>
      </c>
      <c r="G2407" s="10">
        <v>27.2</v>
      </c>
      <c r="H2407" s="10">
        <v>0</v>
      </c>
      <c r="I2407" s="10">
        <v>0</v>
      </c>
      <c r="J2407" s="10">
        <v>0</v>
      </c>
      <c r="K2407" s="10">
        <v>27.2</v>
      </c>
      <c r="L2407" s="10">
        <v>0</v>
      </c>
      <c r="M2407" s="15"/>
    </row>
    <row r="2408" spans="1:13" ht="26.1" customHeight="1">
      <c r="A2408" s="8" t="s">
        <v>314</v>
      </c>
      <c r="B2408" s="8" t="s">
        <v>296</v>
      </c>
      <c r="C2408" s="8" t="s">
        <v>296</v>
      </c>
      <c r="D2408" s="9" t="s">
        <v>2659</v>
      </c>
      <c r="E2408" s="9" t="s">
        <v>2660</v>
      </c>
      <c r="F2408" s="10">
        <v>16.190000000000001</v>
      </c>
      <c r="G2408" s="10">
        <v>16.190000000000001</v>
      </c>
      <c r="H2408" s="10">
        <v>0</v>
      </c>
      <c r="I2408" s="10">
        <v>16.190000000000001</v>
      </c>
      <c r="J2408" s="10">
        <v>0</v>
      </c>
      <c r="K2408" s="10">
        <v>0</v>
      </c>
      <c r="L2408" s="10">
        <v>0</v>
      </c>
      <c r="M2408" s="15"/>
    </row>
    <row r="2409" spans="1:13" ht="26.1" customHeight="1">
      <c r="A2409" s="8" t="s">
        <v>318</v>
      </c>
      <c r="B2409" s="8" t="s">
        <v>2163</v>
      </c>
      <c r="C2409" s="8" t="s">
        <v>337</v>
      </c>
      <c r="D2409" s="9" t="s">
        <v>2661</v>
      </c>
      <c r="E2409" s="9" t="s">
        <v>2662</v>
      </c>
      <c r="F2409" s="10">
        <v>2.31</v>
      </c>
      <c r="G2409" s="10">
        <v>2.31</v>
      </c>
      <c r="H2409" s="10">
        <v>0</v>
      </c>
      <c r="I2409" s="10">
        <v>0</v>
      </c>
      <c r="J2409" s="10">
        <v>0</v>
      </c>
      <c r="K2409" s="10">
        <v>0</v>
      </c>
      <c r="L2409" s="10">
        <v>2.31</v>
      </c>
      <c r="M2409" s="15"/>
    </row>
    <row r="2410" spans="1:13" ht="26.1" customHeight="1">
      <c r="A2410" s="8" t="s">
        <v>318</v>
      </c>
      <c r="B2410" s="8" t="s">
        <v>2163</v>
      </c>
      <c r="C2410" s="8" t="s">
        <v>295</v>
      </c>
      <c r="D2410" s="9" t="s">
        <v>2725</v>
      </c>
      <c r="E2410" s="9" t="s">
        <v>2664</v>
      </c>
      <c r="F2410" s="10">
        <v>6.12</v>
      </c>
      <c r="G2410" s="10">
        <v>6.12</v>
      </c>
      <c r="H2410" s="10">
        <v>0</v>
      </c>
      <c r="I2410" s="10">
        <v>6.12</v>
      </c>
      <c r="J2410" s="10">
        <v>0</v>
      </c>
      <c r="K2410" s="10">
        <v>0</v>
      </c>
      <c r="L2410" s="10">
        <v>0</v>
      </c>
      <c r="M2410" s="15"/>
    </row>
    <row r="2411" spans="1:13" ht="26.1" customHeight="1">
      <c r="A2411" s="8" t="s">
        <v>314</v>
      </c>
      <c r="B2411" s="8" t="s">
        <v>2200</v>
      </c>
      <c r="C2411" s="8" t="s">
        <v>295</v>
      </c>
      <c r="D2411" s="9" t="s">
        <v>2665</v>
      </c>
      <c r="E2411" s="9" t="s">
        <v>2666</v>
      </c>
      <c r="F2411" s="10">
        <v>1.01</v>
      </c>
      <c r="G2411" s="10">
        <v>1.01</v>
      </c>
      <c r="H2411" s="10">
        <v>0</v>
      </c>
      <c r="I2411" s="10">
        <v>1.01</v>
      </c>
      <c r="J2411" s="10">
        <v>0</v>
      </c>
      <c r="K2411" s="10">
        <v>0</v>
      </c>
      <c r="L2411" s="10">
        <v>0</v>
      </c>
      <c r="M2411" s="15"/>
    </row>
    <row r="2412" spans="1:13" ht="26.1" customHeight="1">
      <c r="A2412" s="8" t="s">
        <v>314</v>
      </c>
      <c r="B2412" s="8" t="s">
        <v>2200</v>
      </c>
      <c r="C2412" s="8" t="s">
        <v>327</v>
      </c>
      <c r="D2412" s="9" t="s">
        <v>2667</v>
      </c>
      <c r="E2412" s="9" t="s">
        <v>2668</v>
      </c>
      <c r="F2412" s="10">
        <v>0.57999999999999996</v>
      </c>
      <c r="G2412" s="10">
        <v>0.57999999999999996</v>
      </c>
      <c r="H2412" s="10">
        <v>0</v>
      </c>
      <c r="I2412" s="10">
        <v>0.57999999999999996</v>
      </c>
      <c r="J2412" s="10">
        <v>0</v>
      </c>
      <c r="K2412" s="10">
        <v>0</v>
      </c>
      <c r="L2412" s="10">
        <v>0</v>
      </c>
      <c r="M2412" s="15"/>
    </row>
    <row r="2413" spans="1:13" ht="26.1" customHeight="1">
      <c r="A2413" s="8" t="s">
        <v>1165</v>
      </c>
      <c r="B2413" s="8" t="s">
        <v>295</v>
      </c>
      <c r="C2413" s="8" t="s">
        <v>327</v>
      </c>
      <c r="D2413" s="9" t="s">
        <v>2669</v>
      </c>
      <c r="E2413" s="9" t="s">
        <v>2669</v>
      </c>
      <c r="F2413" s="10">
        <v>12.14</v>
      </c>
      <c r="G2413" s="10">
        <v>12.14</v>
      </c>
      <c r="H2413" s="10">
        <v>0</v>
      </c>
      <c r="I2413" s="10">
        <v>0</v>
      </c>
      <c r="J2413" s="10">
        <v>0</v>
      </c>
      <c r="K2413" s="10">
        <v>0</v>
      </c>
      <c r="L2413" s="10">
        <v>12.14</v>
      </c>
      <c r="M2413" s="15"/>
    </row>
    <row r="2414" spans="1:13" ht="26.1" customHeight="1">
      <c r="A2414" s="8" t="s">
        <v>314</v>
      </c>
      <c r="B2414" s="8" t="s">
        <v>2163</v>
      </c>
      <c r="C2414" s="8" t="s">
        <v>302</v>
      </c>
      <c r="D2414" s="9" t="s">
        <v>2670</v>
      </c>
      <c r="E2414" s="9" t="s">
        <v>2671</v>
      </c>
      <c r="F2414" s="10">
        <v>0.87</v>
      </c>
      <c r="G2414" s="10">
        <v>0.87</v>
      </c>
      <c r="H2414" s="10">
        <v>0</v>
      </c>
      <c r="I2414" s="10">
        <v>0.87</v>
      </c>
      <c r="J2414" s="10">
        <v>0</v>
      </c>
      <c r="K2414" s="10">
        <v>0</v>
      </c>
      <c r="L2414" s="10">
        <v>0</v>
      </c>
      <c r="M2414" s="15"/>
    </row>
    <row r="2415" spans="1:13" ht="26.1" customHeight="1">
      <c r="A2415" s="8" t="s">
        <v>349</v>
      </c>
      <c r="B2415" s="8" t="s">
        <v>295</v>
      </c>
      <c r="C2415" s="8" t="s">
        <v>295</v>
      </c>
      <c r="D2415" s="9" t="s">
        <v>3124</v>
      </c>
      <c r="E2415" s="9" t="s">
        <v>2672</v>
      </c>
      <c r="F2415" s="10">
        <v>10.199999999999999</v>
      </c>
      <c r="G2415" s="10">
        <v>10.199999999999999</v>
      </c>
      <c r="H2415" s="10">
        <v>0</v>
      </c>
      <c r="I2415" s="10">
        <v>10.199999999999999</v>
      </c>
      <c r="J2415" s="10">
        <v>0</v>
      </c>
      <c r="K2415" s="10">
        <v>0</v>
      </c>
      <c r="L2415" s="10">
        <v>0</v>
      </c>
      <c r="M2415" s="15"/>
    </row>
    <row r="2416" spans="1:13" ht="26.1" customHeight="1">
      <c r="A2416" s="8" t="s">
        <v>349</v>
      </c>
      <c r="B2416" s="8" t="s">
        <v>295</v>
      </c>
      <c r="C2416" s="8" t="s">
        <v>295</v>
      </c>
      <c r="D2416" s="9" t="s">
        <v>3124</v>
      </c>
      <c r="E2416" s="9" t="s">
        <v>2673</v>
      </c>
      <c r="F2416" s="10">
        <v>0.69</v>
      </c>
      <c r="G2416" s="10">
        <v>0.69</v>
      </c>
      <c r="H2416" s="10">
        <v>0</v>
      </c>
      <c r="I2416" s="10">
        <v>0.69</v>
      </c>
      <c r="J2416" s="10">
        <v>0</v>
      </c>
      <c r="K2416" s="10">
        <v>0</v>
      </c>
      <c r="L2416" s="10">
        <v>0</v>
      </c>
      <c r="M2416" s="15"/>
    </row>
    <row r="2417" spans="1:13" ht="26.1" customHeight="1">
      <c r="A2417" s="8" t="s">
        <v>314</v>
      </c>
      <c r="B2417" s="8" t="s">
        <v>296</v>
      </c>
      <c r="C2417" s="8" t="s">
        <v>295</v>
      </c>
      <c r="D2417" s="9" t="s">
        <v>2744</v>
      </c>
      <c r="E2417" s="9" t="s">
        <v>2677</v>
      </c>
      <c r="F2417" s="10">
        <v>21.57</v>
      </c>
      <c r="G2417" s="10">
        <v>21.57</v>
      </c>
      <c r="H2417" s="10">
        <v>0</v>
      </c>
      <c r="I2417" s="10">
        <v>0</v>
      </c>
      <c r="J2417" s="10">
        <v>0</v>
      </c>
      <c r="K2417" s="10">
        <v>21.57</v>
      </c>
      <c r="L2417" s="10">
        <v>0</v>
      </c>
      <c r="M2417" s="15"/>
    </row>
    <row r="2418" spans="1:13" ht="26.1" customHeight="1">
      <c r="A2418" s="8"/>
      <c r="B2418" s="8"/>
      <c r="C2418" s="8"/>
      <c r="D2418" s="9" t="s">
        <v>3172</v>
      </c>
      <c r="E2418" s="9" t="s">
        <v>3173</v>
      </c>
      <c r="F2418" s="10">
        <v>849.58</v>
      </c>
      <c r="G2418" s="10">
        <v>849.58</v>
      </c>
      <c r="H2418" s="10">
        <v>0</v>
      </c>
      <c r="I2418" s="10">
        <v>207.57</v>
      </c>
      <c r="J2418" s="10">
        <v>0</v>
      </c>
      <c r="K2418" s="10">
        <v>142.47</v>
      </c>
      <c r="L2418" s="10">
        <v>499.54</v>
      </c>
      <c r="M2418" s="15"/>
    </row>
    <row r="2419" spans="1:13" ht="26.1" customHeight="1">
      <c r="A2419" s="8"/>
      <c r="B2419" s="8"/>
      <c r="C2419" s="8"/>
      <c r="D2419" s="9" t="s">
        <v>2653</v>
      </c>
      <c r="E2419" s="9" t="s">
        <v>2654</v>
      </c>
      <c r="F2419" s="10">
        <v>849.58</v>
      </c>
      <c r="G2419" s="10">
        <v>849.58</v>
      </c>
      <c r="H2419" s="10">
        <v>0</v>
      </c>
      <c r="I2419" s="10">
        <v>207.57</v>
      </c>
      <c r="J2419" s="10">
        <v>0</v>
      </c>
      <c r="K2419" s="10">
        <v>142.47</v>
      </c>
      <c r="L2419" s="10">
        <v>499.54</v>
      </c>
      <c r="M2419" s="15"/>
    </row>
    <row r="2420" spans="1:13" ht="26.1" customHeight="1">
      <c r="A2420" s="8" t="s">
        <v>349</v>
      </c>
      <c r="B2420" s="8" t="s">
        <v>295</v>
      </c>
      <c r="C2420" s="8" t="s">
        <v>295</v>
      </c>
      <c r="D2420" s="9" t="s">
        <v>3124</v>
      </c>
      <c r="E2420" s="9" t="s">
        <v>2656</v>
      </c>
      <c r="F2420" s="10">
        <v>436.59</v>
      </c>
      <c r="G2420" s="10">
        <v>436.59</v>
      </c>
      <c r="H2420" s="10">
        <v>0</v>
      </c>
      <c r="I2420" s="10">
        <v>0</v>
      </c>
      <c r="J2420" s="10">
        <v>0</v>
      </c>
      <c r="K2420" s="10">
        <v>0</v>
      </c>
      <c r="L2420" s="10">
        <v>436.59</v>
      </c>
      <c r="M2420" s="15"/>
    </row>
    <row r="2421" spans="1:13" ht="26.1" customHeight="1">
      <c r="A2421" s="8" t="s">
        <v>349</v>
      </c>
      <c r="B2421" s="8" t="s">
        <v>295</v>
      </c>
      <c r="C2421" s="8" t="s">
        <v>295</v>
      </c>
      <c r="D2421" s="9" t="s">
        <v>3124</v>
      </c>
      <c r="E2421" s="9" t="s">
        <v>2658</v>
      </c>
      <c r="F2421" s="10">
        <v>104</v>
      </c>
      <c r="G2421" s="10">
        <v>104</v>
      </c>
      <c r="H2421" s="10">
        <v>0</v>
      </c>
      <c r="I2421" s="10">
        <v>0</v>
      </c>
      <c r="J2421" s="10">
        <v>0</v>
      </c>
      <c r="K2421" s="10">
        <v>104</v>
      </c>
      <c r="L2421" s="10">
        <v>0</v>
      </c>
      <c r="M2421" s="15"/>
    </row>
    <row r="2422" spans="1:13" ht="26.1" customHeight="1">
      <c r="A2422" s="8" t="s">
        <v>314</v>
      </c>
      <c r="B2422" s="8" t="s">
        <v>296</v>
      </c>
      <c r="C2422" s="8" t="s">
        <v>296</v>
      </c>
      <c r="D2422" s="9" t="s">
        <v>2659</v>
      </c>
      <c r="E2422" s="9" t="s">
        <v>2660</v>
      </c>
      <c r="F2422" s="10">
        <v>69.849999999999994</v>
      </c>
      <c r="G2422" s="10">
        <v>69.849999999999994</v>
      </c>
      <c r="H2422" s="10">
        <v>0</v>
      </c>
      <c r="I2422" s="10">
        <v>69.849999999999994</v>
      </c>
      <c r="J2422" s="10">
        <v>0</v>
      </c>
      <c r="K2422" s="10">
        <v>0</v>
      </c>
      <c r="L2422" s="10">
        <v>0</v>
      </c>
      <c r="M2422" s="15"/>
    </row>
    <row r="2423" spans="1:13" ht="26.1" customHeight="1">
      <c r="A2423" s="8" t="s">
        <v>318</v>
      </c>
      <c r="B2423" s="8" t="s">
        <v>2163</v>
      </c>
      <c r="C2423" s="8" t="s">
        <v>337</v>
      </c>
      <c r="D2423" s="9" t="s">
        <v>2661</v>
      </c>
      <c r="E2423" s="9" t="s">
        <v>2662</v>
      </c>
      <c r="F2423" s="10">
        <v>10.56</v>
      </c>
      <c r="G2423" s="10">
        <v>10.56</v>
      </c>
      <c r="H2423" s="10">
        <v>0</v>
      </c>
      <c r="I2423" s="10">
        <v>0</v>
      </c>
      <c r="J2423" s="10">
        <v>0</v>
      </c>
      <c r="K2423" s="10">
        <v>0</v>
      </c>
      <c r="L2423" s="10">
        <v>10.56</v>
      </c>
      <c r="M2423" s="15"/>
    </row>
    <row r="2424" spans="1:13" ht="26.1" customHeight="1">
      <c r="A2424" s="8" t="s">
        <v>318</v>
      </c>
      <c r="B2424" s="8" t="s">
        <v>2163</v>
      </c>
      <c r="C2424" s="8" t="s">
        <v>295</v>
      </c>
      <c r="D2424" s="9" t="s">
        <v>2725</v>
      </c>
      <c r="E2424" s="9" t="s">
        <v>2664</v>
      </c>
      <c r="F2424" s="10">
        <v>26.98</v>
      </c>
      <c r="G2424" s="10">
        <v>26.98</v>
      </c>
      <c r="H2424" s="10">
        <v>0</v>
      </c>
      <c r="I2424" s="10">
        <v>26.98</v>
      </c>
      <c r="J2424" s="10">
        <v>0</v>
      </c>
      <c r="K2424" s="10">
        <v>0</v>
      </c>
      <c r="L2424" s="10">
        <v>0</v>
      </c>
      <c r="M2424" s="15"/>
    </row>
    <row r="2425" spans="1:13" ht="26.1" customHeight="1">
      <c r="A2425" s="8" t="s">
        <v>314</v>
      </c>
      <c r="B2425" s="8" t="s">
        <v>2200</v>
      </c>
      <c r="C2425" s="8" t="s">
        <v>295</v>
      </c>
      <c r="D2425" s="9" t="s">
        <v>2665</v>
      </c>
      <c r="E2425" s="9" t="s">
        <v>2666</v>
      </c>
      <c r="F2425" s="10">
        <v>4.37</v>
      </c>
      <c r="G2425" s="10">
        <v>4.37</v>
      </c>
      <c r="H2425" s="10">
        <v>0</v>
      </c>
      <c r="I2425" s="10">
        <v>4.37</v>
      </c>
      <c r="J2425" s="10">
        <v>0</v>
      </c>
      <c r="K2425" s="10">
        <v>0</v>
      </c>
      <c r="L2425" s="10">
        <v>0</v>
      </c>
      <c r="M2425" s="15"/>
    </row>
    <row r="2426" spans="1:13" ht="26.1" customHeight="1">
      <c r="A2426" s="8" t="s">
        <v>314</v>
      </c>
      <c r="B2426" s="8" t="s">
        <v>2200</v>
      </c>
      <c r="C2426" s="8" t="s">
        <v>327</v>
      </c>
      <c r="D2426" s="9" t="s">
        <v>2667</v>
      </c>
      <c r="E2426" s="9" t="s">
        <v>2668</v>
      </c>
      <c r="F2426" s="10">
        <v>2.64</v>
      </c>
      <c r="G2426" s="10">
        <v>2.64</v>
      </c>
      <c r="H2426" s="10">
        <v>0</v>
      </c>
      <c r="I2426" s="10">
        <v>2.64</v>
      </c>
      <c r="J2426" s="10">
        <v>0</v>
      </c>
      <c r="K2426" s="10">
        <v>0</v>
      </c>
      <c r="L2426" s="10">
        <v>0</v>
      </c>
      <c r="M2426" s="15"/>
    </row>
    <row r="2427" spans="1:13" ht="26.1" customHeight="1">
      <c r="A2427" s="8" t="s">
        <v>1165</v>
      </c>
      <c r="B2427" s="8" t="s">
        <v>295</v>
      </c>
      <c r="C2427" s="8" t="s">
        <v>327</v>
      </c>
      <c r="D2427" s="9" t="s">
        <v>2669</v>
      </c>
      <c r="E2427" s="9" t="s">
        <v>2669</v>
      </c>
      <c r="F2427" s="10">
        <v>52.39</v>
      </c>
      <c r="G2427" s="10">
        <v>52.39</v>
      </c>
      <c r="H2427" s="10">
        <v>0</v>
      </c>
      <c r="I2427" s="10">
        <v>0</v>
      </c>
      <c r="J2427" s="10">
        <v>0</v>
      </c>
      <c r="K2427" s="10">
        <v>0</v>
      </c>
      <c r="L2427" s="10">
        <v>52.39</v>
      </c>
      <c r="M2427" s="15"/>
    </row>
    <row r="2428" spans="1:13" ht="26.1" customHeight="1">
      <c r="A2428" s="8" t="s">
        <v>314</v>
      </c>
      <c r="B2428" s="8" t="s">
        <v>2163</v>
      </c>
      <c r="C2428" s="8" t="s">
        <v>302</v>
      </c>
      <c r="D2428" s="9" t="s">
        <v>2670</v>
      </c>
      <c r="E2428" s="9" t="s">
        <v>2671</v>
      </c>
      <c r="F2428" s="10">
        <v>3.96</v>
      </c>
      <c r="G2428" s="10">
        <v>3.96</v>
      </c>
      <c r="H2428" s="10">
        <v>0</v>
      </c>
      <c r="I2428" s="10">
        <v>3.96</v>
      </c>
      <c r="J2428" s="10">
        <v>0</v>
      </c>
      <c r="K2428" s="10">
        <v>0</v>
      </c>
      <c r="L2428" s="10">
        <v>0</v>
      </c>
      <c r="M2428" s="15"/>
    </row>
    <row r="2429" spans="1:13" ht="26.1" customHeight="1">
      <c r="A2429" s="8" t="s">
        <v>349</v>
      </c>
      <c r="B2429" s="8" t="s">
        <v>295</v>
      </c>
      <c r="C2429" s="8" t="s">
        <v>295</v>
      </c>
      <c r="D2429" s="9" t="s">
        <v>3124</v>
      </c>
      <c r="E2429" s="9" t="s">
        <v>2672</v>
      </c>
      <c r="F2429" s="10">
        <v>96.6</v>
      </c>
      <c r="G2429" s="10">
        <v>96.6</v>
      </c>
      <c r="H2429" s="10">
        <v>0</v>
      </c>
      <c r="I2429" s="10">
        <v>96.6</v>
      </c>
      <c r="J2429" s="10">
        <v>0</v>
      </c>
      <c r="K2429" s="10">
        <v>0</v>
      </c>
      <c r="L2429" s="10">
        <v>0</v>
      </c>
      <c r="M2429" s="15"/>
    </row>
    <row r="2430" spans="1:13" ht="26.1" customHeight="1">
      <c r="A2430" s="8" t="s">
        <v>349</v>
      </c>
      <c r="B2430" s="8" t="s">
        <v>295</v>
      </c>
      <c r="C2430" s="8" t="s">
        <v>295</v>
      </c>
      <c r="D2430" s="9" t="s">
        <v>3124</v>
      </c>
      <c r="E2430" s="9" t="s">
        <v>2673</v>
      </c>
      <c r="F2430" s="10">
        <v>3.17</v>
      </c>
      <c r="G2430" s="10">
        <v>3.17</v>
      </c>
      <c r="H2430" s="10">
        <v>0</v>
      </c>
      <c r="I2430" s="10">
        <v>3.17</v>
      </c>
      <c r="J2430" s="10">
        <v>0</v>
      </c>
      <c r="K2430" s="10">
        <v>0</v>
      </c>
      <c r="L2430" s="10">
        <v>0</v>
      </c>
      <c r="M2430" s="15"/>
    </row>
    <row r="2431" spans="1:13" ht="26.1" customHeight="1">
      <c r="A2431" s="8" t="s">
        <v>314</v>
      </c>
      <c r="B2431" s="8" t="s">
        <v>296</v>
      </c>
      <c r="C2431" s="8" t="s">
        <v>295</v>
      </c>
      <c r="D2431" s="9" t="s">
        <v>2744</v>
      </c>
      <c r="E2431" s="9" t="s">
        <v>2677</v>
      </c>
      <c r="F2431" s="10">
        <v>38.47</v>
      </c>
      <c r="G2431" s="10">
        <v>38.47</v>
      </c>
      <c r="H2431" s="10">
        <v>0</v>
      </c>
      <c r="I2431" s="10">
        <v>0</v>
      </c>
      <c r="J2431" s="10">
        <v>0</v>
      </c>
      <c r="K2431" s="10">
        <v>38.47</v>
      </c>
      <c r="L2431" s="10">
        <v>0</v>
      </c>
      <c r="M2431" s="15"/>
    </row>
    <row r="2432" spans="1:13" ht="26.1" customHeight="1">
      <c r="A2432" s="8"/>
      <c r="B2432" s="8"/>
      <c r="C2432" s="8"/>
      <c r="D2432" s="9" t="s">
        <v>3174</v>
      </c>
      <c r="E2432" s="9" t="s">
        <v>3175</v>
      </c>
      <c r="F2432" s="10">
        <v>127.1</v>
      </c>
      <c r="G2432" s="10">
        <v>127.1</v>
      </c>
      <c r="H2432" s="10">
        <v>0</v>
      </c>
      <c r="I2432" s="10">
        <v>24.49</v>
      </c>
      <c r="J2432" s="10">
        <v>0</v>
      </c>
      <c r="K2432" s="10">
        <v>19.100000000000001</v>
      </c>
      <c r="L2432" s="10">
        <v>83.51</v>
      </c>
      <c r="M2432" s="15"/>
    </row>
    <row r="2433" spans="1:13" ht="26.1" customHeight="1">
      <c r="A2433" s="8"/>
      <c r="B2433" s="8"/>
      <c r="C2433" s="8"/>
      <c r="D2433" s="9" t="s">
        <v>2653</v>
      </c>
      <c r="E2433" s="9" t="s">
        <v>2654</v>
      </c>
      <c r="F2433" s="10">
        <v>127.1</v>
      </c>
      <c r="G2433" s="10">
        <v>127.1</v>
      </c>
      <c r="H2433" s="10">
        <v>0</v>
      </c>
      <c r="I2433" s="10">
        <v>24.49</v>
      </c>
      <c r="J2433" s="10">
        <v>0</v>
      </c>
      <c r="K2433" s="10">
        <v>19.100000000000001</v>
      </c>
      <c r="L2433" s="10">
        <v>83.51</v>
      </c>
      <c r="M2433" s="15"/>
    </row>
    <row r="2434" spans="1:13" ht="26.1" customHeight="1">
      <c r="A2434" s="8" t="s">
        <v>349</v>
      </c>
      <c r="B2434" s="8" t="s">
        <v>295</v>
      </c>
      <c r="C2434" s="8" t="s">
        <v>295</v>
      </c>
      <c r="D2434" s="9" t="s">
        <v>3124</v>
      </c>
      <c r="E2434" s="9" t="s">
        <v>2656</v>
      </c>
      <c r="F2434" s="10">
        <v>73.02</v>
      </c>
      <c r="G2434" s="10">
        <v>73.02</v>
      </c>
      <c r="H2434" s="10">
        <v>0</v>
      </c>
      <c r="I2434" s="10">
        <v>0</v>
      </c>
      <c r="J2434" s="10">
        <v>0</v>
      </c>
      <c r="K2434" s="10">
        <v>0</v>
      </c>
      <c r="L2434" s="10">
        <v>73.02</v>
      </c>
      <c r="M2434" s="15"/>
    </row>
    <row r="2435" spans="1:13" ht="26.1" customHeight="1">
      <c r="A2435" s="8" t="s">
        <v>349</v>
      </c>
      <c r="B2435" s="8" t="s">
        <v>295</v>
      </c>
      <c r="C2435" s="8" t="s">
        <v>295</v>
      </c>
      <c r="D2435" s="9" t="s">
        <v>3124</v>
      </c>
      <c r="E2435" s="9" t="s">
        <v>2658</v>
      </c>
      <c r="F2435" s="10">
        <v>17.600000000000001</v>
      </c>
      <c r="G2435" s="10">
        <v>17.600000000000001</v>
      </c>
      <c r="H2435" s="10">
        <v>0</v>
      </c>
      <c r="I2435" s="10">
        <v>0</v>
      </c>
      <c r="J2435" s="10">
        <v>0</v>
      </c>
      <c r="K2435" s="10">
        <v>17.600000000000001</v>
      </c>
      <c r="L2435" s="10">
        <v>0</v>
      </c>
      <c r="M2435" s="15"/>
    </row>
    <row r="2436" spans="1:13" ht="26.1" customHeight="1">
      <c r="A2436" s="8" t="s">
        <v>314</v>
      </c>
      <c r="B2436" s="8" t="s">
        <v>296</v>
      </c>
      <c r="C2436" s="8" t="s">
        <v>296</v>
      </c>
      <c r="D2436" s="9" t="s">
        <v>2659</v>
      </c>
      <c r="E2436" s="9" t="s">
        <v>2660</v>
      </c>
      <c r="F2436" s="10">
        <v>11.68</v>
      </c>
      <c r="G2436" s="10">
        <v>11.68</v>
      </c>
      <c r="H2436" s="10">
        <v>0</v>
      </c>
      <c r="I2436" s="10">
        <v>11.68</v>
      </c>
      <c r="J2436" s="10">
        <v>0</v>
      </c>
      <c r="K2436" s="10">
        <v>0</v>
      </c>
      <c r="L2436" s="10">
        <v>0</v>
      </c>
      <c r="M2436" s="15"/>
    </row>
    <row r="2437" spans="1:13" ht="26.1" customHeight="1">
      <c r="A2437" s="8" t="s">
        <v>318</v>
      </c>
      <c r="B2437" s="8" t="s">
        <v>2163</v>
      </c>
      <c r="C2437" s="8" t="s">
        <v>337</v>
      </c>
      <c r="D2437" s="9" t="s">
        <v>2661</v>
      </c>
      <c r="E2437" s="9" t="s">
        <v>2662</v>
      </c>
      <c r="F2437" s="10">
        <v>1.73</v>
      </c>
      <c r="G2437" s="10">
        <v>1.73</v>
      </c>
      <c r="H2437" s="10">
        <v>0</v>
      </c>
      <c r="I2437" s="10">
        <v>0</v>
      </c>
      <c r="J2437" s="10">
        <v>0</v>
      </c>
      <c r="K2437" s="10">
        <v>0</v>
      </c>
      <c r="L2437" s="10">
        <v>1.73</v>
      </c>
      <c r="M2437" s="15"/>
    </row>
    <row r="2438" spans="1:13" ht="26.1" customHeight="1">
      <c r="A2438" s="8" t="s">
        <v>318</v>
      </c>
      <c r="B2438" s="8" t="s">
        <v>2163</v>
      </c>
      <c r="C2438" s="8" t="s">
        <v>295</v>
      </c>
      <c r="D2438" s="9" t="s">
        <v>2725</v>
      </c>
      <c r="E2438" s="9" t="s">
        <v>2664</v>
      </c>
      <c r="F2438" s="10">
        <v>4.4800000000000004</v>
      </c>
      <c r="G2438" s="10">
        <v>4.4800000000000004</v>
      </c>
      <c r="H2438" s="10">
        <v>0</v>
      </c>
      <c r="I2438" s="10">
        <v>4.4800000000000004</v>
      </c>
      <c r="J2438" s="10">
        <v>0</v>
      </c>
      <c r="K2438" s="10">
        <v>0</v>
      </c>
      <c r="L2438" s="10">
        <v>0</v>
      </c>
      <c r="M2438" s="15"/>
    </row>
    <row r="2439" spans="1:13" ht="26.1" customHeight="1">
      <c r="A2439" s="8" t="s">
        <v>314</v>
      </c>
      <c r="B2439" s="8" t="s">
        <v>2200</v>
      </c>
      <c r="C2439" s="8" t="s">
        <v>295</v>
      </c>
      <c r="D2439" s="9" t="s">
        <v>2665</v>
      </c>
      <c r="E2439" s="9" t="s">
        <v>2666</v>
      </c>
      <c r="F2439" s="10">
        <v>0.73</v>
      </c>
      <c r="G2439" s="10">
        <v>0.73</v>
      </c>
      <c r="H2439" s="10">
        <v>0</v>
      </c>
      <c r="I2439" s="10">
        <v>0.73</v>
      </c>
      <c r="J2439" s="10">
        <v>0</v>
      </c>
      <c r="K2439" s="10">
        <v>0</v>
      </c>
      <c r="L2439" s="10">
        <v>0</v>
      </c>
      <c r="M2439" s="15"/>
    </row>
    <row r="2440" spans="1:13" ht="26.1" customHeight="1">
      <c r="A2440" s="8" t="s">
        <v>314</v>
      </c>
      <c r="B2440" s="8" t="s">
        <v>2200</v>
      </c>
      <c r="C2440" s="8" t="s">
        <v>327</v>
      </c>
      <c r="D2440" s="9" t="s">
        <v>2667</v>
      </c>
      <c r="E2440" s="9" t="s">
        <v>2668</v>
      </c>
      <c r="F2440" s="10">
        <v>0.43</v>
      </c>
      <c r="G2440" s="10">
        <v>0.43</v>
      </c>
      <c r="H2440" s="10">
        <v>0</v>
      </c>
      <c r="I2440" s="10">
        <v>0.43</v>
      </c>
      <c r="J2440" s="10">
        <v>0</v>
      </c>
      <c r="K2440" s="10">
        <v>0</v>
      </c>
      <c r="L2440" s="10">
        <v>0</v>
      </c>
      <c r="M2440" s="15"/>
    </row>
    <row r="2441" spans="1:13" ht="26.1" customHeight="1">
      <c r="A2441" s="8" t="s">
        <v>1165</v>
      </c>
      <c r="B2441" s="8" t="s">
        <v>295</v>
      </c>
      <c r="C2441" s="8" t="s">
        <v>327</v>
      </c>
      <c r="D2441" s="9" t="s">
        <v>2669</v>
      </c>
      <c r="E2441" s="9" t="s">
        <v>2669</v>
      </c>
      <c r="F2441" s="10">
        <v>8.76</v>
      </c>
      <c r="G2441" s="10">
        <v>8.76</v>
      </c>
      <c r="H2441" s="10">
        <v>0</v>
      </c>
      <c r="I2441" s="10">
        <v>0</v>
      </c>
      <c r="J2441" s="10">
        <v>0</v>
      </c>
      <c r="K2441" s="10">
        <v>0</v>
      </c>
      <c r="L2441" s="10">
        <v>8.76</v>
      </c>
      <c r="M2441" s="15"/>
    </row>
    <row r="2442" spans="1:13" ht="26.1" customHeight="1">
      <c r="A2442" s="8" t="s">
        <v>314</v>
      </c>
      <c r="B2442" s="8" t="s">
        <v>2163</v>
      </c>
      <c r="C2442" s="8" t="s">
        <v>302</v>
      </c>
      <c r="D2442" s="9" t="s">
        <v>2670</v>
      </c>
      <c r="E2442" s="9" t="s">
        <v>2671</v>
      </c>
      <c r="F2442" s="10">
        <v>0.65</v>
      </c>
      <c r="G2442" s="10">
        <v>0.65</v>
      </c>
      <c r="H2442" s="10">
        <v>0</v>
      </c>
      <c r="I2442" s="10">
        <v>0.65</v>
      </c>
      <c r="J2442" s="10">
        <v>0</v>
      </c>
      <c r="K2442" s="10">
        <v>0</v>
      </c>
      <c r="L2442" s="10">
        <v>0</v>
      </c>
      <c r="M2442" s="15"/>
    </row>
    <row r="2443" spans="1:13" ht="26.1" customHeight="1">
      <c r="A2443" s="8" t="s">
        <v>349</v>
      </c>
      <c r="B2443" s="8" t="s">
        <v>295</v>
      </c>
      <c r="C2443" s="8" t="s">
        <v>295</v>
      </c>
      <c r="D2443" s="9" t="s">
        <v>3124</v>
      </c>
      <c r="E2443" s="9" t="s">
        <v>2672</v>
      </c>
      <c r="F2443" s="10">
        <v>6</v>
      </c>
      <c r="G2443" s="10">
        <v>6</v>
      </c>
      <c r="H2443" s="10">
        <v>0</v>
      </c>
      <c r="I2443" s="10">
        <v>6</v>
      </c>
      <c r="J2443" s="10">
        <v>0</v>
      </c>
      <c r="K2443" s="10">
        <v>0</v>
      </c>
      <c r="L2443" s="10">
        <v>0</v>
      </c>
      <c r="M2443" s="15"/>
    </row>
    <row r="2444" spans="1:13" ht="26.1" customHeight="1">
      <c r="A2444" s="8" t="s">
        <v>349</v>
      </c>
      <c r="B2444" s="8" t="s">
        <v>295</v>
      </c>
      <c r="C2444" s="8" t="s">
        <v>295</v>
      </c>
      <c r="D2444" s="9" t="s">
        <v>3124</v>
      </c>
      <c r="E2444" s="9" t="s">
        <v>2673</v>
      </c>
      <c r="F2444" s="10">
        <v>0.52</v>
      </c>
      <c r="G2444" s="10">
        <v>0.52</v>
      </c>
      <c r="H2444" s="10">
        <v>0</v>
      </c>
      <c r="I2444" s="10">
        <v>0.52</v>
      </c>
      <c r="J2444" s="10">
        <v>0</v>
      </c>
      <c r="K2444" s="10">
        <v>0</v>
      </c>
      <c r="L2444" s="10">
        <v>0</v>
      </c>
      <c r="M2444" s="15"/>
    </row>
    <row r="2445" spans="1:13" ht="26.1" customHeight="1">
      <c r="A2445" s="8" t="s">
        <v>314</v>
      </c>
      <c r="B2445" s="8" t="s">
        <v>296</v>
      </c>
      <c r="C2445" s="8" t="s">
        <v>295</v>
      </c>
      <c r="D2445" s="9" t="s">
        <v>2744</v>
      </c>
      <c r="E2445" s="9" t="s">
        <v>2677</v>
      </c>
      <c r="F2445" s="10">
        <v>1.5</v>
      </c>
      <c r="G2445" s="10">
        <v>1.5</v>
      </c>
      <c r="H2445" s="10">
        <v>0</v>
      </c>
      <c r="I2445" s="10">
        <v>0</v>
      </c>
      <c r="J2445" s="10">
        <v>0</v>
      </c>
      <c r="K2445" s="10">
        <v>1.5</v>
      </c>
      <c r="L2445" s="10">
        <v>0</v>
      </c>
      <c r="M2445" s="15"/>
    </row>
    <row r="2446" spans="1:13" ht="26.1" customHeight="1">
      <c r="A2446" s="8"/>
      <c r="B2446" s="8"/>
      <c r="C2446" s="8"/>
      <c r="D2446" s="9" t="s">
        <v>3176</v>
      </c>
      <c r="E2446" s="9" t="s">
        <v>3177</v>
      </c>
      <c r="F2446" s="10">
        <v>288.17</v>
      </c>
      <c r="G2446" s="10">
        <v>288.17</v>
      </c>
      <c r="H2446" s="10">
        <v>0</v>
      </c>
      <c r="I2446" s="10">
        <v>47.19</v>
      </c>
      <c r="J2446" s="10">
        <v>0</v>
      </c>
      <c r="K2446" s="10">
        <v>77.849999999999994</v>
      </c>
      <c r="L2446" s="10">
        <v>163.13</v>
      </c>
      <c r="M2446" s="15"/>
    </row>
    <row r="2447" spans="1:13" ht="26.1" customHeight="1">
      <c r="A2447" s="8"/>
      <c r="B2447" s="8"/>
      <c r="C2447" s="8"/>
      <c r="D2447" s="9" t="s">
        <v>2653</v>
      </c>
      <c r="E2447" s="9" t="s">
        <v>2654</v>
      </c>
      <c r="F2447" s="10">
        <v>288.17</v>
      </c>
      <c r="G2447" s="10">
        <v>288.17</v>
      </c>
      <c r="H2447" s="10">
        <v>0</v>
      </c>
      <c r="I2447" s="10">
        <v>47.19</v>
      </c>
      <c r="J2447" s="10">
        <v>0</v>
      </c>
      <c r="K2447" s="10">
        <v>77.849999999999994</v>
      </c>
      <c r="L2447" s="10">
        <v>163.13</v>
      </c>
      <c r="M2447" s="15"/>
    </row>
    <row r="2448" spans="1:13" ht="26.1" customHeight="1">
      <c r="A2448" s="8" t="s">
        <v>349</v>
      </c>
      <c r="B2448" s="8" t="s">
        <v>295</v>
      </c>
      <c r="C2448" s="8" t="s">
        <v>295</v>
      </c>
      <c r="D2448" s="9" t="s">
        <v>3124</v>
      </c>
      <c r="E2448" s="9" t="s">
        <v>2656</v>
      </c>
      <c r="F2448" s="10">
        <v>142.43</v>
      </c>
      <c r="G2448" s="10">
        <v>142.43</v>
      </c>
      <c r="H2448" s="10">
        <v>0</v>
      </c>
      <c r="I2448" s="10">
        <v>0</v>
      </c>
      <c r="J2448" s="10">
        <v>0</v>
      </c>
      <c r="K2448" s="10">
        <v>0</v>
      </c>
      <c r="L2448" s="10">
        <v>142.43</v>
      </c>
      <c r="M2448" s="15"/>
    </row>
    <row r="2449" spans="1:13" ht="26.1" customHeight="1">
      <c r="A2449" s="8" t="s">
        <v>349</v>
      </c>
      <c r="B2449" s="8" t="s">
        <v>295</v>
      </c>
      <c r="C2449" s="8" t="s">
        <v>295</v>
      </c>
      <c r="D2449" s="9" t="s">
        <v>3124</v>
      </c>
      <c r="E2449" s="9" t="s">
        <v>2658</v>
      </c>
      <c r="F2449" s="10">
        <v>30.4</v>
      </c>
      <c r="G2449" s="10">
        <v>30.4</v>
      </c>
      <c r="H2449" s="10">
        <v>0</v>
      </c>
      <c r="I2449" s="10">
        <v>0</v>
      </c>
      <c r="J2449" s="10">
        <v>0</v>
      </c>
      <c r="K2449" s="10">
        <v>30.4</v>
      </c>
      <c r="L2449" s="10">
        <v>0</v>
      </c>
      <c r="M2449" s="15"/>
    </row>
    <row r="2450" spans="1:13" ht="26.1" customHeight="1">
      <c r="A2450" s="8" t="s">
        <v>314</v>
      </c>
      <c r="B2450" s="8" t="s">
        <v>296</v>
      </c>
      <c r="C2450" s="8" t="s">
        <v>296</v>
      </c>
      <c r="D2450" s="9" t="s">
        <v>2659</v>
      </c>
      <c r="E2450" s="9" t="s">
        <v>2660</v>
      </c>
      <c r="F2450" s="10">
        <v>22.79</v>
      </c>
      <c r="G2450" s="10">
        <v>22.79</v>
      </c>
      <c r="H2450" s="10">
        <v>0</v>
      </c>
      <c r="I2450" s="10">
        <v>22.79</v>
      </c>
      <c r="J2450" s="10">
        <v>0</v>
      </c>
      <c r="K2450" s="10">
        <v>0</v>
      </c>
      <c r="L2450" s="10">
        <v>0</v>
      </c>
      <c r="M2450" s="15"/>
    </row>
    <row r="2451" spans="1:13" ht="26.1" customHeight="1">
      <c r="A2451" s="8" t="s">
        <v>318</v>
      </c>
      <c r="B2451" s="8" t="s">
        <v>2163</v>
      </c>
      <c r="C2451" s="8" t="s">
        <v>337</v>
      </c>
      <c r="D2451" s="9" t="s">
        <v>2661</v>
      </c>
      <c r="E2451" s="9" t="s">
        <v>2662</v>
      </c>
      <c r="F2451" s="10">
        <v>3.61</v>
      </c>
      <c r="G2451" s="10">
        <v>3.61</v>
      </c>
      <c r="H2451" s="10">
        <v>0</v>
      </c>
      <c r="I2451" s="10">
        <v>0</v>
      </c>
      <c r="J2451" s="10">
        <v>0</v>
      </c>
      <c r="K2451" s="10">
        <v>0</v>
      </c>
      <c r="L2451" s="10">
        <v>3.61</v>
      </c>
      <c r="M2451" s="15"/>
    </row>
    <row r="2452" spans="1:13" ht="26.1" customHeight="1">
      <c r="A2452" s="8" t="s">
        <v>318</v>
      </c>
      <c r="B2452" s="8" t="s">
        <v>2163</v>
      </c>
      <c r="C2452" s="8" t="s">
        <v>295</v>
      </c>
      <c r="D2452" s="9" t="s">
        <v>2725</v>
      </c>
      <c r="E2452" s="9" t="s">
        <v>2664</v>
      </c>
      <c r="F2452" s="10">
        <v>8.9600000000000009</v>
      </c>
      <c r="G2452" s="10">
        <v>8.9600000000000009</v>
      </c>
      <c r="H2452" s="10">
        <v>0</v>
      </c>
      <c r="I2452" s="10">
        <v>8.9600000000000009</v>
      </c>
      <c r="J2452" s="10">
        <v>0</v>
      </c>
      <c r="K2452" s="10">
        <v>0</v>
      </c>
      <c r="L2452" s="10">
        <v>0</v>
      </c>
      <c r="M2452" s="15"/>
    </row>
    <row r="2453" spans="1:13" ht="26.1" customHeight="1">
      <c r="A2453" s="8" t="s">
        <v>314</v>
      </c>
      <c r="B2453" s="8" t="s">
        <v>2200</v>
      </c>
      <c r="C2453" s="8" t="s">
        <v>295</v>
      </c>
      <c r="D2453" s="9" t="s">
        <v>2665</v>
      </c>
      <c r="E2453" s="9" t="s">
        <v>2666</v>
      </c>
      <c r="F2453" s="10">
        <v>1.42</v>
      </c>
      <c r="G2453" s="10">
        <v>1.42</v>
      </c>
      <c r="H2453" s="10">
        <v>0</v>
      </c>
      <c r="I2453" s="10">
        <v>1.42</v>
      </c>
      <c r="J2453" s="10">
        <v>0</v>
      </c>
      <c r="K2453" s="10">
        <v>0</v>
      </c>
      <c r="L2453" s="10">
        <v>0</v>
      </c>
      <c r="M2453" s="15"/>
    </row>
    <row r="2454" spans="1:13" ht="26.1" customHeight="1">
      <c r="A2454" s="8" t="s">
        <v>314</v>
      </c>
      <c r="B2454" s="8" t="s">
        <v>2200</v>
      </c>
      <c r="C2454" s="8" t="s">
        <v>327</v>
      </c>
      <c r="D2454" s="9" t="s">
        <v>2667</v>
      </c>
      <c r="E2454" s="9" t="s">
        <v>2668</v>
      </c>
      <c r="F2454" s="10">
        <v>0.9</v>
      </c>
      <c r="G2454" s="10">
        <v>0.9</v>
      </c>
      <c r="H2454" s="10">
        <v>0</v>
      </c>
      <c r="I2454" s="10">
        <v>0.9</v>
      </c>
      <c r="J2454" s="10">
        <v>0</v>
      </c>
      <c r="K2454" s="10">
        <v>0</v>
      </c>
      <c r="L2454" s="10">
        <v>0</v>
      </c>
      <c r="M2454" s="15"/>
    </row>
    <row r="2455" spans="1:13" ht="26.1" customHeight="1">
      <c r="A2455" s="8" t="s">
        <v>1165</v>
      </c>
      <c r="B2455" s="8" t="s">
        <v>295</v>
      </c>
      <c r="C2455" s="8" t="s">
        <v>327</v>
      </c>
      <c r="D2455" s="9" t="s">
        <v>2669</v>
      </c>
      <c r="E2455" s="9" t="s">
        <v>2669</v>
      </c>
      <c r="F2455" s="10">
        <v>17.09</v>
      </c>
      <c r="G2455" s="10">
        <v>17.09</v>
      </c>
      <c r="H2455" s="10">
        <v>0</v>
      </c>
      <c r="I2455" s="10">
        <v>0</v>
      </c>
      <c r="J2455" s="10">
        <v>0</v>
      </c>
      <c r="K2455" s="10">
        <v>0</v>
      </c>
      <c r="L2455" s="10">
        <v>17.09</v>
      </c>
      <c r="M2455" s="15"/>
    </row>
    <row r="2456" spans="1:13" ht="26.1" customHeight="1">
      <c r="A2456" s="8" t="s">
        <v>314</v>
      </c>
      <c r="B2456" s="8" t="s">
        <v>2163</v>
      </c>
      <c r="C2456" s="8" t="s">
        <v>302</v>
      </c>
      <c r="D2456" s="9" t="s">
        <v>2670</v>
      </c>
      <c r="E2456" s="9" t="s">
        <v>2671</v>
      </c>
      <c r="F2456" s="10">
        <v>1.36</v>
      </c>
      <c r="G2456" s="10">
        <v>1.36</v>
      </c>
      <c r="H2456" s="10">
        <v>0</v>
      </c>
      <c r="I2456" s="10">
        <v>1.36</v>
      </c>
      <c r="J2456" s="10">
        <v>0</v>
      </c>
      <c r="K2456" s="10">
        <v>0</v>
      </c>
      <c r="L2456" s="10">
        <v>0</v>
      </c>
      <c r="M2456" s="15"/>
    </row>
    <row r="2457" spans="1:13" ht="26.1" customHeight="1">
      <c r="A2457" s="8" t="s">
        <v>349</v>
      </c>
      <c r="B2457" s="8" t="s">
        <v>295</v>
      </c>
      <c r="C2457" s="8" t="s">
        <v>295</v>
      </c>
      <c r="D2457" s="9" t="s">
        <v>3124</v>
      </c>
      <c r="E2457" s="9" t="s">
        <v>2672</v>
      </c>
      <c r="F2457" s="10">
        <v>10.68</v>
      </c>
      <c r="G2457" s="10">
        <v>10.68</v>
      </c>
      <c r="H2457" s="10">
        <v>0</v>
      </c>
      <c r="I2457" s="10">
        <v>10.68</v>
      </c>
      <c r="J2457" s="10">
        <v>0</v>
      </c>
      <c r="K2457" s="10">
        <v>0</v>
      </c>
      <c r="L2457" s="10">
        <v>0</v>
      </c>
      <c r="M2457" s="15"/>
    </row>
    <row r="2458" spans="1:13" ht="26.1" customHeight="1">
      <c r="A2458" s="8" t="s">
        <v>349</v>
      </c>
      <c r="B2458" s="8" t="s">
        <v>295</v>
      </c>
      <c r="C2458" s="8" t="s">
        <v>295</v>
      </c>
      <c r="D2458" s="9" t="s">
        <v>3124</v>
      </c>
      <c r="E2458" s="9" t="s">
        <v>2673</v>
      </c>
      <c r="F2458" s="10">
        <v>1.08</v>
      </c>
      <c r="G2458" s="10">
        <v>1.08</v>
      </c>
      <c r="H2458" s="10">
        <v>0</v>
      </c>
      <c r="I2458" s="10">
        <v>1.08</v>
      </c>
      <c r="J2458" s="10">
        <v>0</v>
      </c>
      <c r="K2458" s="10">
        <v>0</v>
      </c>
      <c r="L2458" s="10">
        <v>0</v>
      </c>
      <c r="M2458" s="15"/>
    </row>
    <row r="2459" spans="1:13" ht="26.1" customHeight="1">
      <c r="A2459" s="8" t="s">
        <v>314</v>
      </c>
      <c r="B2459" s="8" t="s">
        <v>296</v>
      </c>
      <c r="C2459" s="8" t="s">
        <v>295</v>
      </c>
      <c r="D2459" s="9" t="s">
        <v>2744</v>
      </c>
      <c r="E2459" s="9" t="s">
        <v>2677</v>
      </c>
      <c r="F2459" s="10">
        <v>47.45</v>
      </c>
      <c r="G2459" s="10">
        <v>47.45</v>
      </c>
      <c r="H2459" s="10">
        <v>0</v>
      </c>
      <c r="I2459" s="10">
        <v>0</v>
      </c>
      <c r="J2459" s="10">
        <v>0</v>
      </c>
      <c r="K2459" s="10">
        <v>47.45</v>
      </c>
      <c r="L2459" s="10">
        <v>0</v>
      </c>
      <c r="M2459" s="15"/>
    </row>
    <row r="2460" spans="1:13" ht="26.1" customHeight="1">
      <c r="A2460" s="8"/>
      <c r="B2460" s="8"/>
      <c r="C2460" s="8"/>
      <c r="D2460" s="9" t="s">
        <v>3178</v>
      </c>
      <c r="E2460" s="9" t="s">
        <v>3179</v>
      </c>
      <c r="F2460" s="10">
        <v>457.06</v>
      </c>
      <c r="G2460" s="10">
        <v>457.06</v>
      </c>
      <c r="H2460" s="10">
        <v>0</v>
      </c>
      <c r="I2460" s="10">
        <v>100.27</v>
      </c>
      <c r="J2460" s="10">
        <v>0</v>
      </c>
      <c r="K2460" s="10">
        <v>69.819999999999993</v>
      </c>
      <c r="L2460" s="10">
        <v>286.97000000000003</v>
      </c>
      <c r="M2460" s="15"/>
    </row>
    <row r="2461" spans="1:13" ht="26.1" customHeight="1">
      <c r="A2461" s="8"/>
      <c r="B2461" s="8"/>
      <c r="C2461" s="8"/>
      <c r="D2461" s="9" t="s">
        <v>2653</v>
      </c>
      <c r="E2461" s="9" t="s">
        <v>2654</v>
      </c>
      <c r="F2461" s="10">
        <v>457.06</v>
      </c>
      <c r="G2461" s="10">
        <v>457.06</v>
      </c>
      <c r="H2461" s="10">
        <v>0</v>
      </c>
      <c r="I2461" s="10">
        <v>100.27</v>
      </c>
      <c r="J2461" s="10">
        <v>0</v>
      </c>
      <c r="K2461" s="10">
        <v>69.819999999999993</v>
      </c>
      <c r="L2461" s="10">
        <v>286.97000000000003</v>
      </c>
      <c r="M2461" s="15"/>
    </row>
    <row r="2462" spans="1:13" ht="26.1" customHeight="1">
      <c r="A2462" s="8" t="s">
        <v>349</v>
      </c>
      <c r="B2462" s="8" t="s">
        <v>295</v>
      </c>
      <c r="C2462" s="8" t="s">
        <v>295</v>
      </c>
      <c r="D2462" s="9" t="s">
        <v>3124</v>
      </c>
      <c r="E2462" s="9" t="s">
        <v>2656</v>
      </c>
      <c r="F2462" s="10">
        <v>250.9</v>
      </c>
      <c r="G2462" s="10">
        <v>250.9</v>
      </c>
      <c r="H2462" s="10">
        <v>0</v>
      </c>
      <c r="I2462" s="10">
        <v>0</v>
      </c>
      <c r="J2462" s="10">
        <v>0</v>
      </c>
      <c r="K2462" s="10">
        <v>0</v>
      </c>
      <c r="L2462" s="10">
        <v>250.9</v>
      </c>
      <c r="M2462" s="15"/>
    </row>
    <row r="2463" spans="1:13" ht="26.1" customHeight="1">
      <c r="A2463" s="8" t="s">
        <v>349</v>
      </c>
      <c r="B2463" s="8" t="s">
        <v>295</v>
      </c>
      <c r="C2463" s="8" t="s">
        <v>295</v>
      </c>
      <c r="D2463" s="9" t="s">
        <v>3124</v>
      </c>
      <c r="E2463" s="9" t="s">
        <v>2658</v>
      </c>
      <c r="F2463" s="10">
        <v>62.4</v>
      </c>
      <c r="G2463" s="10">
        <v>62.4</v>
      </c>
      <c r="H2463" s="10">
        <v>0</v>
      </c>
      <c r="I2463" s="10">
        <v>0</v>
      </c>
      <c r="J2463" s="10">
        <v>0</v>
      </c>
      <c r="K2463" s="10">
        <v>62.4</v>
      </c>
      <c r="L2463" s="10">
        <v>0</v>
      </c>
      <c r="M2463" s="15"/>
    </row>
    <row r="2464" spans="1:13" ht="26.1" customHeight="1">
      <c r="A2464" s="8" t="s">
        <v>314</v>
      </c>
      <c r="B2464" s="8" t="s">
        <v>296</v>
      </c>
      <c r="C2464" s="8" t="s">
        <v>296</v>
      </c>
      <c r="D2464" s="9" t="s">
        <v>2659</v>
      </c>
      <c r="E2464" s="9" t="s">
        <v>2660</v>
      </c>
      <c r="F2464" s="10">
        <v>40.14</v>
      </c>
      <c r="G2464" s="10">
        <v>40.14</v>
      </c>
      <c r="H2464" s="10">
        <v>0</v>
      </c>
      <c r="I2464" s="10">
        <v>40.14</v>
      </c>
      <c r="J2464" s="10">
        <v>0</v>
      </c>
      <c r="K2464" s="10">
        <v>0</v>
      </c>
      <c r="L2464" s="10">
        <v>0</v>
      </c>
      <c r="M2464" s="15"/>
    </row>
    <row r="2465" spans="1:13" ht="26.1" customHeight="1">
      <c r="A2465" s="8" t="s">
        <v>318</v>
      </c>
      <c r="B2465" s="8" t="s">
        <v>2163</v>
      </c>
      <c r="C2465" s="8" t="s">
        <v>337</v>
      </c>
      <c r="D2465" s="9" t="s">
        <v>2661</v>
      </c>
      <c r="E2465" s="9" t="s">
        <v>2662</v>
      </c>
      <c r="F2465" s="10">
        <v>5.96</v>
      </c>
      <c r="G2465" s="10">
        <v>5.96</v>
      </c>
      <c r="H2465" s="10">
        <v>0</v>
      </c>
      <c r="I2465" s="10">
        <v>0</v>
      </c>
      <c r="J2465" s="10">
        <v>0</v>
      </c>
      <c r="K2465" s="10">
        <v>0</v>
      </c>
      <c r="L2465" s="10">
        <v>5.96</v>
      </c>
      <c r="M2465" s="15"/>
    </row>
    <row r="2466" spans="1:13" ht="26.1" customHeight="1">
      <c r="A2466" s="8" t="s">
        <v>318</v>
      </c>
      <c r="B2466" s="8" t="s">
        <v>2163</v>
      </c>
      <c r="C2466" s="8" t="s">
        <v>295</v>
      </c>
      <c r="D2466" s="9" t="s">
        <v>2725</v>
      </c>
      <c r="E2466" s="9" t="s">
        <v>2664</v>
      </c>
      <c r="F2466" s="10">
        <v>15.39</v>
      </c>
      <c r="G2466" s="10">
        <v>15.39</v>
      </c>
      <c r="H2466" s="10">
        <v>0</v>
      </c>
      <c r="I2466" s="10">
        <v>15.39</v>
      </c>
      <c r="J2466" s="10">
        <v>0</v>
      </c>
      <c r="K2466" s="10">
        <v>0</v>
      </c>
      <c r="L2466" s="10">
        <v>0</v>
      </c>
      <c r="M2466" s="15"/>
    </row>
    <row r="2467" spans="1:13" ht="26.1" customHeight="1">
      <c r="A2467" s="8" t="s">
        <v>314</v>
      </c>
      <c r="B2467" s="8" t="s">
        <v>2200</v>
      </c>
      <c r="C2467" s="8" t="s">
        <v>295</v>
      </c>
      <c r="D2467" s="9" t="s">
        <v>2665</v>
      </c>
      <c r="E2467" s="9" t="s">
        <v>2666</v>
      </c>
      <c r="F2467" s="10">
        <v>2.5099999999999998</v>
      </c>
      <c r="G2467" s="10">
        <v>2.5099999999999998</v>
      </c>
      <c r="H2467" s="10">
        <v>0</v>
      </c>
      <c r="I2467" s="10">
        <v>2.5099999999999998</v>
      </c>
      <c r="J2467" s="10">
        <v>0</v>
      </c>
      <c r="K2467" s="10">
        <v>0</v>
      </c>
      <c r="L2467" s="10">
        <v>0</v>
      </c>
      <c r="M2467" s="15"/>
    </row>
    <row r="2468" spans="1:13" ht="26.1" customHeight="1">
      <c r="A2468" s="8" t="s">
        <v>314</v>
      </c>
      <c r="B2468" s="8" t="s">
        <v>2200</v>
      </c>
      <c r="C2468" s="8" t="s">
        <v>327</v>
      </c>
      <c r="D2468" s="9" t="s">
        <v>2667</v>
      </c>
      <c r="E2468" s="9" t="s">
        <v>2668</v>
      </c>
      <c r="F2468" s="10">
        <v>1.49</v>
      </c>
      <c r="G2468" s="10">
        <v>1.49</v>
      </c>
      <c r="H2468" s="10">
        <v>0</v>
      </c>
      <c r="I2468" s="10">
        <v>1.49</v>
      </c>
      <c r="J2468" s="10">
        <v>0</v>
      </c>
      <c r="K2468" s="10">
        <v>0</v>
      </c>
      <c r="L2468" s="10">
        <v>0</v>
      </c>
      <c r="M2468" s="15"/>
    </row>
    <row r="2469" spans="1:13" ht="26.1" customHeight="1">
      <c r="A2469" s="8" t="s">
        <v>1165</v>
      </c>
      <c r="B2469" s="8" t="s">
        <v>295</v>
      </c>
      <c r="C2469" s="8" t="s">
        <v>327</v>
      </c>
      <c r="D2469" s="9" t="s">
        <v>2669</v>
      </c>
      <c r="E2469" s="9" t="s">
        <v>2669</v>
      </c>
      <c r="F2469" s="10">
        <v>30.11</v>
      </c>
      <c r="G2469" s="10">
        <v>30.11</v>
      </c>
      <c r="H2469" s="10">
        <v>0</v>
      </c>
      <c r="I2469" s="10">
        <v>0</v>
      </c>
      <c r="J2469" s="10">
        <v>0</v>
      </c>
      <c r="K2469" s="10">
        <v>0</v>
      </c>
      <c r="L2469" s="10">
        <v>30.11</v>
      </c>
      <c r="M2469" s="15"/>
    </row>
    <row r="2470" spans="1:13" ht="26.1" customHeight="1">
      <c r="A2470" s="8" t="s">
        <v>314</v>
      </c>
      <c r="B2470" s="8" t="s">
        <v>2163</v>
      </c>
      <c r="C2470" s="8" t="s">
        <v>302</v>
      </c>
      <c r="D2470" s="9" t="s">
        <v>2670</v>
      </c>
      <c r="E2470" s="9" t="s">
        <v>2671</v>
      </c>
      <c r="F2470" s="10">
        <v>2.23</v>
      </c>
      <c r="G2470" s="10">
        <v>2.23</v>
      </c>
      <c r="H2470" s="10">
        <v>0</v>
      </c>
      <c r="I2470" s="10">
        <v>2.23</v>
      </c>
      <c r="J2470" s="10">
        <v>0</v>
      </c>
      <c r="K2470" s="10">
        <v>0</v>
      </c>
      <c r="L2470" s="10">
        <v>0</v>
      </c>
      <c r="M2470" s="15"/>
    </row>
    <row r="2471" spans="1:13" ht="26.1" customHeight="1">
      <c r="A2471" s="8" t="s">
        <v>349</v>
      </c>
      <c r="B2471" s="8" t="s">
        <v>295</v>
      </c>
      <c r="C2471" s="8" t="s">
        <v>295</v>
      </c>
      <c r="D2471" s="9" t="s">
        <v>3124</v>
      </c>
      <c r="E2471" s="9" t="s">
        <v>2672</v>
      </c>
      <c r="F2471" s="10">
        <v>36.72</v>
      </c>
      <c r="G2471" s="10">
        <v>36.72</v>
      </c>
      <c r="H2471" s="10">
        <v>0</v>
      </c>
      <c r="I2471" s="10">
        <v>36.72</v>
      </c>
      <c r="J2471" s="10">
        <v>0</v>
      </c>
      <c r="K2471" s="10">
        <v>0</v>
      </c>
      <c r="L2471" s="10">
        <v>0</v>
      </c>
      <c r="M2471" s="15"/>
    </row>
    <row r="2472" spans="1:13" ht="26.1" customHeight="1">
      <c r="A2472" s="8" t="s">
        <v>349</v>
      </c>
      <c r="B2472" s="8" t="s">
        <v>295</v>
      </c>
      <c r="C2472" s="8" t="s">
        <v>295</v>
      </c>
      <c r="D2472" s="9" t="s">
        <v>3124</v>
      </c>
      <c r="E2472" s="9" t="s">
        <v>2673</v>
      </c>
      <c r="F2472" s="10">
        <v>1.79</v>
      </c>
      <c r="G2472" s="10">
        <v>1.79</v>
      </c>
      <c r="H2472" s="10">
        <v>0</v>
      </c>
      <c r="I2472" s="10">
        <v>1.79</v>
      </c>
      <c r="J2472" s="10">
        <v>0</v>
      </c>
      <c r="K2472" s="10">
        <v>0</v>
      </c>
      <c r="L2472" s="10">
        <v>0</v>
      </c>
      <c r="M2472" s="15"/>
    </row>
    <row r="2473" spans="1:13" ht="26.1" customHeight="1">
      <c r="A2473" s="8" t="s">
        <v>314</v>
      </c>
      <c r="B2473" s="8" t="s">
        <v>296</v>
      </c>
      <c r="C2473" s="8" t="s">
        <v>295</v>
      </c>
      <c r="D2473" s="9" t="s">
        <v>2744</v>
      </c>
      <c r="E2473" s="9" t="s">
        <v>2677</v>
      </c>
      <c r="F2473" s="10">
        <v>7.42</v>
      </c>
      <c r="G2473" s="10">
        <v>7.42</v>
      </c>
      <c r="H2473" s="10">
        <v>0</v>
      </c>
      <c r="I2473" s="10">
        <v>0</v>
      </c>
      <c r="J2473" s="10">
        <v>0</v>
      </c>
      <c r="K2473" s="10">
        <v>7.42</v>
      </c>
      <c r="L2473" s="10">
        <v>0</v>
      </c>
      <c r="M2473" s="15"/>
    </row>
    <row r="2474" spans="1:13" ht="26.1" customHeight="1">
      <c r="A2474" s="8"/>
      <c r="B2474" s="8"/>
      <c r="C2474" s="8"/>
      <c r="D2474" s="9" t="s">
        <v>3180</v>
      </c>
      <c r="E2474" s="9" t="s">
        <v>3181</v>
      </c>
      <c r="F2474" s="10">
        <v>374.17</v>
      </c>
      <c r="G2474" s="10">
        <v>374.17</v>
      </c>
      <c r="H2474" s="10">
        <v>0</v>
      </c>
      <c r="I2474" s="10">
        <v>67.260000000000005</v>
      </c>
      <c r="J2474" s="10">
        <v>0</v>
      </c>
      <c r="K2474" s="10">
        <v>99.51</v>
      </c>
      <c r="L2474" s="10">
        <v>207.4</v>
      </c>
      <c r="M2474" s="15"/>
    </row>
    <row r="2475" spans="1:13" ht="26.1" customHeight="1">
      <c r="A2475" s="8"/>
      <c r="B2475" s="8"/>
      <c r="C2475" s="8"/>
      <c r="D2475" s="9" t="s">
        <v>2653</v>
      </c>
      <c r="E2475" s="9" t="s">
        <v>2654</v>
      </c>
      <c r="F2475" s="10">
        <v>374.17</v>
      </c>
      <c r="G2475" s="10">
        <v>374.17</v>
      </c>
      <c r="H2475" s="10">
        <v>0</v>
      </c>
      <c r="I2475" s="10">
        <v>67.260000000000005</v>
      </c>
      <c r="J2475" s="10">
        <v>0</v>
      </c>
      <c r="K2475" s="10">
        <v>99.51</v>
      </c>
      <c r="L2475" s="10">
        <v>207.4</v>
      </c>
      <c r="M2475" s="15"/>
    </row>
    <row r="2476" spans="1:13" ht="26.1" customHeight="1">
      <c r="A2476" s="8" t="s">
        <v>349</v>
      </c>
      <c r="B2476" s="8" t="s">
        <v>295</v>
      </c>
      <c r="C2476" s="8" t="s">
        <v>295</v>
      </c>
      <c r="D2476" s="9" t="s">
        <v>3124</v>
      </c>
      <c r="E2476" s="9" t="s">
        <v>2656</v>
      </c>
      <c r="F2476" s="10">
        <v>181.1</v>
      </c>
      <c r="G2476" s="10">
        <v>181.1</v>
      </c>
      <c r="H2476" s="10">
        <v>0</v>
      </c>
      <c r="I2476" s="10">
        <v>0</v>
      </c>
      <c r="J2476" s="10">
        <v>0</v>
      </c>
      <c r="K2476" s="10">
        <v>0</v>
      </c>
      <c r="L2476" s="10">
        <v>181.1</v>
      </c>
      <c r="M2476" s="15"/>
    </row>
    <row r="2477" spans="1:13" ht="26.1" customHeight="1">
      <c r="A2477" s="8" t="s">
        <v>349</v>
      </c>
      <c r="B2477" s="8" t="s">
        <v>295</v>
      </c>
      <c r="C2477" s="8" t="s">
        <v>295</v>
      </c>
      <c r="D2477" s="9" t="s">
        <v>3124</v>
      </c>
      <c r="E2477" s="9" t="s">
        <v>2658</v>
      </c>
      <c r="F2477" s="10">
        <v>38.4</v>
      </c>
      <c r="G2477" s="10">
        <v>38.4</v>
      </c>
      <c r="H2477" s="10">
        <v>0</v>
      </c>
      <c r="I2477" s="10">
        <v>0</v>
      </c>
      <c r="J2477" s="10">
        <v>0</v>
      </c>
      <c r="K2477" s="10">
        <v>38.4</v>
      </c>
      <c r="L2477" s="10">
        <v>0</v>
      </c>
      <c r="M2477" s="15"/>
    </row>
    <row r="2478" spans="1:13" ht="26.1" customHeight="1">
      <c r="A2478" s="8" t="s">
        <v>314</v>
      </c>
      <c r="B2478" s="8" t="s">
        <v>296</v>
      </c>
      <c r="C2478" s="8" t="s">
        <v>296</v>
      </c>
      <c r="D2478" s="9" t="s">
        <v>2659</v>
      </c>
      <c r="E2478" s="9" t="s">
        <v>2660</v>
      </c>
      <c r="F2478" s="10">
        <v>28.98</v>
      </c>
      <c r="G2478" s="10">
        <v>28.98</v>
      </c>
      <c r="H2478" s="10">
        <v>0</v>
      </c>
      <c r="I2478" s="10">
        <v>28.98</v>
      </c>
      <c r="J2478" s="10">
        <v>0</v>
      </c>
      <c r="K2478" s="10">
        <v>0</v>
      </c>
      <c r="L2478" s="10">
        <v>0</v>
      </c>
      <c r="M2478" s="15"/>
    </row>
    <row r="2479" spans="1:13" ht="26.1" customHeight="1">
      <c r="A2479" s="8" t="s">
        <v>318</v>
      </c>
      <c r="B2479" s="8" t="s">
        <v>2163</v>
      </c>
      <c r="C2479" s="8" t="s">
        <v>337</v>
      </c>
      <c r="D2479" s="9" t="s">
        <v>2661</v>
      </c>
      <c r="E2479" s="9" t="s">
        <v>2662</v>
      </c>
      <c r="F2479" s="10">
        <v>4.57</v>
      </c>
      <c r="G2479" s="10">
        <v>4.57</v>
      </c>
      <c r="H2479" s="10">
        <v>0</v>
      </c>
      <c r="I2479" s="10">
        <v>0</v>
      </c>
      <c r="J2479" s="10">
        <v>0</v>
      </c>
      <c r="K2479" s="10">
        <v>0</v>
      </c>
      <c r="L2479" s="10">
        <v>4.57</v>
      </c>
      <c r="M2479" s="15"/>
    </row>
    <row r="2480" spans="1:13" ht="26.1" customHeight="1">
      <c r="A2480" s="8" t="s">
        <v>318</v>
      </c>
      <c r="B2480" s="8" t="s">
        <v>2163</v>
      </c>
      <c r="C2480" s="8" t="s">
        <v>295</v>
      </c>
      <c r="D2480" s="9" t="s">
        <v>2725</v>
      </c>
      <c r="E2480" s="9" t="s">
        <v>2664</v>
      </c>
      <c r="F2480" s="10">
        <v>11.37</v>
      </c>
      <c r="G2480" s="10">
        <v>11.37</v>
      </c>
      <c r="H2480" s="10">
        <v>0</v>
      </c>
      <c r="I2480" s="10">
        <v>11.37</v>
      </c>
      <c r="J2480" s="10">
        <v>0</v>
      </c>
      <c r="K2480" s="10">
        <v>0</v>
      </c>
      <c r="L2480" s="10">
        <v>0</v>
      </c>
      <c r="M2480" s="15"/>
    </row>
    <row r="2481" spans="1:13" ht="26.1" customHeight="1">
      <c r="A2481" s="8" t="s">
        <v>314</v>
      </c>
      <c r="B2481" s="8" t="s">
        <v>2200</v>
      </c>
      <c r="C2481" s="8" t="s">
        <v>295</v>
      </c>
      <c r="D2481" s="9" t="s">
        <v>2665</v>
      </c>
      <c r="E2481" s="9" t="s">
        <v>2666</v>
      </c>
      <c r="F2481" s="10">
        <v>1.81</v>
      </c>
      <c r="G2481" s="10">
        <v>1.81</v>
      </c>
      <c r="H2481" s="10">
        <v>0</v>
      </c>
      <c r="I2481" s="10">
        <v>1.81</v>
      </c>
      <c r="J2481" s="10">
        <v>0</v>
      </c>
      <c r="K2481" s="10">
        <v>0</v>
      </c>
      <c r="L2481" s="10">
        <v>0</v>
      </c>
      <c r="M2481" s="15"/>
    </row>
    <row r="2482" spans="1:13" ht="26.1" customHeight="1">
      <c r="A2482" s="8" t="s">
        <v>314</v>
      </c>
      <c r="B2482" s="8" t="s">
        <v>2200</v>
      </c>
      <c r="C2482" s="8" t="s">
        <v>327</v>
      </c>
      <c r="D2482" s="9" t="s">
        <v>2667</v>
      </c>
      <c r="E2482" s="9" t="s">
        <v>2668</v>
      </c>
      <c r="F2482" s="10">
        <v>1.1399999999999999</v>
      </c>
      <c r="G2482" s="10">
        <v>1.1399999999999999</v>
      </c>
      <c r="H2482" s="10">
        <v>0</v>
      </c>
      <c r="I2482" s="10">
        <v>1.1399999999999999</v>
      </c>
      <c r="J2482" s="10">
        <v>0</v>
      </c>
      <c r="K2482" s="10">
        <v>0</v>
      </c>
      <c r="L2482" s="10">
        <v>0</v>
      </c>
      <c r="M2482" s="15"/>
    </row>
    <row r="2483" spans="1:13" ht="26.1" customHeight="1">
      <c r="A2483" s="8" t="s">
        <v>1165</v>
      </c>
      <c r="B2483" s="8" t="s">
        <v>295</v>
      </c>
      <c r="C2483" s="8" t="s">
        <v>327</v>
      </c>
      <c r="D2483" s="9" t="s">
        <v>2669</v>
      </c>
      <c r="E2483" s="9" t="s">
        <v>2669</v>
      </c>
      <c r="F2483" s="10">
        <v>21.73</v>
      </c>
      <c r="G2483" s="10">
        <v>21.73</v>
      </c>
      <c r="H2483" s="10">
        <v>0</v>
      </c>
      <c r="I2483" s="10">
        <v>0</v>
      </c>
      <c r="J2483" s="10">
        <v>0</v>
      </c>
      <c r="K2483" s="10">
        <v>0</v>
      </c>
      <c r="L2483" s="10">
        <v>21.73</v>
      </c>
      <c r="M2483" s="15"/>
    </row>
    <row r="2484" spans="1:13" ht="26.1" customHeight="1">
      <c r="A2484" s="8" t="s">
        <v>314</v>
      </c>
      <c r="B2484" s="8" t="s">
        <v>2163</v>
      </c>
      <c r="C2484" s="8" t="s">
        <v>302</v>
      </c>
      <c r="D2484" s="9" t="s">
        <v>2670</v>
      </c>
      <c r="E2484" s="9" t="s">
        <v>2671</v>
      </c>
      <c r="F2484" s="10">
        <v>1.71</v>
      </c>
      <c r="G2484" s="10">
        <v>1.71</v>
      </c>
      <c r="H2484" s="10">
        <v>0</v>
      </c>
      <c r="I2484" s="10">
        <v>1.71</v>
      </c>
      <c r="J2484" s="10">
        <v>0</v>
      </c>
      <c r="K2484" s="10">
        <v>0</v>
      </c>
      <c r="L2484" s="10">
        <v>0</v>
      </c>
      <c r="M2484" s="15"/>
    </row>
    <row r="2485" spans="1:13" ht="26.1" customHeight="1">
      <c r="A2485" s="8" t="s">
        <v>349</v>
      </c>
      <c r="B2485" s="8" t="s">
        <v>295</v>
      </c>
      <c r="C2485" s="8" t="s">
        <v>295</v>
      </c>
      <c r="D2485" s="9" t="s">
        <v>3124</v>
      </c>
      <c r="E2485" s="9" t="s">
        <v>2672</v>
      </c>
      <c r="F2485" s="10">
        <v>20.88</v>
      </c>
      <c r="G2485" s="10">
        <v>20.88</v>
      </c>
      <c r="H2485" s="10">
        <v>0</v>
      </c>
      <c r="I2485" s="10">
        <v>20.88</v>
      </c>
      <c r="J2485" s="10">
        <v>0</v>
      </c>
      <c r="K2485" s="10">
        <v>0</v>
      </c>
      <c r="L2485" s="10">
        <v>0</v>
      </c>
      <c r="M2485" s="15"/>
    </row>
    <row r="2486" spans="1:13" ht="26.1" customHeight="1">
      <c r="A2486" s="8" t="s">
        <v>349</v>
      </c>
      <c r="B2486" s="8" t="s">
        <v>295</v>
      </c>
      <c r="C2486" s="8" t="s">
        <v>295</v>
      </c>
      <c r="D2486" s="9" t="s">
        <v>3124</v>
      </c>
      <c r="E2486" s="9" t="s">
        <v>2673</v>
      </c>
      <c r="F2486" s="10">
        <v>1.37</v>
      </c>
      <c r="G2486" s="10">
        <v>1.37</v>
      </c>
      <c r="H2486" s="10">
        <v>0</v>
      </c>
      <c r="I2486" s="10">
        <v>1.37</v>
      </c>
      <c r="J2486" s="10">
        <v>0</v>
      </c>
      <c r="K2486" s="10">
        <v>0</v>
      </c>
      <c r="L2486" s="10">
        <v>0</v>
      </c>
      <c r="M2486" s="15"/>
    </row>
    <row r="2487" spans="1:13" ht="26.1" customHeight="1">
      <c r="A2487" s="8" t="s">
        <v>314</v>
      </c>
      <c r="B2487" s="8" t="s">
        <v>296</v>
      </c>
      <c r="C2487" s="8" t="s">
        <v>295</v>
      </c>
      <c r="D2487" s="9" t="s">
        <v>2744</v>
      </c>
      <c r="E2487" s="9" t="s">
        <v>2677</v>
      </c>
      <c r="F2487" s="10">
        <v>61.11</v>
      </c>
      <c r="G2487" s="10">
        <v>61.11</v>
      </c>
      <c r="H2487" s="10">
        <v>0</v>
      </c>
      <c r="I2487" s="10">
        <v>0</v>
      </c>
      <c r="J2487" s="10">
        <v>0</v>
      </c>
      <c r="K2487" s="10">
        <v>61.11</v>
      </c>
      <c r="L2487" s="10">
        <v>0</v>
      </c>
      <c r="M2487" s="15"/>
    </row>
    <row r="2488" spans="1:13" ht="26.1" customHeight="1">
      <c r="A2488" s="8"/>
      <c r="B2488" s="8"/>
      <c r="C2488" s="8"/>
      <c r="D2488" s="9" t="s">
        <v>3182</v>
      </c>
      <c r="E2488" s="9" t="s">
        <v>3183</v>
      </c>
      <c r="F2488" s="10">
        <v>789.79</v>
      </c>
      <c r="G2488" s="10">
        <v>789.79</v>
      </c>
      <c r="H2488" s="10">
        <v>0</v>
      </c>
      <c r="I2488" s="10">
        <v>163.66999999999999</v>
      </c>
      <c r="J2488" s="10">
        <v>0</v>
      </c>
      <c r="K2488" s="10">
        <v>171.39</v>
      </c>
      <c r="L2488" s="10">
        <v>454.73</v>
      </c>
      <c r="M2488" s="15"/>
    </row>
    <row r="2489" spans="1:13" ht="26.1" customHeight="1">
      <c r="A2489" s="8"/>
      <c r="B2489" s="8"/>
      <c r="C2489" s="8"/>
      <c r="D2489" s="9" t="s">
        <v>2653</v>
      </c>
      <c r="E2489" s="9" t="s">
        <v>2654</v>
      </c>
      <c r="F2489" s="10">
        <v>789.79</v>
      </c>
      <c r="G2489" s="10">
        <v>789.79</v>
      </c>
      <c r="H2489" s="10">
        <v>0</v>
      </c>
      <c r="I2489" s="10">
        <v>163.66999999999999</v>
      </c>
      <c r="J2489" s="10">
        <v>0</v>
      </c>
      <c r="K2489" s="10">
        <v>171.39</v>
      </c>
      <c r="L2489" s="10">
        <v>454.73</v>
      </c>
      <c r="M2489" s="15"/>
    </row>
    <row r="2490" spans="1:13" ht="26.1" customHeight="1">
      <c r="A2490" s="8" t="s">
        <v>349</v>
      </c>
      <c r="B2490" s="8" t="s">
        <v>295</v>
      </c>
      <c r="C2490" s="8" t="s">
        <v>295</v>
      </c>
      <c r="D2490" s="9" t="s">
        <v>3124</v>
      </c>
      <c r="E2490" s="9" t="s">
        <v>2656</v>
      </c>
      <c r="F2490" s="10">
        <v>397.26</v>
      </c>
      <c r="G2490" s="10">
        <v>397.26</v>
      </c>
      <c r="H2490" s="10">
        <v>0</v>
      </c>
      <c r="I2490" s="10">
        <v>0</v>
      </c>
      <c r="J2490" s="10">
        <v>0</v>
      </c>
      <c r="K2490" s="10">
        <v>0</v>
      </c>
      <c r="L2490" s="10">
        <v>397.26</v>
      </c>
      <c r="M2490" s="15"/>
    </row>
    <row r="2491" spans="1:13" ht="26.1" customHeight="1">
      <c r="A2491" s="8" t="s">
        <v>349</v>
      </c>
      <c r="B2491" s="8" t="s">
        <v>295</v>
      </c>
      <c r="C2491" s="8" t="s">
        <v>295</v>
      </c>
      <c r="D2491" s="9" t="s">
        <v>3124</v>
      </c>
      <c r="E2491" s="9" t="s">
        <v>2658</v>
      </c>
      <c r="F2491" s="10">
        <v>89.6</v>
      </c>
      <c r="G2491" s="10">
        <v>89.6</v>
      </c>
      <c r="H2491" s="10">
        <v>0</v>
      </c>
      <c r="I2491" s="10">
        <v>0</v>
      </c>
      <c r="J2491" s="10">
        <v>0</v>
      </c>
      <c r="K2491" s="10">
        <v>89.6</v>
      </c>
      <c r="L2491" s="10">
        <v>0</v>
      </c>
      <c r="M2491" s="15"/>
    </row>
    <row r="2492" spans="1:13" ht="26.1" customHeight="1">
      <c r="A2492" s="8" t="s">
        <v>314</v>
      </c>
      <c r="B2492" s="8" t="s">
        <v>296</v>
      </c>
      <c r="C2492" s="8" t="s">
        <v>296</v>
      </c>
      <c r="D2492" s="9" t="s">
        <v>2659</v>
      </c>
      <c r="E2492" s="9" t="s">
        <v>2660</v>
      </c>
      <c r="F2492" s="10">
        <v>63.56</v>
      </c>
      <c r="G2492" s="10">
        <v>63.56</v>
      </c>
      <c r="H2492" s="10">
        <v>0</v>
      </c>
      <c r="I2492" s="10">
        <v>63.56</v>
      </c>
      <c r="J2492" s="10">
        <v>0</v>
      </c>
      <c r="K2492" s="10">
        <v>0</v>
      </c>
      <c r="L2492" s="10">
        <v>0</v>
      </c>
      <c r="M2492" s="15"/>
    </row>
    <row r="2493" spans="1:13" ht="26.1" customHeight="1">
      <c r="A2493" s="8" t="s">
        <v>318</v>
      </c>
      <c r="B2493" s="8" t="s">
        <v>2163</v>
      </c>
      <c r="C2493" s="8" t="s">
        <v>337</v>
      </c>
      <c r="D2493" s="9" t="s">
        <v>2661</v>
      </c>
      <c r="E2493" s="9" t="s">
        <v>2662</v>
      </c>
      <c r="F2493" s="10">
        <v>9.8000000000000007</v>
      </c>
      <c r="G2493" s="10">
        <v>9.8000000000000007</v>
      </c>
      <c r="H2493" s="10">
        <v>0</v>
      </c>
      <c r="I2493" s="10">
        <v>0</v>
      </c>
      <c r="J2493" s="10">
        <v>0</v>
      </c>
      <c r="K2493" s="10">
        <v>0</v>
      </c>
      <c r="L2493" s="10">
        <v>9.8000000000000007</v>
      </c>
      <c r="M2493" s="15"/>
    </row>
    <row r="2494" spans="1:13" ht="26.1" customHeight="1">
      <c r="A2494" s="8" t="s">
        <v>318</v>
      </c>
      <c r="B2494" s="8" t="s">
        <v>2163</v>
      </c>
      <c r="C2494" s="8" t="s">
        <v>295</v>
      </c>
      <c r="D2494" s="9" t="s">
        <v>2725</v>
      </c>
      <c r="E2494" s="9" t="s">
        <v>2664</v>
      </c>
      <c r="F2494" s="10">
        <v>24.73</v>
      </c>
      <c r="G2494" s="10">
        <v>24.73</v>
      </c>
      <c r="H2494" s="10">
        <v>0</v>
      </c>
      <c r="I2494" s="10">
        <v>24.73</v>
      </c>
      <c r="J2494" s="10">
        <v>0</v>
      </c>
      <c r="K2494" s="10">
        <v>0</v>
      </c>
      <c r="L2494" s="10">
        <v>0</v>
      </c>
      <c r="M2494" s="15"/>
    </row>
    <row r="2495" spans="1:13" ht="26.1" customHeight="1">
      <c r="A2495" s="8" t="s">
        <v>314</v>
      </c>
      <c r="B2495" s="8" t="s">
        <v>2200</v>
      </c>
      <c r="C2495" s="8" t="s">
        <v>295</v>
      </c>
      <c r="D2495" s="9" t="s">
        <v>2665</v>
      </c>
      <c r="E2495" s="9" t="s">
        <v>2666</v>
      </c>
      <c r="F2495" s="10">
        <v>3.97</v>
      </c>
      <c r="G2495" s="10">
        <v>3.97</v>
      </c>
      <c r="H2495" s="10">
        <v>0</v>
      </c>
      <c r="I2495" s="10">
        <v>3.97</v>
      </c>
      <c r="J2495" s="10">
        <v>0</v>
      </c>
      <c r="K2495" s="10">
        <v>0</v>
      </c>
      <c r="L2495" s="10">
        <v>0</v>
      </c>
      <c r="M2495" s="15"/>
    </row>
    <row r="2496" spans="1:13" ht="26.1" customHeight="1">
      <c r="A2496" s="8" t="s">
        <v>314</v>
      </c>
      <c r="B2496" s="8" t="s">
        <v>2200</v>
      </c>
      <c r="C2496" s="8" t="s">
        <v>327</v>
      </c>
      <c r="D2496" s="9" t="s">
        <v>2667</v>
      </c>
      <c r="E2496" s="9" t="s">
        <v>2668</v>
      </c>
      <c r="F2496" s="10">
        <v>2.4500000000000002</v>
      </c>
      <c r="G2496" s="10">
        <v>2.4500000000000002</v>
      </c>
      <c r="H2496" s="10">
        <v>0</v>
      </c>
      <c r="I2496" s="10">
        <v>2.4500000000000002</v>
      </c>
      <c r="J2496" s="10">
        <v>0</v>
      </c>
      <c r="K2496" s="10">
        <v>0</v>
      </c>
      <c r="L2496" s="10">
        <v>0</v>
      </c>
      <c r="M2496" s="15"/>
    </row>
    <row r="2497" spans="1:13" ht="26.1" customHeight="1">
      <c r="A2497" s="8" t="s">
        <v>1165</v>
      </c>
      <c r="B2497" s="8" t="s">
        <v>295</v>
      </c>
      <c r="C2497" s="8" t="s">
        <v>327</v>
      </c>
      <c r="D2497" s="9" t="s">
        <v>2669</v>
      </c>
      <c r="E2497" s="9" t="s">
        <v>2669</v>
      </c>
      <c r="F2497" s="10">
        <v>47.67</v>
      </c>
      <c r="G2497" s="10">
        <v>47.67</v>
      </c>
      <c r="H2497" s="10">
        <v>0</v>
      </c>
      <c r="I2497" s="10">
        <v>0</v>
      </c>
      <c r="J2497" s="10">
        <v>0</v>
      </c>
      <c r="K2497" s="10">
        <v>0</v>
      </c>
      <c r="L2497" s="10">
        <v>47.67</v>
      </c>
      <c r="M2497" s="15"/>
    </row>
    <row r="2498" spans="1:13" ht="26.1" customHeight="1">
      <c r="A2498" s="8" t="s">
        <v>314</v>
      </c>
      <c r="B2498" s="8" t="s">
        <v>2163</v>
      </c>
      <c r="C2498" s="8" t="s">
        <v>302</v>
      </c>
      <c r="D2498" s="9" t="s">
        <v>2670</v>
      </c>
      <c r="E2498" s="9" t="s">
        <v>2671</v>
      </c>
      <c r="F2498" s="10">
        <v>3.68</v>
      </c>
      <c r="G2498" s="10">
        <v>3.68</v>
      </c>
      <c r="H2498" s="10">
        <v>0</v>
      </c>
      <c r="I2498" s="10">
        <v>3.68</v>
      </c>
      <c r="J2498" s="10">
        <v>0</v>
      </c>
      <c r="K2498" s="10">
        <v>0</v>
      </c>
      <c r="L2498" s="10">
        <v>0</v>
      </c>
      <c r="M2498" s="15"/>
    </row>
    <row r="2499" spans="1:13" ht="26.1" customHeight="1">
      <c r="A2499" s="8" t="s">
        <v>349</v>
      </c>
      <c r="B2499" s="8" t="s">
        <v>295</v>
      </c>
      <c r="C2499" s="8" t="s">
        <v>295</v>
      </c>
      <c r="D2499" s="9" t="s">
        <v>3124</v>
      </c>
      <c r="E2499" s="9" t="s">
        <v>2672</v>
      </c>
      <c r="F2499" s="10">
        <v>62.34</v>
      </c>
      <c r="G2499" s="10">
        <v>62.34</v>
      </c>
      <c r="H2499" s="10">
        <v>0</v>
      </c>
      <c r="I2499" s="10">
        <v>62.34</v>
      </c>
      <c r="J2499" s="10">
        <v>0</v>
      </c>
      <c r="K2499" s="10">
        <v>0</v>
      </c>
      <c r="L2499" s="10">
        <v>0</v>
      </c>
      <c r="M2499" s="15"/>
    </row>
    <row r="2500" spans="1:13" ht="26.1" customHeight="1">
      <c r="A2500" s="8" t="s">
        <v>349</v>
      </c>
      <c r="B2500" s="8" t="s">
        <v>295</v>
      </c>
      <c r="C2500" s="8" t="s">
        <v>295</v>
      </c>
      <c r="D2500" s="9" t="s">
        <v>3124</v>
      </c>
      <c r="E2500" s="9" t="s">
        <v>2673</v>
      </c>
      <c r="F2500" s="10">
        <v>2.94</v>
      </c>
      <c r="G2500" s="10">
        <v>2.94</v>
      </c>
      <c r="H2500" s="10">
        <v>0</v>
      </c>
      <c r="I2500" s="10">
        <v>2.94</v>
      </c>
      <c r="J2500" s="10">
        <v>0</v>
      </c>
      <c r="K2500" s="10">
        <v>0</v>
      </c>
      <c r="L2500" s="10">
        <v>0</v>
      </c>
      <c r="M2500" s="15"/>
    </row>
    <row r="2501" spans="1:13" ht="26.1" customHeight="1">
      <c r="A2501" s="8" t="s">
        <v>314</v>
      </c>
      <c r="B2501" s="8" t="s">
        <v>296</v>
      </c>
      <c r="C2501" s="8" t="s">
        <v>295</v>
      </c>
      <c r="D2501" s="9" t="s">
        <v>2744</v>
      </c>
      <c r="E2501" s="9" t="s">
        <v>2677</v>
      </c>
      <c r="F2501" s="10">
        <v>81.790000000000006</v>
      </c>
      <c r="G2501" s="10">
        <v>81.790000000000006</v>
      </c>
      <c r="H2501" s="10">
        <v>0</v>
      </c>
      <c r="I2501" s="10">
        <v>0</v>
      </c>
      <c r="J2501" s="10">
        <v>0</v>
      </c>
      <c r="K2501" s="10">
        <v>81.790000000000006</v>
      </c>
      <c r="L2501" s="10">
        <v>0</v>
      </c>
      <c r="M2501" s="15"/>
    </row>
    <row r="2502" spans="1:13" ht="26.1" customHeight="1">
      <c r="A2502" s="8"/>
      <c r="B2502" s="8"/>
      <c r="C2502" s="8"/>
      <c r="D2502" s="9" t="s">
        <v>3184</v>
      </c>
      <c r="E2502" s="9" t="s">
        <v>3185</v>
      </c>
      <c r="F2502" s="10">
        <v>511.47</v>
      </c>
      <c r="G2502" s="10">
        <v>511.47</v>
      </c>
      <c r="H2502" s="10">
        <v>0</v>
      </c>
      <c r="I2502" s="10">
        <v>119.28</v>
      </c>
      <c r="J2502" s="10">
        <v>0</v>
      </c>
      <c r="K2502" s="10">
        <v>88.96</v>
      </c>
      <c r="L2502" s="10">
        <v>303.23</v>
      </c>
      <c r="M2502" s="15"/>
    </row>
    <row r="2503" spans="1:13" ht="26.1" customHeight="1">
      <c r="A2503" s="8"/>
      <c r="B2503" s="8"/>
      <c r="C2503" s="8"/>
      <c r="D2503" s="9" t="s">
        <v>2653</v>
      </c>
      <c r="E2503" s="9" t="s">
        <v>2654</v>
      </c>
      <c r="F2503" s="10">
        <v>511.47</v>
      </c>
      <c r="G2503" s="10">
        <v>511.47</v>
      </c>
      <c r="H2503" s="10">
        <v>0</v>
      </c>
      <c r="I2503" s="10">
        <v>119.28</v>
      </c>
      <c r="J2503" s="10">
        <v>0</v>
      </c>
      <c r="K2503" s="10">
        <v>88.96</v>
      </c>
      <c r="L2503" s="10">
        <v>303.23</v>
      </c>
      <c r="M2503" s="15"/>
    </row>
    <row r="2504" spans="1:13" ht="26.1" customHeight="1">
      <c r="A2504" s="8" t="s">
        <v>349</v>
      </c>
      <c r="B2504" s="8" t="s">
        <v>295</v>
      </c>
      <c r="C2504" s="8" t="s">
        <v>295</v>
      </c>
      <c r="D2504" s="9" t="s">
        <v>3124</v>
      </c>
      <c r="E2504" s="9" t="s">
        <v>2656</v>
      </c>
      <c r="F2504" s="10">
        <v>264.97000000000003</v>
      </c>
      <c r="G2504" s="10">
        <v>264.97000000000003</v>
      </c>
      <c r="H2504" s="10">
        <v>0</v>
      </c>
      <c r="I2504" s="10">
        <v>0</v>
      </c>
      <c r="J2504" s="10">
        <v>0</v>
      </c>
      <c r="K2504" s="10">
        <v>0</v>
      </c>
      <c r="L2504" s="10">
        <v>264.97000000000003</v>
      </c>
      <c r="M2504" s="15"/>
    </row>
    <row r="2505" spans="1:13" ht="26.1" customHeight="1">
      <c r="A2505" s="8" t="s">
        <v>349</v>
      </c>
      <c r="B2505" s="8" t="s">
        <v>295</v>
      </c>
      <c r="C2505" s="8" t="s">
        <v>295</v>
      </c>
      <c r="D2505" s="9" t="s">
        <v>3124</v>
      </c>
      <c r="E2505" s="9" t="s">
        <v>2658</v>
      </c>
      <c r="F2505" s="10">
        <v>62.4</v>
      </c>
      <c r="G2505" s="10">
        <v>62.4</v>
      </c>
      <c r="H2505" s="10">
        <v>0</v>
      </c>
      <c r="I2505" s="10">
        <v>0</v>
      </c>
      <c r="J2505" s="10">
        <v>0</v>
      </c>
      <c r="K2505" s="10">
        <v>62.4</v>
      </c>
      <c r="L2505" s="10">
        <v>0</v>
      </c>
      <c r="M2505" s="15"/>
    </row>
    <row r="2506" spans="1:13" ht="26.1" customHeight="1">
      <c r="A2506" s="8" t="s">
        <v>314</v>
      </c>
      <c r="B2506" s="8" t="s">
        <v>296</v>
      </c>
      <c r="C2506" s="8" t="s">
        <v>296</v>
      </c>
      <c r="D2506" s="9" t="s">
        <v>2659</v>
      </c>
      <c r="E2506" s="9" t="s">
        <v>2660</v>
      </c>
      <c r="F2506" s="10">
        <v>42.39</v>
      </c>
      <c r="G2506" s="10">
        <v>42.39</v>
      </c>
      <c r="H2506" s="10">
        <v>0</v>
      </c>
      <c r="I2506" s="10">
        <v>42.39</v>
      </c>
      <c r="J2506" s="10">
        <v>0</v>
      </c>
      <c r="K2506" s="10">
        <v>0</v>
      </c>
      <c r="L2506" s="10">
        <v>0</v>
      </c>
      <c r="M2506" s="15"/>
    </row>
    <row r="2507" spans="1:13" ht="26.1" customHeight="1">
      <c r="A2507" s="8" t="s">
        <v>318</v>
      </c>
      <c r="B2507" s="8" t="s">
        <v>2163</v>
      </c>
      <c r="C2507" s="8" t="s">
        <v>337</v>
      </c>
      <c r="D2507" s="9" t="s">
        <v>2661</v>
      </c>
      <c r="E2507" s="9" t="s">
        <v>2662</v>
      </c>
      <c r="F2507" s="10">
        <v>6.46</v>
      </c>
      <c r="G2507" s="10">
        <v>6.46</v>
      </c>
      <c r="H2507" s="10">
        <v>0</v>
      </c>
      <c r="I2507" s="10">
        <v>0</v>
      </c>
      <c r="J2507" s="10">
        <v>0</v>
      </c>
      <c r="K2507" s="10">
        <v>0</v>
      </c>
      <c r="L2507" s="10">
        <v>6.46</v>
      </c>
      <c r="M2507" s="15"/>
    </row>
    <row r="2508" spans="1:13" ht="26.1" customHeight="1">
      <c r="A2508" s="8" t="s">
        <v>318</v>
      </c>
      <c r="B2508" s="8" t="s">
        <v>2163</v>
      </c>
      <c r="C2508" s="8" t="s">
        <v>295</v>
      </c>
      <c r="D2508" s="9" t="s">
        <v>2725</v>
      </c>
      <c r="E2508" s="9" t="s">
        <v>2664</v>
      </c>
      <c r="F2508" s="10">
        <v>16.420000000000002</v>
      </c>
      <c r="G2508" s="10">
        <v>16.420000000000002</v>
      </c>
      <c r="H2508" s="10">
        <v>0</v>
      </c>
      <c r="I2508" s="10">
        <v>16.420000000000002</v>
      </c>
      <c r="J2508" s="10">
        <v>0</v>
      </c>
      <c r="K2508" s="10">
        <v>0</v>
      </c>
      <c r="L2508" s="10">
        <v>0</v>
      </c>
      <c r="M2508" s="15"/>
    </row>
    <row r="2509" spans="1:13" ht="26.1" customHeight="1">
      <c r="A2509" s="8" t="s">
        <v>314</v>
      </c>
      <c r="B2509" s="8" t="s">
        <v>2200</v>
      </c>
      <c r="C2509" s="8" t="s">
        <v>295</v>
      </c>
      <c r="D2509" s="9" t="s">
        <v>2665</v>
      </c>
      <c r="E2509" s="9" t="s">
        <v>2666</v>
      </c>
      <c r="F2509" s="10">
        <v>2.65</v>
      </c>
      <c r="G2509" s="10">
        <v>2.65</v>
      </c>
      <c r="H2509" s="10">
        <v>0</v>
      </c>
      <c r="I2509" s="10">
        <v>2.65</v>
      </c>
      <c r="J2509" s="10">
        <v>0</v>
      </c>
      <c r="K2509" s="10">
        <v>0</v>
      </c>
      <c r="L2509" s="10">
        <v>0</v>
      </c>
      <c r="M2509" s="15"/>
    </row>
    <row r="2510" spans="1:13" ht="26.1" customHeight="1">
      <c r="A2510" s="8" t="s">
        <v>314</v>
      </c>
      <c r="B2510" s="8" t="s">
        <v>2200</v>
      </c>
      <c r="C2510" s="8" t="s">
        <v>327</v>
      </c>
      <c r="D2510" s="9" t="s">
        <v>2667</v>
      </c>
      <c r="E2510" s="9" t="s">
        <v>2668</v>
      </c>
      <c r="F2510" s="10">
        <v>1.62</v>
      </c>
      <c r="G2510" s="10">
        <v>1.62</v>
      </c>
      <c r="H2510" s="10">
        <v>0</v>
      </c>
      <c r="I2510" s="10">
        <v>1.62</v>
      </c>
      <c r="J2510" s="10">
        <v>0</v>
      </c>
      <c r="K2510" s="10">
        <v>0</v>
      </c>
      <c r="L2510" s="10">
        <v>0</v>
      </c>
      <c r="M2510" s="15"/>
    </row>
    <row r="2511" spans="1:13" ht="26.1" customHeight="1">
      <c r="A2511" s="8" t="s">
        <v>1165</v>
      </c>
      <c r="B2511" s="8" t="s">
        <v>295</v>
      </c>
      <c r="C2511" s="8" t="s">
        <v>327</v>
      </c>
      <c r="D2511" s="9" t="s">
        <v>2669</v>
      </c>
      <c r="E2511" s="9" t="s">
        <v>2669</v>
      </c>
      <c r="F2511" s="10">
        <v>31.8</v>
      </c>
      <c r="G2511" s="10">
        <v>31.8</v>
      </c>
      <c r="H2511" s="10">
        <v>0</v>
      </c>
      <c r="I2511" s="10">
        <v>0</v>
      </c>
      <c r="J2511" s="10">
        <v>0</v>
      </c>
      <c r="K2511" s="10">
        <v>0</v>
      </c>
      <c r="L2511" s="10">
        <v>31.8</v>
      </c>
      <c r="M2511" s="15"/>
    </row>
    <row r="2512" spans="1:13" ht="26.1" customHeight="1">
      <c r="A2512" s="8" t="s">
        <v>314</v>
      </c>
      <c r="B2512" s="8" t="s">
        <v>2163</v>
      </c>
      <c r="C2512" s="8" t="s">
        <v>302</v>
      </c>
      <c r="D2512" s="9" t="s">
        <v>2670</v>
      </c>
      <c r="E2512" s="9" t="s">
        <v>2671</v>
      </c>
      <c r="F2512" s="10">
        <v>2.42</v>
      </c>
      <c r="G2512" s="10">
        <v>2.42</v>
      </c>
      <c r="H2512" s="10">
        <v>0</v>
      </c>
      <c r="I2512" s="10">
        <v>2.42</v>
      </c>
      <c r="J2512" s="10">
        <v>0</v>
      </c>
      <c r="K2512" s="10">
        <v>0</v>
      </c>
      <c r="L2512" s="10">
        <v>0</v>
      </c>
      <c r="M2512" s="15"/>
    </row>
    <row r="2513" spans="1:13" ht="26.1" customHeight="1">
      <c r="A2513" s="8" t="s">
        <v>349</v>
      </c>
      <c r="B2513" s="8" t="s">
        <v>295</v>
      </c>
      <c r="C2513" s="8" t="s">
        <v>295</v>
      </c>
      <c r="D2513" s="9" t="s">
        <v>3124</v>
      </c>
      <c r="E2513" s="9" t="s">
        <v>2672</v>
      </c>
      <c r="F2513" s="10">
        <v>51.84</v>
      </c>
      <c r="G2513" s="10">
        <v>51.84</v>
      </c>
      <c r="H2513" s="10">
        <v>0</v>
      </c>
      <c r="I2513" s="10">
        <v>51.84</v>
      </c>
      <c r="J2513" s="10">
        <v>0</v>
      </c>
      <c r="K2513" s="10">
        <v>0</v>
      </c>
      <c r="L2513" s="10">
        <v>0</v>
      </c>
      <c r="M2513" s="15"/>
    </row>
    <row r="2514" spans="1:13" ht="26.1" customHeight="1">
      <c r="A2514" s="8" t="s">
        <v>349</v>
      </c>
      <c r="B2514" s="8" t="s">
        <v>295</v>
      </c>
      <c r="C2514" s="8" t="s">
        <v>295</v>
      </c>
      <c r="D2514" s="9" t="s">
        <v>3124</v>
      </c>
      <c r="E2514" s="9" t="s">
        <v>2673</v>
      </c>
      <c r="F2514" s="10">
        <v>1.94</v>
      </c>
      <c r="G2514" s="10">
        <v>1.94</v>
      </c>
      <c r="H2514" s="10">
        <v>0</v>
      </c>
      <c r="I2514" s="10">
        <v>1.94</v>
      </c>
      <c r="J2514" s="10">
        <v>0</v>
      </c>
      <c r="K2514" s="10">
        <v>0</v>
      </c>
      <c r="L2514" s="10">
        <v>0</v>
      </c>
      <c r="M2514" s="15"/>
    </row>
    <row r="2515" spans="1:13" ht="26.1" customHeight="1">
      <c r="A2515" s="8" t="s">
        <v>314</v>
      </c>
      <c r="B2515" s="8" t="s">
        <v>296</v>
      </c>
      <c r="C2515" s="8" t="s">
        <v>295</v>
      </c>
      <c r="D2515" s="9" t="s">
        <v>2744</v>
      </c>
      <c r="E2515" s="9" t="s">
        <v>2677</v>
      </c>
      <c r="F2515" s="10">
        <v>26.56</v>
      </c>
      <c r="G2515" s="10">
        <v>26.56</v>
      </c>
      <c r="H2515" s="10">
        <v>0</v>
      </c>
      <c r="I2515" s="10">
        <v>0</v>
      </c>
      <c r="J2515" s="10">
        <v>0</v>
      </c>
      <c r="K2515" s="10">
        <v>26.56</v>
      </c>
      <c r="L2515" s="10">
        <v>0</v>
      </c>
      <c r="M2515" s="15"/>
    </row>
    <row r="2516" spans="1:13" ht="26.1" customHeight="1">
      <c r="A2516" s="8"/>
      <c r="B2516" s="8"/>
      <c r="C2516" s="8"/>
      <c r="D2516" s="9" t="s">
        <v>3186</v>
      </c>
      <c r="E2516" s="9" t="s">
        <v>3187</v>
      </c>
      <c r="F2516" s="10">
        <v>480.29</v>
      </c>
      <c r="G2516" s="10">
        <v>480.29</v>
      </c>
      <c r="H2516" s="10">
        <v>0</v>
      </c>
      <c r="I2516" s="10">
        <v>95.26</v>
      </c>
      <c r="J2516" s="10">
        <v>0</v>
      </c>
      <c r="K2516" s="10">
        <v>105.61</v>
      </c>
      <c r="L2516" s="10">
        <v>279.42</v>
      </c>
      <c r="M2516" s="15"/>
    </row>
    <row r="2517" spans="1:13" ht="26.1" customHeight="1">
      <c r="A2517" s="8"/>
      <c r="B2517" s="8"/>
      <c r="C2517" s="8"/>
      <c r="D2517" s="9" t="s">
        <v>2653</v>
      </c>
      <c r="E2517" s="9" t="s">
        <v>2654</v>
      </c>
      <c r="F2517" s="10">
        <v>480.29</v>
      </c>
      <c r="G2517" s="10">
        <v>480.29</v>
      </c>
      <c r="H2517" s="10">
        <v>0</v>
      </c>
      <c r="I2517" s="10">
        <v>95.26</v>
      </c>
      <c r="J2517" s="10">
        <v>0</v>
      </c>
      <c r="K2517" s="10">
        <v>105.61</v>
      </c>
      <c r="L2517" s="10">
        <v>279.42</v>
      </c>
      <c r="M2517" s="15"/>
    </row>
    <row r="2518" spans="1:13" ht="26.1" customHeight="1">
      <c r="A2518" s="8" t="s">
        <v>349</v>
      </c>
      <c r="B2518" s="8" t="s">
        <v>295</v>
      </c>
      <c r="C2518" s="8" t="s">
        <v>295</v>
      </c>
      <c r="D2518" s="9" t="s">
        <v>3124</v>
      </c>
      <c r="E2518" s="9" t="s">
        <v>2656</v>
      </c>
      <c r="F2518" s="10">
        <v>244.01</v>
      </c>
      <c r="G2518" s="10">
        <v>244.01</v>
      </c>
      <c r="H2518" s="10">
        <v>0</v>
      </c>
      <c r="I2518" s="10">
        <v>0</v>
      </c>
      <c r="J2518" s="10">
        <v>0</v>
      </c>
      <c r="K2518" s="10">
        <v>0</v>
      </c>
      <c r="L2518" s="10">
        <v>244.01</v>
      </c>
      <c r="M2518" s="15"/>
    </row>
    <row r="2519" spans="1:13" ht="26.1" customHeight="1">
      <c r="A2519" s="8" t="s">
        <v>349</v>
      </c>
      <c r="B2519" s="8" t="s">
        <v>295</v>
      </c>
      <c r="C2519" s="8" t="s">
        <v>295</v>
      </c>
      <c r="D2519" s="9" t="s">
        <v>3124</v>
      </c>
      <c r="E2519" s="9" t="s">
        <v>2658</v>
      </c>
      <c r="F2519" s="10">
        <v>48</v>
      </c>
      <c r="G2519" s="10">
        <v>48</v>
      </c>
      <c r="H2519" s="10">
        <v>0</v>
      </c>
      <c r="I2519" s="10">
        <v>0</v>
      </c>
      <c r="J2519" s="10">
        <v>0</v>
      </c>
      <c r="K2519" s="10">
        <v>48</v>
      </c>
      <c r="L2519" s="10">
        <v>0</v>
      </c>
      <c r="M2519" s="15"/>
    </row>
    <row r="2520" spans="1:13" ht="26.1" customHeight="1">
      <c r="A2520" s="8" t="s">
        <v>314</v>
      </c>
      <c r="B2520" s="8" t="s">
        <v>296</v>
      </c>
      <c r="C2520" s="8" t="s">
        <v>296</v>
      </c>
      <c r="D2520" s="9" t="s">
        <v>2659</v>
      </c>
      <c r="E2520" s="9" t="s">
        <v>2660</v>
      </c>
      <c r="F2520" s="10">
        <v>37.89</v>
      </c>
      <c r="G2520" s="10">
        <v>37.89</v>
      </c>
      <c r="H2520" s="10">
        <v>0</v>
      </c>
      <c r="I2520" s="10">
        <v>37.89</v>
      </c>
      <c r="J2520" s="10">
        <v>0</v>
      </c>
      <c r="K2520" s="10">
        <v>0</v>
      </c>
      <c r="L2520" s="10">
        <v>0</v>
      </c>
      <c r="M2520" s="15"/>
    </row>
    <row r="2521" spans="1:13" ht="26.1" customHeight="1">
      <c r="A2521" s="8" t="s">
        <v>318</v>
      </c>
      <c r="B2521" s="8" t="s">
        <v>2163</v>
      </c>
      <c r="C2521" s="8" t="s">
        <v>337</v>
      </c>
      <c r="D2521" s="9" t="s">
        <v>2661</v>
      </c>
      <c r="E2521" s="9" t="s">
        <v>2662</v>
      </c>
      <c r="F2521" s="10">
        <v>6.13</v>
      </c>
      <c r="G2521" s="10">
        <v>6.13</v>
      </c>
      <c r="H2521" s="10">
        <v>0</v>
      </c>
      <c r="I2521" s="10">
        <v>0</v>
      </c>
      <c r="J2521" s="10">
        <v>0</v>
      </c>
      <c r="K2521" s="10">
        <v>0</v>
      </c>
      <c r="L2521" s="10">
        <v>6.13</v>
      </c>
      <c r="M2521" s="15"/>
    </row>
    <row r="2522" spans="1:13" ht="26.1" customHeight="1">
      <c r="A2522" s="8" t="s">
        <v>318</v>
      </c>
      <c r="B2522" s="8" t="s">
        <v>2163</v>
      </c>
      <c r="C2522" s="8" t="s">
        <v>295</v>
      </c>
      <c r="D2522" s="9" t="s">
        <v>2725</v>
      </c>
      <c r="E2522" s="9" t="s">
        <v>2664</v>
      </c>
      <c r="F2522" s="10">
        <v>15.57</v>
      </c>
      <c r="G2522" s="10">
        <v>15.57</v>
      </c>
      <c r="H2522" s="10">
        <v>0</v>
      </c>
      <c r="I2522" s="10">
        <v>15.57</v>
      </c>
      <c r="J2522" s="10">
        <v>0</v>
      </c>
      <c r="K2522" s="10">
        <v>0</v>
      </c>
      <c r="L2522" s="10">
        <v>0</v>
      </c>
      <c r="M2522" s="15"/>
    </row>
    <row r="2523" spans="1:13" ht="26.1" customHeight="1">
      <c r="A2523" s="8" t="s">
        <v>314</v>
      </c>
      <c r="B2523" s="8" t="s">
        <v>2200</v>
      </c>
      <c r="C2523" s="8" t="s">
        <v>295</v>
      </c>
      <c r="D2523" s="9" t="s">
        <v>2665</v>
      </c>
      <c r="E2523" s="9" t="s">
        <v>2666</v>
      </c>
      <c r="F2523" s="10">
        <v>2.44</v>
      </c>
      <c r="G2523" s="10">
        <v>2.44</v>
      </c>
      <c r="H2523" s="10">
        <v>0</v>
      </c>
      <c r="I2523" s="10">
        <v>2.44</v>
      </c>
      <c r="J2523" s="10">
        <v>0</v>
      </c>
      <c r="K2523" s="10">
        <v>0</v>
      </c>
      <c r="L2523" s="10">
        <v>0</v>
      </c>
      <c r="M2523" s="15"/>
    </row>
    <row r="2524" spans="1:13" ht="26.1" customHeight="1">
      <c r="A2524" s="8" t="s">
        <v>314</v>
      </c>
      <c r="B2524" s="8" t="s">
        <v>2200</v>
      </c>
      <c r="C2524" s="8" t="s">
        <v>327</v>
      </c>
      <c r="D2524" s="9" t="s">
        <v>2667</v>
      </c>
      <c r="E2524" s="9" t="s">
        <v>2668</v>
      </c>
      <c r="F2524" s="10">
        <v>1.61</v>
      </c>
      <c r="G2524" s="10">
        <v>1.61</v>
      </c>
      <c r="H2524" s="10">
        <v>0</v>
      </c>
      <c r="I2524" s="10">
        <v>1.61</v>
      </c>
      <c r="J2524" s="10">
        <v>0</v>
      </c>
      <c r="K2524" s="10">
        <v>0</v>
      </c>
      <c r="L2524" s="10">
        <v>0</v>
      </c>
      <c r="M2524" s="15"/>
    </row>
    <row r="2525" spans="1:13" ht="26.1" customHeight="1">
      <c r="A2525" s="8" t="s">
        <v>1165</v>
      </c>
      <c r="B2525" s="8" t="s">
        <v>295</v>
      </c>
      <c r="C2525" s="8" t="s">
        <v>327</v>
      </c>
      <c r="D2525" s="9" t="s">
        <v>2669</v>
      </c>
      <c r="E2525" s="9" t="s">
        <v>2669</v>
      </c>
      <c r="F2525" s="10">
        <v>29.28</v>
      </c>
      <c r="G2525" s="10">
        <v>29.28</v>
      </c>
      <c r="H2525" s="10">
        <v>0</v>
      </c>
      <c r="I2525" s="10">
        <v>0</v>
      </c>
      <c r="J2525" s="10">
        <v>0</v>
      </c>
      <c r="K2525" s="10">
        <v>0</v>
      </c>
      <c r="L2525" s="10">
        <v>29.28</v>
      </c>
      <c r="M2525" s="15"/>
    </row>
    <row r="2526" spans="1:13" ht="26.1" customHeight="1">
      <c r="A2526" s="8" t="s">
        <v>349</v>
      </c>
      <c r="B2526" s="8" t="s">
        <v>295</v>
      </c>
      <c r="C2526" s="8" t="s">
        <v>295</v>
      </c>
      <c r="D2526" s="9" t="s">
        <v>3124</v>
      </c>
      <c r="E2526" s="9" t="s">
        <v>2672</v>
      </c>
      <c r="F2526" s="10">
        <v>35.82</v>
      </c>
      <c r="G2526" s="10">
        <v>35.82</v>
      </c>
      <c r="H2526" s="10">
        <v>0</v>
      </c>
      <c r="I2526" s="10">
        <v>35.82</v>
      </c>
      <c r="J2526" s="10">
        <v>0</v>
      </c>
      <c r="K2526" s="10">
        <v>0</v>
      </c>
      <c r="L2526" s="10">
        <v>0</v>
      </c>
      <c r="M2526" s="15"/>
    </row>
    <row r="2527" spans="1:13" ht="26.1" customHeight="1">
      <c r="A2527" s="8" t="s">
        <v>349</v>
      </c>
      <c r="B2527" s="8" t="s">
        <v>295</v>
      </c>
      <c r="C2527" s="8" t="s">
        <v>295</v>
      </c>
      <c r="D2527" s="9" t="s">
        <v>3124</v>
      </c>
      <c r="E2527" s="9" t="s">
        <v>2673</v>
      </c>
      <c r="F2527" s="10">
        <v>1.93</v>
      </c>
      <c r="G2527" s="10">
        <v>1.93</v>
      </c>
      <c r="H2527" s="10">
        <v>0</v>
      </c>
      <c r="I2527" s="10">
        <v>1.93</v>
      </c>
      <c r="J2527" s="10">
        <v>0</v>
      </c>
      <c r="K2527" s="10">
        <v>0</v>
      </c>
      <c r="L2527" s="10">
        <v>0</v>
      </c>
      <c r="M2527" s="15"/>
    </row>
    <row r="2528" spans="1:13" ht="26.1" customHeight="1">
      <c r="A2528" s="8" t="s">
        <v>314</v>
      </c>
      <c r="B2528" s="8" t="s">
        <v>296</v>
      </c>
      <c r="C2528" s="8" t="s">
        <v>295</v>
      </c>
      <c r="D2528" s="9" t="s">
        <v>2744</v>
      </c>
      <c r="E2528" s="9" t="s">
        <v>2677</v>
      </c>
      <c r="F2528" s="10">
        <v>57.61</v>
      </c>
      <c r="G2528" s="10">
        <v>57.61</v>
      </c>
      <c r="H2528" s="10">
        <v>0</v>
      </c>
      <c r="I2528" s="10">
        <v>0</v>
      </c>
      <c r="J2528" s="10">
        <v>0</v>
      </c>
      <c r="K2528" s="10">
        <v>57.61</v>
      </c>
      <c r="L2528" s="10">
        <v>0</v>
      </c>
      <c r="M2528" s="15"/>
    </row>
    <row r="2529" spans="1:13" ht="26.1" customHeight="1">
      <c r="A2529" s="8"/>
      <c r="B2529" s="8"/>
      <c r="C2529" s="8"/>
      <c r="D2529" s="9" t="s">
        <v>3188</v>
      </c>
      <c r="E2529" s="9" t="s">
        <v>3189</v>
      </c>
      <c r="F2529" s="10">
        <v>222.95</v>
      </c>
      <c r="G2529" s="10">
        <v>222.95</v>
      </c>
      <c r="H2529" s="10">
        <v>0</v>
      </c>
      <c r="I2529" s="10">
        <v>30.9</v>
      </c>
      <c r="J2529" s="10">
        <v>0</v>
      </c>
      <c r="K2529" s="10">
        <v>80.91</v>
      </c>
      <c r="L2529" s="10">
        <v>111.14</v>
      </c>
      <c r="M2529" s="15"/>
    </row>
    <row r="2530" spans="1:13" ht="26.1" customHeight="1">
      <c r="A2530" s="8"/>
      <c r="B2530" s="8"/>
      <c r="C2530" s="8"/>
      <c r="D2530" s="9" t="s">
        <v>2653</v>
      </c>
      <c r="E2530" s="9" t="s">
        <v>2654</v>
      </c>
      <c r="F2530" s="10">
        <v>222.95</v>
      </c>
      <c r="G2530" s="10">
        <v>222.95</v>
      </c>
      <c r="H2530" s="10">
        <v>0</v>
      </c>
      <c r="I2530" s="10">
        <v>30.9</v>
      </c>
      <c r="J2530" s="10">
        <v>0</v>
      </c>
      <c r="K2530" s="10">
        <v>80.91</v>
      </c>
      <c r="L2530" s="10">
        <v>111.14</v>
      </c>
      <c r="M2530" s="15"/>
    </row>
    <row r="2531" spans="1:13" ht="26.1" customHeight="1">
      <c r="A2531" s="8" t="s">
        <v>349</v>
      </c>
      <c r="B2531" s="8" t="s">
        <v>295</v>
      </c>
      <c r="C2531" s="8" t="s">
        <v>295</v>
      </c>
      <c r="D2531" s="9" t="s">
        <v>3124</v>
      </c>
      <c r="E2531" s="9" t="s">
        <v>2656</v>
      </c>
      <c r="F2531" s="10">
        <v>97.02</v>
      </c>
      <c r="G2531" s="10">
        <v>97.02</v>
      </c>
      <c r="H2531" s="10">
        <v>0</v>
      </c>
      <c r="I2531" s="10">
        <v>0</v>
      </c>
      <c r="J2531" s="10">
        <v>0</v>
      </c>
      <c r="K2531" s="10">
        <v>0</v>
      </c>
      <c r="L2531" s="10">
        <v>97.02</v>
      </c>
      <c r="M2531" s="15"/>
    </row>
    <row r="2532" spans="1:13" ht="26.1" customHeight="1">
      <c r="A2532" s="8" t="s">
        <v>349</v>
      </c>
      <c r="B2532" s="8" t="s">
        <v>295</v>
      </c>
      <c r="C2532" s="8" t="s">
        <v>295</v>
      </c>
      <c r="D2532" s="9" t="s">
        <v>3124</v>
      </c>
      <c r="E2532" s="9" t="s">
        <v>2658</v>
      </c>
      <c r="F2532" s="10">
        <v>20.8</v>
      </c>
      <c r="G2532" s="10">
        <v>20.8</v>
      </c>
      <c r="H2532" s="10">
        <v>0</v>
      </c>
      <c r="I2532" s="10">
        <v>0</v>
      </c>
      <c r="J2532" s="10">
        <v>0</v>
      </c>
      <c r="K2532" s="10">
        <v>20.8</v>
      </c>
      <c r="L2532" s="10">
        <v>0</v>
      </c>
      <c r="M2532" s="15"/>
    </row>
    <row r="2533" spans="1:13" ht="26.1" customHeight="1">
      <c r="A2533" s="8" t="s">
        <v>314</v>
      </c>
      <c r="B2533" s="8" t="s">
        <v>296</v>
      </c>
      <c r="C2533" s="8" t="s">
        <v>296</v>
      </c>
      <c r="D2533" s="9" t="s">
        <v>2659</v>
      </c>
      <c r="E2533" s="9" t="s">
        <v>2660</v>
      </c>
      <c r="F2533" s="10">
        <v>15.52</v>
      </c>
      <c r="G2533" s="10">
        <v>15.52</v>
      </c>
      <c r="H2533" s="10">
        <v>0</v>
      </c>
      <c r="I2533" s="10">
        <v>15.52</v>
      </c>
      <c r="J2533" s="10">
        <v>0</v>
      </c>
      <c r="K2533" s="10">
        <v>0</v>
      </c>
      <c r="L2533" s="10">
        <v>0</v>
      </c>
      <c r="M2533" s="15"/>
    </row>
    <row r="2534" spans="1:13" ht="26.1" customHeight="1">
      <c r="A2534" s="8" t="s">
        <v>318</v>
      </c>
      <c r="B2534" s="8" t="s">
        <v>2163</v>
      </c>
      <c r="C2534" s="8" t="s">
        <v>337</v>
      </c>
      <c r="D2534" s="9" t="s">
        <v>2661</v>
      </c>
      <c r="E2534" s="9" t="s">
        <v>2662</v>
      </c>
      <c r="F2534" s="10">
        <v>2.48</v>
      </c>
      <c r="G2534" s="10">
        <v>2.48</v>
      </c>
      <c r="H2534" s="10">
        <v>0</v>
      </c>
      <c r="I2534" s="10">
        <v>0</v>
      </c>
      <c r="J2534" s="10">
        <v>0</v>
      </c>
      <c r="K2534" s="10">
        <v>0</v>
      </c>
      <c r="L2534" s="10">
        <v>2.48</v>
      </c>
      <c r="M2534" s="15"/>
    </row>
    <row r="2535" spans="1:13" ht="26.1" customHeight="1">
      <c r="A2535" s="8" t="s">
        <v>318</v>
      </c>
      <c r="B2535" s="8" t="s">
        <v>2163</v>
      </c>
      <c r="C2535" s="8" t="s">
        <v>295</v>
      </c>
      <c r="D2535" s="9" t="s">
        <v>2725</v>
      </c>
      <c r="E2535" s="9" t="s">
        <v>2664</v>
      </c>
      <c r="F2535" s="10">
        <v>6.12</v>
      </c>
      <c r="G2535" s="10">
        <v>6.12</v>
      </c>
      <c r="H2535" s="10">
        <v>0</v>
      </c>
      <c r="I2535" s="10">
        <v>6.12</v>
      </c>
      <c r="J2535" s="10">
        <v>0</v>
      </c>
      <c r="K2535" s="10">
        <v>0</v>
      </c>
      <c r="L2535" s="10">
        <v>0</v>
      </c>
      <c r="M2535" s="15"/>
    </row>
    <row r="2536" spans="1:13" ht="26.1" customHeight="1">
      <c r="A2536" s="8" t="s">
        <v>314</v>
      </c>
      <c r="B2536" s="8" t="s">
        <v>2200</v>
      </c>
      <c r="C2536" s="8" t="s">
        <v>295</v>
      </c>
      <c r="D2536" s="9" t="s">
        <v>2665</v>
      </c>
      <c r="E2536" s="9" t="s">
        <v>2666</v>
      </c>
      <c r="F2536" s="10">
        <v>0.97</v>
      </c>
      <c r="G2536" s="10">
        <v>0.97</v>
      </c>
      <c r="H2536" s="10">
        <v>0</v>
      </c>
      <c r="I2536" s="10">
        <v>0.97</v>
      </c>
      <c r="J2536" s="10">
        <v>0</v>
      </c>
      <c r="K2536" s="10">
        <v>0</v>
      </c>
      <c r="L2536" s="10">
        <v>0</v>
      </c>
      <c r="M2536" s="15"/>
    </row>
    <row r="2537" spans="1:13" ht="26.1" customHeight="1">
      <c r="A2537" s="8" t="s">
        <v>314</v>
      </c>
      <c r="B2537" s="8" t="s">
        <v>2200</v>
      </c>
      <c r="C2537" s="8" t="s">
        <v>327</v>
      </c>
      <c r="D2537" s="9" t="s">
        <v>2667</v>
      </c>
      <c r="E2537" s="9" t="s">
        <v>2668</v>
      </c>
      <c r="F2537" s="10">
        <v>0.62</v>
      </c>
      <c r="G2537" s="10">
        <v>0.62</v>
      </c>
      <c r="H2537" s="10">
        <v>0</v>
      </c>
      <c r="I2537" s="10">
        <v>0.62</v>
      </c>
      <c r="J2537" s="10">
        <v>0</v>
      </c>
      <c r="K2537" s="10">
        <v>0</v>
      </c>
      <c r="L2537" s="10">
        <v>0</v>
      </c>
      <c r="M2537" s="15"/>
    </row>
    <row r="2538" spans="1:13" ht="26.1" customHeight="1">
      <c r="A2538" s="8" t="s">
        <v>1165</v>
      </c>
      <c r="B2538" s="8" t="s">
        <v>295</v>
      </c>
      <c r="C2538" s="8" t="s">
        <v>327</v>
      </c>
      <c r="D2538" s="9" t="s">
        <v>2669</v>
      </c>
      <c r="E2538" s="9" t="s">
        <v>2669</v>
      </c>
      <c r="F2538" s="10">
        <v>11.64</v>
      </c>
      <c r="G2538" s="10">
        <v>11.64</v>
      </c>
      <c r="H2538" s="10">
        <v>0</v>
      </c>
      <c r="I2538" s="10">
        <v>0</v>
      </c>
      <c r="J2538" s="10">
        <v>0</v>
      </c>
      <c r="K2538" s="10">
        <v>0</v>
      </c>
      <c r="L2538" s="10">
        <v>11.64</v>
      </c>
      <c r="M2538" s="15"/>
    </row>
    <row r="2539" spans="1:13" ht="26.1" customHeight="1">
      <c r="A2539" s="8" t="s">
        <v>314</v>
      </c>
      <c r="B2539" s="8" t="s">
        <v>2163</v>
      </c>
      <c r="C2539" s="8" t="s">
        <v>302</v>
      </c>
      <c r="D2539" s="9" t="s">
        <v>2670</v>
      </c>
      <c r="E2539" s="9" t="s">
        <v>2671</v>
      </c>
      <c r="F2539" s="10">
        <v>0.93</v>
      </c>
      <c r="G2539" s="10">
        <v>0.93</v>
      </c>
      <c r="H2539" s="10">
        <v>0</v>
      </c>
      <c r="I2539" s="10">
        <v>0.93</v>
      </c>
      <c r="J2539" s="10">
        <v>0</v>
      </c>
      <c r="K2539" s="10">
        <v>0</v>
      </c>
      <c r="L2539" s="10">
        <v>0</v>
      </c>
      <c r="M2539" s="15"/>
    </row>
    <row r="2540" spans="1:13" ht="26.1" customHeight="1">
      <c r="A2540" s="8" t="s">
        <v>349</v>
      </c>
      <c r="B2540" s="8" t="s">
        <v>295</v>
      </c>
      <c r="C2540" s="8" t="s">
        <v>295</v>
      </c>
      <c r="D2540" s="9" t="s">
        <v>3124</v>
      </c>
      <c r="E2540" s="9" t="s">
        <v>2672</v>
      </c>
      <c r="F2540" s="10">
        <v>6</v>
      </c>
      <c r="G2540" s="10">
        <v>6</v>
      </c>
      <c r="H2540" s="10">
        <v>0</v>
      </c>
      <c r="I2540" s="10">
        <v>6</v>
      </c>
      <c r="J2540" s="10">
        <v>0</v>
      </c>
      <c r="K2540" s="10">
        <v>0</v>
      </c>
      <c r="L2540" s="10">
        <v>0</v>
      </c>
      <c r="M2540" s="15"/>
    </row>
    <row r="2541" spans="1:13" ht="26.1" customHeight="1">
      <c r="A2541" s="8" t="s">
        <v>349</v>
      </c>
      <c r="B2541" s="8" t="s">
        <v>295</v>
      </c>
      <c r="C2541" s="8" t="s">
        <v>295</v>
      </c>
      <c r="D2541" s="9" t="s">
        <v>3124</v>
      </c>
      <c r="E2541" s="9" t="s">
        <v>2673</v>
      </c>
      <c r="F2541" s="10">
        <v>0.74</v>
      </c>
      <c r="G2541" s="10">
        <v>0.74</v>
      </c>
      <c r="H2541" s="10">
        <v>0</v>
      </c>
      <c r="I2541" s="10">
        <v>0.74</v>
      </c>
      <c r="J2541" s="10">
        <v>0</v>
      </c>
      <c r="K2541" s="10">
        <v>0</v>
      </c>
      <c r="L2541" s="10">
        <v>0</v>
      </c>
      <c r="M2541" s="15"/>
    </row>
    <row r="2542" spans="1:13" ht="26.1" customHeight="1">
      <c r="A2542" s="8" t="s">
        <v>314</v>
      </c>
      <c r="B2542" s="8" t="s">
        <v>296</v>
      </c>
      <c r="C2542" s="8" t="s">
        <v>295</v>
      </c>
      <c r="D2542" s="9" t="s">
        <v>2744</v>
      </c>
      <c r="E2542" s="9" t="s">
        <v>2677</v>
      </c>
      <c r="F2542" s="10">
        <v>60.11</v>
      </c>
      <c r="G2542" s="10">
        <v>60.11</v>
      </c>
      <c r="H2542" s="10">
        <v>0</v>
      </c>
      <c r="I2542" s="10">
        <v>0</v>
      </c>
      <c r="J2542" s="10">
        <v>0</v>
      </c>
      <c r="K2542" s="10">
        <v>60.11</v>
      </c>
      <c r="L2542" s="10">
        <v>0</v>
      </c>
      <c r="M2542" s="15"/>
    </row>
    <row r="2543" spans="1:13" ht="26.1" customHeight="1">
      <c r="A2543" s="8"/>
      <c r="B2543" s="8"/>
      <c r="C2543" s="8"/>
      <c r="D2543" s="9" t="s">
        <v>3190</v>
      </c>
      <c r="E2543" s="9" t="s">
        <v>3191</v>
      </c>
      <c r="F2543" s="10">
        <v>563</v>
      </c>
      <c r="G2543" s="10">
        <v>563</v>
      </c>
      <c r="H2543" s="10">
        <v>0</v>
      </c>
      <c r="I2543" s="10">
        <v>116.77</v>
      </c>
      <c r="J2543" s="10">
        <v>0</v>
      </c>
      <c r="K2543" s="10">
        <v>113.49</v>
      </c>
      <c r="L2543" s="10">
        <v>332.74</v>
      </c>
      <c r="M2543" s="15"/>
    </row>
    <row r="2544" spans="1:13" ht="26.1" customHeight="1">
      <c r="A2544" s="8"/>
      <c r="B2544" s="8"/>
      <c r="C2544" s="8"/>
      <c r="D2544" s="9" t="s">
        <v>2653</v>
      </c>
      <c r="E2544" s="9" t="s">
        <v>2654</v>
      </c>
      <c r="F2544" s="10">
        <v>563</v>
      </c>
      <c r="G2544" s="10">
        <v>563</v>
      </c>
      <c r="H2544" s="10">
        <v>0</v>
      </c>
      <c r="I2544" s="10">
        <v>116.77</v>
      </c>
      <c r="J2544" s="10">
        <v>0</v>
      </c>
      <c r="K2544" s="10">
        <v>113.49</v>
      </c>
      <c r="L2544" s="10">
        <v>332.74</v>
      </c>
      <c r="M2544" s="15"/>
    </row>
    <row r="2545" spans="1:13" ht="26.1" customHeight="1">
      <c r="A2545" s="8" t="s">
        <v>349</v>
      </c>
      <c r="B2545" s="8" t="s">
        <v>295</v>
      </c>
      <c r="C2545" s="8" t="s">
        <v>295</v>
      </c>
      <c r="D2545" s="9" t="s">
        <v>3124</v>
      </c>
      <c r="E2545" s="9" t="s">
        <v>2656</v>
      </c>
      <c r="F2545" s="10">
        <v>290.61</v>
      </c>
      <c r="G2545" s="10">
        <v>290.61</v>
      </c>
      <c r="H2545" s="10">
        <v>0</v>
      </c>
      <c r="I2545" s="10">
        <v>0</v>
      </c>
      <c r="J2545" s="10">
        <v>0</v>
      </c>
      <c r="K2545" s="10">
        <v>0</v>
      </c>
      <c r="L2545" s="10">
        <v>290.61</v>
      </c>
      <c r="M2545" s="15"/>
    </row>
    <row r="2546" spans="1:13" ht="26.1" customHeight="1">
      <c r="A2546" s="8" t="s">
        <v>349</v>
      </c>
      <c r="B2546" s="8" t="s">
        <v>295</v>
      </c>
      <c r="C2546" s="8" t="s">
        <v>295</v>
      </c>
      <c r="D2546" s="9" t="s">
        <v>3124</v>
      </c>
      <c r="E2546" s="9" t="s">
        <v>2658</v>
      </c>
      <c r="F2546" s="10">
        <v>65.599999999999994</v>
      </c>
      <c r="G2546" s="10">
        <v>65.599999999999994</v>
      </c>
      <c r="H2546" s="10">
        <v>0</v>
      </c>
      <c r="I2546" s="10">
        <v>0</v>
      </c>
      <c r="J2546" s="10">
        <v>0</v>
      </c>
      <c r="K2546" s="10">
        <v>65.599999999999994</v>
      </c>
      <c r="L2546" s="10">
        <v>0</v>
      </c>
      <c r="M2546" s="15"/>
    </row>
    <row r="2547" spans="1:13" ht="26.1" customHeight="1">
      <c r="A2547" s="8" t="s">
        <v>314</v>
      </c>
      <c r="B2547" s="8" t="s">
        <v>296</v>
      </c>
      <c r="C2547" s="8" t="s">
        <v>296</v>
      </c>
      <c r="D2547" s="9" t="s">
        <v>2659</v>
      </c>
      <c r="E2547" s="9" t="s">
        <v>2660</v>
      </c>
      <c r="F2547" s="10">
        <v>46.5</v>
      </c>
      <c r="G2547" s="10">
        <v>46.5</v>
      </c>
      <c r="H2547" s="10">
        <v>0</v>
      </c>
      <c r="I2547" s="10">
        <v>46.5</v>
      </c>
      <c r="J2547" s="10">
        <v>0</v>
      </c>
      <c r="K2547" s="10">
        <v>0</v>
      </c>
      <c r="L2547" s="10">
        <v>0</v>
      </c>
      <c r="M2547" s="15"/>
    </row>
    <row r="2548" spans="1:13" ht="26.1" customHeight="1">
      <c r="A2548" s="8" t="s">
        <v>318</v>
      </c>
      <c r="B2548" s="8" t="s">
        <v>2163</v>
      </c>
      <c r="C2548" s="8" t="s">
        <v>337</v>
      </c>
      <c r="D2548" s="9" t="s">
        <v>2661</v>
      </c>
      <c r="E2548" s="9" t="s">
        <v>2662</v>
      </c>
      <c r="F2548" s="10">
        <v>7.26</v>
      </c>
      <c r="G2548" s="10">
        <v>7.26</v>
      </c>
      <c r="H2548" s="10">
        <v>0</v>
      </c>
      <c r="I2548" s="10">
        <v>0</v>
      </c>
      <c r="J2548" s="10">
        <v>0</v>
      </c>
      <c r="K2548" s="10">
        <v>0</v>
      </c>
      <c r="L2548" s="10">
        <v>7.26</v>
      </c>
      <c r="M2548" s="15"/>
    </row>
    <row r="2549" spans="1:13" ht="26.1" customHeight="1">
      <c r="A2549" s="8" t="s">
        <v>318</v>
      </c>
      <c r="B2549" s="8" t="s">
        <v>2163</v>
      </c>
      <c r="C2549" s="8" t="s">
        <v>295</v>
      </c>
      <c r="D2549" s="9" t="s">
        <v>2725</v>
      </c>
      <c r="E2549" s="9" t="s">
        <v>2664</v>
      </c>
      <c r="F2549" s="10">
        <v>18.170000000000002</v>
      </c>
      <c r="G2549" s="10">
        <v>18.170000000000002</v>
      </c>
      <c r="H2549" s="10">
        <v>0</v>
      </c>
      <c r="I2549" s="10">
        <v>18.170000000000002</v>
      </c>
      <c r="J2549" s="10">
        <v>0</v>
      </c>
      <c r="K2549" s="10">
        <v>0</v>
      </c>
      <c r="L2549" s="10">
        <v>0</v>
      </c>
      <c r="M2549" s="15"/>
    </row>
    <row r="2550" spans="1:13" ht="26.1" customHeight="1">
      <c r="A2550" s="8" t="s">
        <v>314</v>
      </c>
      <c r="B2550" s="8" t="s">
        <v>2200</v>
      </c>
      <c r="C2550" s="8" t="s">
        <v>295</v>
      </c>
      <c r="D2550" s="9" t="s">
        <v>2665</v>
      </c>
      <c r="E2550" s="9" t="s">
        <v>2666</v>
      </c>
      <c r="F2550" s="10">
        <v>2.91</v>
      </c>
      <c r="G2550" s="10">
        <v>2.91</v>
      </c>
      <c r="H2550" s="10">
        <v>0</v>
      </c>
      <c r="I2550" s="10">
        <v>2.91</v>
      </c>
      <c r="J2550" s="10">
        <v>0</v>
      </c>
      <c r="K2550" s="10">
        <v>0</v>
      </c>
      <c r="L2550" s="10">
        <v>0</v>
      </c>
      <c r="M2550" s="15"/>
    </row>
    <row r="2551" spans="1:13" ht="26.1" customHeight="1">
      <c r="A2551" s="8" t="s">
        <v>314</v>
      </c>
      <c r="B2551" s="8" t="s">
        <v>2200</v>
      </c>
      <c r="C2551" s="8" t="s">
        <v>327</v>
      </c>
      <c r="D2551" s="9" t="s">
        <v>2667</v>
      </c>
      <c r="E2551" s="9" t="s">
        <v>2668</v>
      </c>
      <c r="F2551" s="10">
        <v>1.81</v>
      </c>
      <c r="G2551" s="10">
        <v>1.81</v>
      </c>
      <c r="H2551" s="10">
        <v>0</v>
      </c>
      <c r="I2551" s="10">
        <v>1.81</v>
      </c>
      <c r="J2551" s="10">
        <v>0</v>
      </c>
      <c r="K2551" s="10">
        <v>0</v>
      </c>
      <c r="L2551" s="10">
        <v>0</v>
      </c>
      <c r="M2551" s="15"/>
    </row>
    <row r="2552" spans="1:13" ht="26.1" customHeight="1">
      <c r="A2552" s="8" t="s">
        <v>1165</v>
      </c>
      <c r="B2552" s="8" t="s">
        <v>295</v>
      </c>
      <c r="C2552" s="8" t="s">
        <v>327</v>
      </c>
      <c r="D2552" s="9" t="s">
        <v>2669</v>
      </c>
      <c r="E2552" s="9" t="s">
        <v>2669</v>
      </c>
      <c r="F2552" s="10">
        <v>34.869999999999997</v>
      </c>
      <c r="G2552" s="10">
        <v>34.869999999999997</v>
      </c>
      <c r="H2552" s="10">
        <v>0</v>
      </c>
      <c r="I2552" s="10">
        <v>0</v>
      </c>
      <c r="J2552" s="10">
        <v>0</v>
      </c>
      <c r="K2552" s="10">
        <v>0</v>
      </c>
      <c r="L2552" s="10">
        <v>34.869999999999997</v>
      </c>
      <c r="M2552" s="15"/>
    </row>
    <row r="2553" spans="1:13" ht="26.1" customHeight="1">
      <c r="A2553" s="8" t="s">
        <v>314</v>
      </c>
      <c r="B2553" s="8" t="s">
        <v>2163</v>
      </c>
      <c r="C2553" s="8" t="s">
        <v>302</v>
      </c>
      <c r="D2553" s="9" t="s">
        <v>2670</v>
      </c>
      <c r="E2553" s="9" t="s">
        <v>2671</v>
      </c>
      <c r="F2553" s="10">
        <v>2.72</v>
      </c>
      <c r="G2553" s="10">
        <v>2.72</v>
      </c>
      <c r="H2553" s="10">
        <v>0</v>
      </c>
      <c r="I2553" s="10">
        <v>2.72</v>
      </c>
      <c r="J2553" s="10">
        <v>0</v>
      </c>
      <c r="K2553" s="10">
        <v>0</v>
      </c>
      <c r="L2553" s="10">
        <v>0</v>
      </c>
      <c r="M2553" s="15"/>
    </row>
    <row r="2554" spans="1:13" ht="26.1" customHeight="1">
      <c r="A2554" s="8" t="s">
        <v>349</v>
      </c>
      <c r="B2554" s="8" t="s">
        <v>295</v>
      </c>
      <c r="C2554" s="8" t="s">
        <v>295</v>
      </c>
      <c r="D2554" s="9" t="s">
        <v>3124</v>
      </c>
      <c r="E2554" s="9" t="s">
        <v>2672</v>
      </c>
      <c r="F2554" s="10">
        <v>42.48</v>
      </c>
      <c r="G2554" s="10">
        <v>42.48</v>
      </c>
      <c r="H2554" s="10">
        <v>0</v>
      </c>
      <c r="I2554" s="10">
        <v>42.48</v>
      </c>
      <c r="J2554" s="10">
        <v>0</v>
      </c>
      <c r="K2554" s="10">
        <v>0</v>
      </c>
      <c r="L2554" s="10">
        <v>0</v>
      </c>
      <c r="M2554" s="15"/>
    </row>
    <row r="2555" spans="1:13" ht="26.1" customHeight="1">
      <c r="A2555" s="8" t="s">
        <v>349</v>
      </c>
      <c r="B2555" s="8" t="s">
        <v>295</v>
      </c>
      <c r="C2555" s="8" t="s">
        <v>295</v>
      </c>
      <c r="D2555" s="9" t="s">
        <v>3124</v>
      </c>
      <c r="E2555" s="9" t="s">
        <v>2673</v>
      </c>
      <c r="F2555" s="10">
        <v>2.1800000000000002</v>
      </c>
      <c r="G2555" s="10">
        <v>2.1800000000000002</v>
      </c>
      <c r="H2555" s="10">
        <v>0</v>
      </c>
      <c r="I2555" s="10">
        <v>2.1800000000000002</v>
      </c>
      <c r="J2555" s="10">
        <v>0</v>
      </c>
      <c r="K2555" s="10">
        <v>0</v>
      </c>
      <c r="L2555" s="10">
        <v>0</v>
      </c>
      <c r="M2555" s="15"/>
    </row>
    <row r="2556" spans="1:13" ht="26.1" customHeight="1">
      <c r="A2556" s="8" t="s">
        <v>314</v>
      </c>
      <c r="B2556" s="8" t="s">
        <v>296</v>
      </c>
      <c r="C2556" s="8" t="s">
        <v>295</v>
      </c>
      <c r="D2556" s="9" t="s">
        <v>2744</v>
      </c>
      <c r="E2556" s="9" t="s">
        <v>2677</v>
      </c>
      <c r="F2556" s="10">
        <v>47.89</v>
      </c>
      <c r="G2556" s="10">
        <v>47.89</v>
      </c>
      <c r="H2556" s="10">
        <v>0</v>
      </c>
      <c r="I2556" s="10">
        <v>0</v>
      </c>
      <c r="J2556" s="10">
        <v>0</v>
      </c>
      <c r="K2556" s="10">
        <v>47.89</v>
      </c>
      <c r="L2556" s="10">
        <v>0</v>
      </c>
      <c r="M2556" s="15"/>
    </row>
    <row r="2557" spans="1:13" ht="26.1" customHeight="1">
      <c r="A2557" s="8"/>
      <c r="B2557" s="8"/>
      <c r="C2557" s="8"/>
      <c r="D2557" s="9" t="s">
        <v>3192</v>
      </c>
      <c r="E2557" s="9" t="s">
        <v>3193</v>
      </c>
      <c r="F2557" s="10">
        <v>288.92</v>
      </c>
      <c r="G2557" s="10">
        <v>288.92</v>
      </c>
      <c r="H2557" s="10">
        <v>0</v>
      </c>
      <c r="I2557" s="10">
        <v>56.86</v>
      </c>
      <c r="J2557" s="10">
        <v>0</v>
      </c>
      <c r="K2557" s="10">
        <v>59.2</v>
      </c>
      <c r="L2557" s="10">
        <v>172.86</v>
      </c>
      <c r="M2557" s="15"/>
    </row>
    <row r="2558" spans="1:13" ht="26.1" customHeight="1">
      <c r="A2558" s="8"/>
      <c r="B2558" s="8"/>
      <c r="C2558" s="8"/>
      <c r="D2558" s="9" t="s">
        <v>2653</v>
      </c>
      <c r="E2558" s="9" t="s">
        <v>2654</v>
      </c>
      <c r="F2558" s="10">
        <v>288.92</v>
      </c>
      <c r="G2558" s="10">
        <v>288.92</v>
      </c>
      <c r="H2558" s="10">
        <v>0</v>
      </c>
      <c r="I2558" s="10">
        <v>56.86</v>
      </c>
      <c r="J2558" s="10">
        <v>0</v>
      </c>
      <c r="K2558" s="10">
        <v>59.2</v>
      </c>
      <c r="L2558" s="10">
        <v>172.86</v>
      </c>
      <c r="M2558" s="15"/>
    </row>
    <row r="2559" spans="1:13" ht="26.1" customHeight="1">
      <c r="A2559" s="8" t="s">
        <v>349</v>
      </c>
      <c r="B2559" s="8" t="s">
        <v>295</v>
      </c>
      <c r="C2559" s="8" t="s">
        <v>295</v>
      </c>
      <c r="D2559" s="9" t="s">
        <v>3124</v>
      </c>
      <c r="E2559" s="9" t="s">
        <v>2656</v>
      </c>
      <c r="F2559" s="10">
        <v>151.24</v>
      </c>
      <c r="G2559" s="10">
        <v>151.24</v>
      </c>
      <c r="H2559" s="10">
        <v>0</v>
      </c>
      <c r="I2559" s="10">
        <v>0</v>
      </c>
      <c r="J2559" s="10">
        <v>0</v>
      </c>
      <c r="K2559" s="10">
        <v>0</v>
      </c>
      <c r="L2559" s="10">
        <v>151.24</v>
      </c>
      <c r="M2559" s="15"/>
    </row>
    <row r="2560" spans="1:13" ht="26.1" customHeight="1">
      <c r="A2560" s="8" t="s">
        <v>349</v>
      </c>
      <c r="B2560" s="8" t="s">
        <v>295</v>
      </c>
      <c r="C2560" s="8" t="s">
        <v>295</v>
      </c>
      <c r="D2560" s="9" t="s">
        <v>3124</v>
      </c>
      <c r="E2560" s="9" t="s">
        <v>2658</v>
      </c>
      <c r="F2560" s="10">
        <v>40</v>
      </c>
      <c r="G2560" s="10">
        <v>40</v>
      </c>
      <c r="H2560" s="10">
        <v>0</v>
      </c>
      <c r="I2560" s="10">
        <v>0</v>
      </c>
      <c r="J2560" s="10">
        <v>0</v>
      </c>
      <c r="K2560" s="10">
        <v>40</v>
      </c>
      <c r="L2560" s="10">
        <v>0</v>
      </c>
      <c r="M2560" s="15"/>
    </row>
    <row r="2561" spans="1:13" ht="26.1" customHeight="1">
      <c r="A2561" s="8" t="s">
        <v>314</v>
      </c>
      <c r="B2561" s="8" t="s">
        <v>296</v>
      </c>
      <c r="C2561" s="8" t="s">
        <v>296</v>
      </c>
      <c r="D2561" s="9" t="s">
        <v>2659</v>
      </c>
      <c r="E2561" s="9" t="s">
        <v>2660</v>
      </c>
      <c r="F2561" s="10">
        <v>24.2</v>
      </c>
      <c r="G2561" s="10">
        <v>24.2</v>
      </c>
      <c r="H2561" s="10">
        <v>0</v>
      </c>
      <c r="I2561" s="10">
        <v>24.2</v>
      </c>
      <c r="J2561" s="10">
        <v>0</v>
      </c>
      <c r="K2561" s="10">
        <v>0</v>
      </c>
      <c r="L2561" s="10">
        <v>0</v>
      </c>
      <c r="M2561" s="15"/>
    </row>
    <row r="2562" spans="1:13" ht="26.1" customHeight="1">
      <c r="A2562" s="8" t="s">
        <v>318</v>
      </c>
      <c r="B2562" s="8" t="s">
        <v>2163</v>
      </c>
      <c r="C2562" s="8" t="s">
        <v>337</v>
      </c>
      <c r="D2562" s="9" t="s">
        <v>2661</v>
      </c>
      <c r="E2562" s="9" t="s">
        <v>2662</v>
      </c>
      <c r="F2562" s="10">
        <v>3.47</v>
      </c>
      <c r="G2562" s="10">
        <v>3.47</v>
      </c>
      <c r="H2562" s="10">
        <v>0</v>
      </c>
      <c r="I2562" s="10">
        <v>0</v>
      </c>
      <c r="J2562" s="10">
        <v>0</v>
      </c>
      <c r="K2562" s="10">
        <v>0</v>
      </c>
      <c r="L2562" s="10">
        <v>3.47</v>
      </c>
      <c r="M2562" s="15"/>
    </row>
    <row r="2563" spans="1:13" ht="26.1" customHeight="1">
      <c r="A2563" s="8" t="s">
        <v>318</v>
      </c>
      <c r="B2563" s="8" t="s">
        <v>2163</v>
      </c>
      <c r="C2563" s="8" t="s">
        <v>295</v>
      </c>
      <c r="D2563" s="9" t="s">
        <v>2725</v>
      </c>
      <c r="E2563" s="9" t="s">
        <v>2664</v>
      </c>
      <c r="F2563" s="10">
        <v>9.16</v>
      </c>
      <c r="G2563" s="10">
        <v>9.16</v>
      </c>
      <c r="H2563" s="10">
        <v>0</v>
      </c>
      <c r="I2563" s="10">
        <v>9.16</v>
      </c>
      <c r="J2563" s="10">
        <v>0</v>
      </c>
      <c r="K2563" s="10">
        <v>0</v>
      </c>
      <c r="L2563" s="10">
        <v>0</v>
      </c>
      <c r="M2563" s="15"/>
    </row>
    <row r="2564" spans="1:13" ht="26.1" customHeight="1">
      <c r="A2564" s="8" t="s">
        <v>314</v>
      </c>
      <c r="B2564" s="8" t="s">
        <v>2200</v>
      </c>
      <c r="C2564" s="8" t="s">
        <v>295</v>
      </c>
      <c r="D2564" s="9" t="s">
        <v>2665</v>
      </c>
      <c r="E2564" s="9" t="s">
        <v>2666</v>
      </c>
      <c r="F2564" s="10">
        <v>1.51</v>
      </c>
      <c r="G2564" s="10">
        <v>1.51</v>
      </c>
      <c r="H2564" s="10">
        <v>0</v>
      </c>
      <c r="I2564" s="10">
        <v>1.51</v>
      </c>
      <c r="J2564" s="10">
        <v>0</v>
      </c>
      <c r="K2564" s="10">
        <v>0</v>
      </c>
      <c r="L2564" s="10">
        <v>0</v>
      </c>
      <c r="M2564" s="15"/>
    </row>
    <row r="2565" spans="1:13" ht="26.1" customHeight="1">
      <c r="A2565" s="8" t="s">
        <v>314</v>
      </c>
      <c r="B2565" s="8" t="s">
        <v>2200</v>
      </c>
      <c r="C2565" s="8" t="s">
        <v>327</v>
      </c>
      <c r="D2565" s="9" t="s">
        <v>2667</v>
      </c>
      <c r="E2565" s="9" t="s">
        <v>2668</v>
      </c>
      <c r="F2565" s="10">
        <v>0.87</v>
      </c>
      <c r="G2565" s="10">
        <v>0.87</v>
      </c>
      <c r="H2565" s="10">
        <v>0</v>
      </c>
      <c r="I2565" s="10">
        <v>0.87</v>
      </c>
      <c r="J2565" s="10">
        <v>0</v>
      </c>
      <c r="K2565" s="10">
        <v>0</v>
      </c>
      <c r="L2565" s="10">
        <v>0</v>
      </c>
      <c r="M2565" s="15"/>
    </row>
    <row r="2566" spans="1:13" ht="26.1" customHeight="1">
      <c r="A2566" s="8" t="s">
        <v>1165</v>
      </c>
      <c r="B2566" s="8" t="s">
        <v>295</v>
      </c>
      <c r="C2566" s="8" t="s">
        <v>327</v>
      </c>
      <c r="D2566" s="9" t="s">
        <v>2669</v>
      </c>
      <c r="E2566" s="9" t="s">
        <v>2669</v>
      </c>
      <c r="F2566" s="10">
        <v>18.149999999999999</v>
      </c>
      <c r="G2566" s="10">
        <v>18.149999999999999</v>
      </c>
      <c r="H2566" s="10">
        <v>0</v>
      </c>
      <c r="I2566" s="10">
        <v>0</v>
      </c>
      <c r="J2566" s="10">
        <v>0</v>
      </c>
      <c r="K2566" s="10">
        <v>0</v>
      </c>
      <c r="L2566" s="10">
        <v>18.149999999999999</v>
      </c>
      <c r="M2566" s="15"/>
    </row>
    <row r="2567" spans="1:13" ht="26.1" customHeight="1">
      <c r="A2567" s="8" t="s">
        <v>314</v>
      </c>
      <c r="B2567" s="8" t="s">
        <v>2163</v>
      </c>
      <c r="C2567" s="8" t="s">
        <v>302</v>
      </c>
      <c r="D2567" s="9" t="s">
        <v>2670</v>
      </c>
      <c r="E2567" s="9" t="s">
        <v>2671</v>
      </c>
      <c r="F2567" s="10">
        <v>1.3</v>
      </c>
      <c r="G2567" s="10">
        <v>1.3</v>
      </c>
      <c r="H2567" s="10">
        <v>0</v>
      </c>
      <c r="I2567" s="10">
        <v>1.3</v>
      </c>
      <c r="J2567" s="10">
        <v>0</v>
      </c>
      <c r="K2567" s="10">
        <v>0</v>
      </c>
      <c r="L2567" s="10">
        <v>0</v>
      </c>
      <c r="M2567" s="15"/>
    </row>
    <row r="2568" spans="1:13" ht="26.1" customHeight="1">
      <c r="A2568" s="8" t="s">
        <v>349</v>
      </c>
      <c r="B2568" s="8" t="s">
        <v>295</v>
      </c>
      <c r="C2568" s="8" t="s">
        <v>295</v>
      </c>
      <c r="D2568" s="9" t="s">
        <v>3124</v>
      </c>
      <c r="E2568" s="9" t="s">
        <v>2672</v>
      </c>
      <c r="F2568" s="10">
        <v>18.78</v>
      </c>
      <c r="G2568" s="10">
        <v>18.78</v>
      </c>
      <c r="H2568" s="10">
        <v>0</v>
      </c>
      <c r="I2568" s="10">
        <v>18.78</v>
      </c>
      <c r="J2568" s="10">
        <v>0</v>
      </c>
      <c r="K2568" s="10">
        <v>0</v>
      </c>
      <c r="L2568" s="10">
        <v>0</v>
      </c>
      <c r="M2568" s="15"/>
    </row>
    <row r="2569" spans="1:13" ht="26.1" customHeight="1">
      <c r="A2569" s="8" t="s">
        <v>349</v>
      </c>
      <c r="B2569" s="8" t="s">
        <v>295</v>
      </c>
      <c r="C2569" s="8" t="s">
        <v>295</v>
      </c>
      <c r="D2569" s="9" t="s">
        <v>3124</v>
      </c>
      <c r="E2569" s="9" t="s">
        <v>2673</v>
      </c>
      <c r="F2569" s="10">
        <v>1.04</v>
      </c>
      <c r="G2569" s="10">
        <v>1.04</v>
      </c>
      <c r="H2569" s="10">
        <v>0</v>
      </c>
      <c r="I2569" s="10">
        <v>1.04</v>
      </c>
      <c r="J2569" s="10">
        <v>0</v>
      </c>
      <c r="K2569" s="10">
        <v>0</v>
      </c>
      <c r="L2569" s="10">
        <v>0</v>
      </c>
      <c r="M2569" s="15"/>
    </row>
    <row r="2570" spans="1:13" ht="26.1" customHeight="1">
      <c r="A2570" s="8" t="s">
        <v>314</v>
      </c>
      <c r="B2570" s="8" t="s">
        <v>296</v>
      </c>
      <c r="C2570" s="8" t="s">
        <v>295</v>
      </c>
      <c r="D2570" s="9" t="s">
        <v>2744</v>
      </c>
      <c r="E2570" s="9" t="s">
        <v>2677</v>
      </c>
      <c r="F2570" s="10">
        <v>19.2</v>
      </c>
      <c r="G2570" s="10">
        <v>19.2</v>
      </c>
      <c r="H2570" s="10">
        <v>0</v>
      </c>
      <c r="I2570" s="10">
        <v>0</v>
      </c>
      <c r="J2570" s="10">
        <v>0</v>
      </c>
      <c r="K2570" s="10">
        <v>19.2</v>
      </c>
      <c r="L2570" s="10">
        <v>0</v>
      </c>
      <c r="M2570" s="15"/>
    </row>
    <row r="2571" spans="1:13" ht="26.1" customHeight="1">
      <c r="A2571" s="8"/>
      <c r="B2571" s="8"/>
      <c r="C2571" s="8"/>
      <c r="D2571" s="9" t="s">
        <v>3194</v>
      </c>
      <c r="E2571" s="9" t="s">
        <v>3195</v>
      </c>
      <c r="F2571" s="10">
        <v>541.99</v>
      </c>
      <c r="G2571" s="10">
        <v>541.99</v>
      </c>
      <c r="H2571" s="10">
        <v>0</v>
      </c>
      <c r="I2571" s="10">
        <v>84.18</v>
      </c>
      <c r="J2571" s="10">
        <v>0</v>
      </c>
      <c r="K2571" s="10">
        <v>175.38</v>
      </c>
      <c r="L2571" s="10">
        <v>282.43</v>
      </c>
      <c r="M2571" s="15"/>
    </row>
    <row r="2572" spans="1:13" ht="26.1" customHeight="1">
      <c r="A2572" s="8"/>
      <c r="B2572" s="8"/>
      <c r="C2572" s="8"/>
      <c r="D2572" s="9" t="s">
        <v>2653</v>
      </c>
      <c r="E2572" s="9" t="s">
        <v>2654</v>
      </c>
      <c r="F2572" s="10">
        <v>541.99</v>
      </c>
      <c r="G2572" s="10">
        <v>541.99</v>
      </c>
      <c r="H2572" s="10">
        <v>0</v>
      </c>
      <c r="I2572" s="10">
        <v>84.18</v>
      </c>
      <c r="J2572" s="10">
        <v>0</v>
      </c>
      <c r="K2572" s="10">
        <v>175.38</v>
      </c>
      <c r="L2572" s="10">
        <v>282.43</v>
      </c>
      <c r="M2572" s="15"/>
    </row>
    <row r="2573" spans="1:13" ht="26.1" customHeight="1">
      <c r="A2573" s="8" t="s">
        <v>349</v>
      </c>
      <c r="B2573" s="8" t="s">
        <v>295</v>
      </c>
      <c r="C2573" s="8" t="s">
        <v>295</v>
      </c>
      <c r="D2573" s="9" t="s">
        <v>3124</v>
      </c>
      <c r="E2573" s="9" t="s">
        <v>2656</v>
      </c>
      <c r="F2573" s="10">
        <v>246.64</v>
      </c>
      <c r="G2573" s="10">
        <v>246.64</v>
      </c>
      <c r="H2573" s="10">
        <v>0</v>
      </c>
      <c r="I2573" s="10">
        <v>0</v>
      </c>
      <c r="J2573" s="10">
        <v>0</v>
      </c>
      <c r="K2573" s="10">
        <v>0</v>
      </c>
      <c r="L2573" s="10">
        <v>246.64</v>
      </c>
      <c r="M2573" s="15"/>
    </row>
    <row r="2574" spans="1:13" ht="26.1" customHeight="1">
      <c r="A2574" s="8" t="s">
        <v>349</v>
      </c>
      <c r="B2574" s="8" t="s">
        <v>295</v>
      </c>
      <c r="C2574" s="8" t="s">
        <v>295</v>
      </c>
      <c r="D2574" s="9" t="s">
        <v>3124</v>
      </c>
      <c r="E2574" s="9" t="s">
        <v>2658</v>
      </c>
      <c r="F2574" s="10">
        <v>54.4</v>
      </c>
      <c r="G2574" s="10">
        <v>54.4</v>
      </c>
      <c r="H2574" s="10">
        <v>0</v>
      </c>
      <c r="I2574" s="10">
        <v>0</v>
      </c>
      <c r="J2574" s="10">
        <v>0</v>
      </c>
      <c r="K2574" s="10">
        <v>54.4</v>
      </c>
      <c r="L2574" s="10">
        <v>0</v>
      </c>
      <c r="M2574" s="15"/>
    </row>
    <row r="2575" spans="1:13" ht="26.1" customHeight="1">
      <c r="A2575" s="8" t="s">
        <v>314</v>
      </c>
      <c r="B2575" s="8" t="s">
        <v>296</v>
      </c>
      <c r="C2575" s="8" t="s">
        <v>296</v>
      </c>
      <c r="D2575" s="9" t="s">
        <v>2659</v>
      </c>
      <c r="E2575" s="9" t="s">
        <v>2660</v>
      </c>
      <c r="F2575" s="10">
        <v>39.46</v>
      </c>
      <c r="G2575" s="10">
        <v>39.46</v>
      </c>
      <c r="H2575" s="10">
        <v>0</v>
      </c>
      <c r="I2575" s="10">
        <v>39.46</v>
      </c>
      <c r="J2575" s="10">
        <v>0</v>
      </c>
      <c r="K2575" s="10">
        <v>0</v>
      </c>
      <c r="L2575" s="10">
        <v>0</v>
      </c>
      <c r="M2575" s="15"/>
    </row>
    <row r="2576" spans="1:13" ht="26.1" customHeight="1">
      <c r="A2576" s="8" t="s">
        <v>318</v>
      </c>
      <c r="B2576" s="8" t="s">
        <v>2163</v>
      </c>
      <c r="C2576" s="8" t="s">
        <v>337</v>
      </c>
      <c r="D2576" s="9" t="s">
        <v>2661</v>
      </c>
      <c r="E2576" s="9" t="s">
        <v>2662</v>
      </c>
      <c r="F2576" s="10">
        <v>6.19</v>
      </c>
      <c r="G2576" s="10">
        <v>6.19</v>
      </c>
      <c r="H2576" s="10">
        <v>0</v>
      </c>
      <c r="I2576" s="10">
        <v>0</v>
      </c>
      <c r="J2576" s="10">
        <v>0</v>
      </c>
      <c r="K2576" s="10">
        <v>0</v>
      </c>
      <c r="L2576" s="10">
        <v>6.19</v>
      </c>
      <c r="M2576" s="15"/>
    </row>
    <row r="2577" spans="1:13" ht="26.1" customHeight="1">
      <c r="A2577" s="8" t="s">
        <v>318</v>
      </c>
      <c r="B2577" s="8" t="s">
        <v>2163</v>
      </c>
      <c r="C2577" s="8" t="s">
        <v>295</v>
      </c>
      <c r="D2577" s="9" t="s">
        <v>2725</v>
      </c>
      <c r="E2577" s="9" t="s">
        <v>2664</v>
      </c>
      <c r="F2577" s="10">
        <v>15.46</v>
      </c>
      <c r="G2577" s="10">
        <v>15.46</v>
      </c>
      <c r="H2577" s="10">
        <v>0</v>
      </c>
      <c r="I2577" s="10">
        <v>15.46</v>
      </c>
      <c r="J2577" s="10">
        <v>0</v>
      </c>
      <c r="K2577" s="10">
        <v>0</v>
      </c>
      <c r="L2577" s="10">
        <v>0</v>
      </c>
      <c r="M2577" s="15"/>
    </row>
    <row r="2578" spans="1:13" ht="26.1" customHeight="1">
      <c r="A2578" s="8" t="s">
        <v>314</v>
      </c>
      <c r="B2578" s="8" t="s">
        <v>2200</v>
      </c>
      <c r="C2578" s="8" t="s">
        <v>295</v>
      </c>
      <c r="D2578" s="9" t="s">
        <v>2665</v>
      </c>
      <c r="E2578" s="9" t="s">
        <v>2666</v>
      </c>
      <c r="F2578" s="10">
        <v>2.4700000000000002</v>
      </c>
      <c r="G2578" s="10">
        <v>2.4700000000000002</v>
      </c>
      <c r="H2578" s="10">
        <v>0</v>
      </c>
      <c r="I2578" s="10">
        <v>2.4700000000000002</v>
      </c>
      <c r="J2578" s="10">
        <v>0</v>
      </c>
      <c r="K2578" s="10">
        <v>0</v>
      </c>
      <c r="L2578" s="10">
        <v>0</v>
      </c>
      <c r="M2578" s="15"/>
    </row>
    <row r="2579" spans="1:13" ht="26.1" customHeight="1">
      <c r="A2579" s="8" t="s">
        <v>314</v>
      </c>
      <c r="B2579" s="8" t="s">
        <v>2200</v>
      </c>
      <c r="C2579" s="8" t="s">
        <v>327</v>
      </c>
      <c r="D2579" s="9" t="s">
        <v>2667</v>
      </c>
      <c r="E2579" s="9" t="s">
        <v>2668</v>
      </c>
      <c r="F2579" s="10">
        <v>1.55</v>
      </c>
      <c r="G2579" s="10">
        <v>1.55</v>
      </c>
      <c r="H2579" s="10">
        <v>0</v>
      </c>
      <c r="I2579" s="10">
        <v>1.55</v>
      </c>
      <c r="J2579" s="10">
        <v>0</v>
      </c>
      <c r="K2579" s="10">
        <v>0</v>
      </c>
      <c r="L2579" s="10">
        <v>0</v>
      </c>
      <c r="M2579" s="15"/>
    </row>
    <row r="2580" spans="1:13" ht="26.1" customHeight="1">
      <c r="A2580" s="8" t="s">
        <v>1165</v>
      </c>
      <c r="B2580" s="8" t="s">
        <v>295</v>
      </c>
      <c r="C2580" s="8" t="s">
        <v>327</v>
      </c>
      <c r="D2580" s="9" t="s">
        <v>2669</v>
      </c>
      <c r="E2580" s="9" t="s">
        <v>2669</v>
      </c>
      <c r="F2580" s="10">
        <v>29.6</v>
      </c>
      <c r="G2580" s="10">
        <v>29.6</v>
      </c>
      <c r="H2580" s="10">
        <v>0</v>
      </c>
      <c r="I2580" s="10">
        <v>0</v>
      </c>
      <c r="J2580" s="10">
        <v>0</v>
      </c>
      <c r="K2580" s="10">
        <v>0</v>
      </c>
      <c r="L2580" s="10">
        <v>29.6</v>
      </c>
      <c r="M2580" s="15"/>
    </row>
    <row r="2581" spans="1:13" ht="26.1" customHeight="1">
      <c r="A2581" s="8" t="s">
        <v>314</v>
      </c>
      <c r="B2581" s="8" t="s">
        <v>2163</v>
      </c>
      <c r="C2581" s="8" t="s">
        <v>302</v>
      </c>
      <c r="D2581" s="9" t="s">
        <v>2670</v>
      </c>
      <c r="E2581" s="9" t="s">
        <v>2671</v>
      </c>
      <c r="F2581" s="10">
        <v>2.3199999999999998</v>
      </c>
      <c r="G2581" s="10">
        <v>2.3199999999999998</v>
      </c>
      <c r="H2581" s="10">
        <v>0</v>
      </c>
      <c r="I2581" s="10">
        <v>2.3199999999999998</v>
      </c>
      <c r="J2581" s="10">
        <v>0</v>
      </c>
      <c r="K2581" s="10">
        <v>0</v>
      </c>
      <c r="L2581" s="10">
        <v>0</v>
      </c>
      <c r="M2581" s="15"/>
    </row>
    <row r="2582" spans="1:13" ht="26.1" customHeight="1">
      <c r="A2582" s="8" t="s">
        <v>349</v>
      </c>
      <c r="B2582" s="8" t="s">
        <v>295</v>
      </c>
      <c r="C2582" s="8" t="s">
        <v>295</v>
      </c>
      <c r="D2582" s="9" t="s">
        <v>3124</v>
      </c>
      <c r="E2582" s="9" t="s">
        <v>2672</v>
      </c>
      <c r="F2582" s="10">
        <v>21.06</v>
      </c>
      <c r="G2582" s="10">
        <v>21.06</v>
      </c>
      <c r="H2582" s="10">
        <v>0</v>
      </c>
      <c r="I2582" s="10">
        <v>21.06</v>
      </c>
      <c r="J2582" s="10">
        <v>0</v>
      </c>
      <c r="K2582" s="10">
        <v>0</v>
      </c>
      <c r="L2582" s="10">
        <v>0</v>
      </c>
      <c r="M2582" s="15"/>
    </row>
    <row r="2583" spans="1:13" ht="26.1" customHeight="1">
      <c r="A2583" s="8" t="s">
        <v>349</v>
      </c>
      <c r="B2583" s="8" t="s">
        <v>295</v>
      </c>
      <c r="C2583" s="8" t="s">
        <v>295</v>
      </c>
      <c r="D2583" s="9" t="s">
        <v>3124</v>
      </c>
      <c r="E2583" s="9" t="s">
        <v>2673</v>
      </c>
      <c r="F2583" s="10">
        <v>1.86</v>
      </c>
      <c r="G2583" s="10">
        <v>1.86</v>
      </c>
      <c r="H2583" s="10">
        <v>0</v>
      </c>
      <c r="I2583" s="10">
        <v>1.86</v>
      </c>
      <c r="J2583" s="10">
        <v>0</v>
      </c>
      <c r="K2583" s="10">
        <v>0</v>
      </c>
      <c r="L2583" s="10">
        <v>0</v>
      </c>
      <c r="M2583" s="15"/>
    </row>
    <row r="2584" spans="1:13" ht="26.1" customHeight="1">
      <c r="A2584" s="8" t="s">
        <v>314</v>
      </c>
      <c r="B2584" s="8" t="s">
        <v>296</v>
      </c>
      <c r="C2584" s="8" t="s">
        <v>295</v>
      </c>
      <c r="D2584" s="9" t="s">
        <v>2744</v>
      </c>
      <c r="E2584" s="9" t="s">
        <v>2676</v>
      </c>
      <c r="F2584" s="10">
        <v>1.44</v>
      </c>
      <c r="G2584" s="10">
        <v>1.44</v>
      </c>
      <c r="H2584" s="10">
        <v>0</v>
      </c>
      <c r="I2584" s="10">
        <v>0</v>
      </c>
      <c r="J2584" s="10">
        <v>0</v>
      </c>
      <c r="K2584" s="10">
        <v>1.44</v>
      </c>
      <c r="L2584" s="10">
        <v>0</v>
      </c>
      <c r="M2584" s="15"/>
    </row>
    <row r="2585" spans="1:13" ht="26.1" customHeight="1">
      <c r="A2585" s="8" t="s">
        <v>314</v>
      </c>
      <c r="B2585" s="8" t="s">
        <v>296</v>
      </c>
      <c r="C2585" s="8" t="s">
        <v>295</v>
      </c>
      <c r="D2585" s="9" t="s">
        <v>2744</v>
      </c>
      <c r="E2585" s="9" t="s">
        <v>2677</v>
      </c>
      <c r="F2585" s="10">
        <v>119.54</v>
      </c>
      <c r="G2585" s="10">
        <v>119.54</v>
      </c>
      <c r="H2585" s="10">
        <v>0</v>
      </c>
      <c r="I2585" s="10">
        <v>0</v>
      </c>
      <c r="J2585" s="10">
        <v>0</v>
      </c>
      <c r="K2585" s="10">
        <v>119.54</v>
      </c>
      <c r="L2585" s="10">
        <v>0</v>
      </c>
      <c r="M2585" s="15"/>
    </row>
    <row r="2586" spans="1:13" ht="26.1" customHeight="1">
      <c r="A2586" s="8"/>
      <c r="B2586" s="8"/>
      <c r="C2586" s="8"/>
      <c r="D2586" s="9" t="s">
        <v>3196</v>
      </c>
      <c r="E2586" s="9" t="s">
        <v>3197</v>
      </c>
      <c r="F2586" s="10">
        <v>700.14</v>
      </c>
      <c r="G2586" s="10">
        <v>700.14</v>
      </c>
      <c r="H2586" s="10">
        <v>0</v>
      </c>
      <c r="I2586" s="10">
        <v>162.63999999999999</v>
      </c>
      <c r="J2586" s="10">
        <v>0</v>
      </c>
      <c r="K2586" s="10">
        <v>112.33</v>
      </c>
      <c r="L2586" s="10">
        <v>425.17</v>
      </c>
      <c r="M2586" s="15"/>
    </row>
    <row r="2587" spans="1:13" ht="26.1" customHeight="1">
      <c r="A2587" s="8"/>
      <c r="B2587" s="8"/>
      <c r="C2587" s="8"/>
      <c r="D2587" s="9" t="s">
        <v>2653</v>
      </c>
      <c r="E2587" s="9" t="s">
        <v>2654</v>
      </c>
      <c r="F2587" s="10">
        <v>700.14</v>
      </c>
      <c r="G2587" s="10">
        <v>700.14</v>
      </c>
      <c r="H2587" s="10">
        <v>0</v>
      </c>
      <c r="I2587" s="10">
        <v>162.63999999999999</v>
      </c>
      <c r="J2587" s="10">
        <v>0</v>
      </c>
      <c r="K2587" s="10">
        <v>112.33</v>
      </c>
      <c r="L2587" s="10">
        <v>425.17</v>
      </c>
      <c r="M2587" s="15"/>
    </row>
    <row r="2588" spans="1:13" ht="26.1" customHeight="1">
      <c r="A2588" s="8" t="s">
        <v>349</v>
      </c>
      <c r="B2588" s="8" t="s">
        <v>295</v>
      </c>
      <c r="C2588" s="8" t="s">
        <v>295</v>
      </c>
      <c r="D2588" s="9" t="s">
        <v>3124</v>
      </c>
      <c r="E2588" s="9" t="s">
        <v>2656</v>
      </c>
      <c r="F2588" s="10">
        <v>371.25</v>
      </c>
      <c r="G2588" s="10">
        <v>371.25</v>
      </c>
      <c r="H2588" s="10">
        <v>0</v>
      </c>
      <c r="I2588" s="10">
        <v>0</v>
      </c>
      <c r="J2588" s="10">
        <v>0</v>
      </c>
      <c r="K2588" s="10">
        <v>0</v>
      </c>
      <c r="L2588" s="10">
        <v>371.25</v>
      </c>
      <c r="M2588" s="15"/>
    </row>
    <row r="2589" spans="1:13" ht="26.1" customHeight="1">
      <c r="A2589" s="8" t="s">
        <v>349</v>
      </c>
      <c r="B2589" s="8" t="s">
        <v>295</v>
      </c>
      <c r="C2589" s="8" t="s">
        <v>295</v>
      </c>
      <c r="D2589" s="9" t="s">
        <v>3124</v>
      </c>
      <c r="E2589" s="9" t="s">
        <v>2658</v>
      </c>
      <c r="F2589" s="10">
        <v>81.599999999999994</v>
      </c>
      <c r="G2589" s="10">
        <v>81.599999999999994</v>
      </c>
      <c r="H2589" s="10">
        <v>0</v>
      </c>
      <c r="I2589" s="10">
        <v>0</v>
      </c>
      <c r="J2589" s="10">
        <v>0</v>
      </c>
      <c r="K2589" s="10">
        <v>81.599999999999994</v>
      </c>
      <c r="L2589" s="10">
        <v>0</v>
      </c>
      <c r="M2589" s="15"/>
    </row>
    <row r="2590" spans="1:13" ht="26.1" customHeight="1">
      <c r="A2590" s="8" t="s">
        <v>314</v>
      </c>
      <c r="B2590" s="8" t="s">
        <v>296</v>
      </c>
      <c r="C2590" s="8" t="s">
        <v>296</v>
      </c>
      <c r="D2590" s="9" t="s">
        <v>2659</v>
      </c>
      <c r="E2590" s="9" t="s">
        <v>2660</v>
      </c>
      <c r="F2590" s="10">
        <v>59.4</v>
      </c>
      <c r="G2590" s="10">
        <v>59.4</v>
      </c>
      <c r="H2590" s="10">
        <v>0</v>
      </c>
      <c r="I2590" s="10">
        <v>59.4</v>
      </c>
      <c r="J2590" s="10">
        <v>0</v>
      </c>
      <c r="K2590" s="10">
        <v>0</v>
      </c>
      <c r="L2590" s="10">
        <v>0</v>
      </c>
      <c r="M2590" s="15"/>
    </row>
    <row r="2591" spans="1:13" ht="26.1" customHeight="1">
      <c r="A2591" s="8" t="s">
        <v>318</v>
      </c>
      <c r="B2591" s="8" t="s">
        <v>2163</v>
      </c>
      <c r="C2591" s="8" t="s">
        <v>337</v>
      </c>
      <c r="D2591" s="9" t="s">
        <v>2661</v>
      </c>
      <c r="E2591" s="9" t="s">
        <v>2662</v>
      </c>
      <c r="F2591" s="10">
        <v>9.3699999999999992</v>
      </c>
      <c r="G2591" s="10">
        <v>9.3699999999999992</v>
      </c>
      <c r="H2591" s="10">
        <v>0</v>
      </c>
      <c r="I2591" s="10">
        <v>0</v>
      </c>
      <c r="J2591" s="10">
        <v>0</v>
      </c>
      <c r="K2591" s="10">
        <v>0</v>
      </c>
      <c r="L2591" s="10">
        <v>9.3699999999999992</v>
      </c>
      <c r="M2591" s="15"/>
    </row>
    <row r="2592" spans="1:13" ht="26.1" customHeight="1">
      <c r="A2592" s="8" t="s">
        <v>318</v>
      </c>
      <c r="B2592" s="8" t="s">
        <v>2163</v>
      </c>
      <c r="C2592" s="8" t="s">
        <v>295</v>
      </c>
      <c r="D2592" s="9" t="s">
        <v>2725</v>
      </c>
      <c r="E2592" s="9" t="s">
        <v>2664</v>
      </c>
      <c r="F2592" s="10">
        <v>23.31</v>
      </c>
      <c r="G2592" s="10">
        <v>23.31</v>
      </c>
      <c r="H2592" s="10">
        <v>0</v>
      </c>
      <c r="I2592" s="10">
        <v>23.31</v>
      </c>
      <c r="J2592" s="10">
        <v>0</v>
      </c>
      <c r="K2592" s="10">
        <v>0</v>
      </c>
      <c r="L2592" s="10">
        <v>0</v>
      </c>
      <c r="M2592" s="15"/>
    </row>
    <row r="2593" spans="1:13" ht="26.1" customHeight="1">
      <c r="A2593" s="8" t="s">
        <v>314</v>
      </c>
      <c r="B2593" s="8" t="s">
        <v>2200</v>
      </c>
      <c r="C2593" s="8" t="s">
        <v>295</v>
      </c>
      <c r="D2593" s="9" t="s">
        <v>2665</v>
      </c>
      <c r="E2593" s="9" t="s">
        <v>2666</v>
      </c>
      <c r="F2593" s="10">
        <v>3.71</v>
      </c>
      <c r="G2593" s="10">
        <v>3.71</v>
      </c>
      <c r="H2593" s="10">
        <v>0</v>
      </c>
      <c r="I2593" s="10">
        <v>3.71</v>
      </c>
      <c r="J2593" s="10">
        <v>0</v>
      </c>
      <c r="K2593" s="10">
        <v>0</v>
      </c>
      <c r="L2593" s="10">
        <v>0</v>
      </c>
      <c r="M2593" s="15"/>
    </row>
    <row r="2594" spans="1:13" ht="26.1" customHeight="1">
      <c r="A2594" s="8" t="s">
        <v>314</v>
      </c>
      <c r="B2594" s="8" t="s">
        <v>2200</v>
      </c>
      <c r="C2594" s="8" t="s">
        <v>327</v>
      </c>
      <c r="D2594" s="9" t="s">
        <v>2667</v>
      </c>
      <c r="E2594" s="9" t="s">
        <v>2668</v>
      </c>
      <c r="F2594" s="10">
        <v>2.34</v>
      </c>
      <c r="G2594" s="10">
        <v>2.34</v>
      </c>
      <c r="H2594" s="10">
        <v>0</v>
      </c>
      <c r="I2594" s="10">
        <v>2.34</v>
      </c>
      <c r="J2594" s="10">
        <v>0</v>
      </c>
      <c r="K2594" s="10">
        <v>0</v>
      </c>
      <c r="L2594" s="10">
        <v>0</v>
      </c>
      <c r="M2594" s="15"/>
    </row>
    <row r="2595" spans="1:13" ht="26.1" customHeight="1">
      <c r="A2595" s="8" t="s">
        <v>1165</v>
      </c>
      <c r="B2595" s="8" t="s">
        <v>295</v>
      </c>
      <c r="C2595" s="8" t="s">
        <v>327</v>
      </c>
      <c r="D2595" s="9" t="s">
        <v>2669</v>
      </c>
      <c r="E2595" s="9" t="s">
        <v>2669</v>
      </c>
      <c r="F2595" s="10">
        <v>44.55</v>
      </c>
      <c r="G2595" s="10">
        <v>44.55</v>
      </c>
      <c r="H2595" s="10">
        <v>0</v>
      </c>
      <c r="I2595" s="10">
        <v>0</v>
      </c>
      <c r="J2595" s="10">
        <v>0</v>
      </c>
      <c r="K2595" s="10">
        <v>0</v>
      </c>
      <c r="L2595" s="10">
        <v>44.55</v>
      </c>
      <c r="M2595" s="15"/>
    </row>
    <row r="2596" spans="1:13" ht="26.1" customHeight="1">
      <c r="A2596" s="8" t="s">
        <v>314</v>
      </c>
      <c r="B2596" s="8" t="s">
        <v>2163</v>
      </c>
      <c r="C2596" s="8" t="s">
        <v>302</v>
      </c>
      <c r="D2596" s="9" t="s">
        <v>2670</v>
      </c>
      <c r="E2596" s="9" t="s">
        <v>2671</v>
      </c>
      <c r="F2596" s="10">
        <v>3.51</v>
      </c>
      <c r="G2596" s="10">
        <v>3.51</v>
      </c>
      <c r="H2596" s="10">
        <v>0</v>
      </c>
      <c r="I2596" s="10">
        <v>3.51</v>
      </c>
      <c r="J2596" s="10">
        <v>0</v>
      </c>
      <c r="K2596" s="10">
        <v>0</v>
      </c>
      <c r="L2596" s="10">
        <v>0</v>
      </c>
      <c r="M2596" s="15"/>
    </row>
    <row r="2597" spans="1:13" ht="26.1" customHeight="1">
      <c r="A2597" s="8" t="s">
        <v>349</v>
      </c>
      <c r="B2597" s="8" t="s">
        <v>295</v>
      </c>
      <c r="C2597" s="8" t="s">
        <v>295</v>
      </c>
      <c r="D2597" s="9" t="s">
        <v>3124</v>
      </c>
      <c r="E2597" s="9" t="s">
        <v>2672</v>
      </c>
      <c r="F2597" s="10">
        <v>67.56</v>
      </c>
      <c r="G2597" s="10">
        <v>67.56</v>
      </c>
      <c r="H2597" s="10">
        <v>0</v>
      </c>
      <c r="I2597" s="10">
        <v>67.56</v>
      </c>
      <c r="J2597" s="10">
        <v>0</v>
      </c>
      <c r="K2597" s="10">
        <v>0</v>
      </c>
      <c r="L2597" s="10">
        <v>0</v>
      </c>
      <c r="M2597" s="15"/>
    </row>
    <row r="2598" spans="1:13" ht="26.1" customHeight="1">
      <c r="A2598" s="8" t="s">
        <v>349</v>
      </c>
      <c r="B2598" s="8" t="s">
        <v>295</v>
      </c>
      <c r="C2598" s="8" t="s">
        <v>295</v>
      </c>
      <c r="D2598" s="9" t="s">
        <v>3124</v>
      </c>
      <c r="E2598" s="9" t="s">
        <v>2673</v>
      </c>
      <c r="F2598" s="10">
        <v>2.81</v>
      </c>
      <c r="G2598" s="10">
        <v>2.81</v>
      </c>
      <c r="H2598" s="10">
        <v>0</v>
      </c>
      <c r="I2598" s="10">
        <v>2.81</v>
      </c>
      <c r="J2598" s="10">
        <v>0</v>
      </c>
      <c r="K2598" s="10">
        <v>0</v>
      </c>
      <c r="L2598" s="10">
        <v>0</v>
      </c>
      <c r="M2598" s="15"/>
    </row>
    <row r="2599" spans="1:13" ht="26.1" customHeight="1">
      <c r="A2599" s="8" t="s">
        <v>314</v>
      </c>
      <c r="B2599" s="8" t="s">
        <v>296</v>
      </c>
      <c r="C2599" s="8" t="s">
        <v>295</v>
      </c>
      <c r="D2599" s="9" t="s">
        <v>2744</v>
      </c>
      <c r="E2599" s="9" t="s">
        <v>2677</v>
      </c>
      <c r="F2599" s="10">
        <v>30.73</v>
      </c>
      <c r="G2599" s="10">
        <v>30.73</v>
      </c>
      <c r="H2599" s="10">
        <v>0</v>
      </c>
      <c r="I2599" s="10">
        <v>0</v>
      </c>
      <c r="J2599" s="10">
        <v>0</v>
      </c>
      <c r="K2599" s="10">
        <v>30.73</v>
      </c>
      <c r="L2599" s="10">
        <v>0</v>
      </c>
      <c r="M2599" s="15"/>
    </row>
    <row r="2600" spans="1:13" ht="26.1" customHeight="1">
      <c r="A2600" s="8"/>
      <c r="B2600" s="8"/>
      <c r="C2600" s="8"/>
      <c r="D2600" s="9" t="s">
        <v>3198</v>
      </c>
      <c r="E2600" s="9" t="s">
        <v>3199</v>
      </c>
      <c r="F2600" s="10">
        <v>260.07</v>
      </c>
      <c r="G2600" s="10">
        <v>260.07</v>
      </c>
      <c r="H2600" s="10">
        <v>0</v>
      </c>
      <c r="I2600" s="10">
        <v>54.8</v>
      </c>
      <c r="J2600" s="10">
        <v>0</v>
      </c>
      <c r="K2600" s="10">
        <v>45.19</v>
      </c>
      <c r="L2600" s="10">
        <v>160.08000000000001</v>
      </c>
      <c r="M2600" s="15"/>
    </row>
    <row r="2601" spans="1:13" ht="26.1" customHeight="1">
      <c r="A2601" s="8"/>
      <c r="B2601" s="8"/>
      <c r="C2601" s="8"/>
      <c r="D2601" s="9" t="s">
        <v>2653</v>
      </c>
      <c r="E2601" s="9" t="s">
        <v>2654</v>
      </c>
      <c r="F2601" s="10">
        <v>260.07</v>
      </c>
      <c r="G2601" s="10">
        <v>260.07</v>
      </c>
      <c r="H2601" s="10">
        <v>0</v>
      </c>
      <c r="I2601" s="10">
        <v>54.8</v>
      </c>
      <c r="J2601" s="10">
        <v>0</v>
      </c>
      <c r="K2601" s="10">
        <v>45.19</v>
      </c>
      <c r="L2601" s="10">
        <v>160.08000000000001</v>
      </c>
      <c r="M2601" s="15"/>
    </row>
    <row r="2602" spans="1:13" ht="26.1" customHeight="1">
      <c r="A2602" s="8" t="s">
        <v>349</v>
      </c>
      <c r="B2602" s="8" t="s">
        <v>295</v>
      </c>
      <c r="C2602" s="8" t="s">
        <v>295</v>
      </c>
      <c r="D2602" s="9" t="s">
        <v>3124</v>
      </c>
      <c r="E2602" s="9" t="s">
        <v>2656</v>
      </c>
      <c r="F2602" s="10">
        <v>139.88</v>
      </c>
      <c r="G2602" s="10">
        <v>139.88</v>
      </c>
      <c r="H2602" s="10">
        <v>0</v>
      </c>
      <c r="I2602" s="10">
        <v>0</v>
      </c>
      <c r="J2602" s="10">
        <v>0</v>
      </c>
      <c r="K2602" s="10">
        <v>0</v>
      </c>
      <c r="L2602" s="10">
        <v>139.88</v>
      </c>
      <c r="M2602" s="15"/>
    </row>
    <row r="2603" spans="1:13" ht="26.1" customHeight="1">
      <c r="A2603" s="8" t="s">
        <v>349</v>
      </c>
      <c r="B2603" s="8" t="s">
        <v>295</v>
      </c>
      <c r="C2603" s="8" t="s">
        <v>295</v>
      </c>
      <c r="D2603" s="9" t="s">
        <v>3124</v>
      </c>
      <c r="E2603" s="9" t="s">
        <v>2658</v>
      </c>
      <c r="F2603" s="10">
        <v>32</v>
      </c>
      <c r="G2603" s="10">
        <v>32</v>
      </c>
      <c r="H2603" s="10">
        <v>0</v>
      </c>
      <c r="I2603" s="10">
        <v>0</v>
      </c>
      <c r="J2603" s="10">
        <v>0</v>
      </c>
      <c r="K2603" s="10">
        <v>32</v>
      </c>
      <c r="L2603" s="10">
        <v>0</v>
      </c>
      <c r="M2603" s="15"/>
    </row>
    <row r="2604" spans="1:13" ht="26.1" customHeight="1">
      <c r="A2604" s="8" t="s">
        <v>314</v>
      </c>
      <c r="B2604" s="8" t="s">
        <v>296</v>
      </c>
      <c r="C2604" s="8" t="s">
        <v>296</v>
      </c>
      <c r="D2604" s="9" t="s">
        <v>2659</v>
      </c>
      <c r="E2604" s="9" t="s">
        <v>2660</v>
      </c>
      <c r="F2604" s="10">
        <v>22.38</v>
      </c>
      <c r="G2604" s="10">
        <v>22.38</v>
      </c>
      <c r="H2604" s="10">
        <v>0</v>
      </c>
      <c r="I2604" s="10">
        <v>22.38</v>
      </c>
      <c r="J2604" s="10">
        <v>0</v>
      </c>
      <c r="K2604" s="10">
        <v>0</v>
      </c>
      <c r="L2604" s="10">
        <v>0</v>
      </c>
      <c r="M2604" s="15"/>
    </row>
    <row r="2605" spans="1:13" ht="26.1" customHeight="1">
      <c r="A2605" s="8" t="s">
        <v>318</v>
      </c>
      <c r="B2605" s="8" t="s">
        <v>2163</v>
      </c>
      <c r="C2605" s="8" t="s">
        <v>337</v>
      </c>
      <c r="D2605" s="9" t="s">
        <v>2661</v>
      </c>
      <c r="E2605" s="9" t="s">
        <v>2662</v>
      </c>
      <c r="F2605" s="10">
        <v>3.41</v>
      </c>
      <c r="G2605" s="10">
        <v>3.41</v>
      </c>
      <c r="H2605" s="10">
        <v>0</v>
      </c>
      <c r="I2605" s="10">
        <v>0</v>
      </c>
      <c r="J2605" s="10">
        <v>0</v>
      </c>
      <c r="K2605" s="10">
        <v>0</v>
      </c>
      <c r="L2605" s="10">
        <v>3.41</v>
      </c>
      <c r="M2605" s="15"/>
    </row>
    <row r="2606" spans="1:13" ht="26.1" customHeight="1">
      <c r="A2606" s="8" t="s">
        <v>318</v>
      </c>
      <c r="B2606" s="8" t="s">
        <v>2163</v>
      </c>
      <c r="C2606" s="8" t="s">
        <v>295</v>
      </c>
      <c r="D2606" s="9" t="s">
        <v>2725</v>
      </c>
      <c r="E2606" s="9" t="s">
        <v>2664</v>
      </c>
      <c r="F2606" s="10">
        <v>8.67</v>
      </c>
      <c r="G2606" s="10">
        <v>8.67</v>
      </c>
      <c r="H2606" s="10">
        <v>0</v>
      </c>
      <c r="I2606" s="10">
        <v>8.67</v>
      </c>
      <c r="J2606" s="10">
        <v>0</v>
      </c>
      <c r="K2606" s="10">
        <v>0</v>
      </c>
      <c r="L2606" s="10">
        <v>0</v>
      </c>
      <c r="M2606" s="15"/>
    </row>
    <row r="2607" spans="1:13" ht="26.1" customHeight="1">
      <c r="A2607" s="8" t="s">
        <v>314</v>
      </c>
      <c r="B2607" s="8" t="s">
        <v>2200</v>
      </c>
      <c r="C2607" s="8" t="s">
        <v>295</v>
      </c>
      <c r="D2607" s="9" t="s">
        <v>2665</v>
      </c>
      <c r="E2607" s="9" t="s">
        <v>2666</v>
      </c>
      <c r="F2607" s="10">
        <v>1.4</v>
      </c>
      <c r="G2607" s="10">
        <v>1.4</v>
      </c>
      <c r="H2607" s="10">
        <v>0</v>
      </c>
      <c r="I2607" s="10">
        <v>1.4</v>
      </c>
      <c r="J2607" s="10">
        <v>0</v>
      </c>
      <c r="K2607" s="10">
        <v>0</v>
      </c>
      <c r="L2607" s="10">
        <v>0</v>
      </c>
      <c r="M2607" s="15"/>
    </row>
    <row r="2608" spans="1:13" ht="26.1" customHeight="1">
      <c r="A2608" s="8" t="s">
        <v>314</v>
      </c>
      <c r="B2608" s="8" t="s">
        <v>2200</v>
      </c>
      <c r="C2608" s="8" t="s">
        <v>327</v>
      </c>
      <c r="D2608" s="9" t="s">
        <v>2667</v>
      </c>
      <c r="E2608" s="9" t="s">
        <v>2668</v>
      </c>
      <c r="F2608" s="10">
        <v>0.85</v>
      </c>
      <c r="G2608" s="10">
        <v>0.85</v>
      </c>
      <c r="H2608" s="10">
        <v>0</v>
      </c>
      <c r="I2608" s="10">
        <v>0.85</v>
      </c>
      <c r="J2608" s="10">
        <v>0</v>
      </c>
      <c r="K2608" s="10">
        <v>0</v>
      </c>
      <c r="L2608" s="10">
        <v>0</v>
      </c>
      <c r="M2608" s="15"/>
    </row>
    <row r="2609" spans="1:13" ht="26.1" customHeight="1">
      <c r="A2609" s="8" t="s">
        <v>1165</v>
      </c>
      <c r="B2609" s="8" t="s">
        <v>295</v>
      </c>
      <c r="C2609" s="8" t="s">
        <v>327</v>
      </c>
      <c r="D2609" s="9" t="s">
        <v>2669</v>
      </c>
      <c r="E2609" s="9" t="s">
        <v>2669</v>
      </c>
      <c r="F2609" s="10">
        <v>16.79</v>
      </c>
      <c r="G2609" s="10">
        <v>16.79</v>
      </c>
      <c r="H2609" s="10">
        <v>0</v>
      </c>
      <c r="I2609" s="10">
        <v>0</v>
      </c>
      <c r="J2609" s="10">
        <v>0</v>
      </c>
      <c r="K2609" s="10">
        <v>0</v>
      </c>
      <c r="L2609" s="10">
        <v>16.79</v>
      </c>
      <c r="M2609" s="15"/>
    </row>
    <row r="2610" spans="1:13" ht="26.1" customHeight="1">
      <c r="A2610" s="8" t="s">
        <v>314</v>
      </c>
      <c r="B2610" s="8" t="s">
        <v>2163</v>
      </c>
      <c r="C2610" s="8" t="s">
        <v>302</v>
      </c>
      <c r="D2610" s="9" t="s">
        <v>2670</v>
      </c>
      <c r="E2610" s="9" t="s">
        <v>2671</v>
      </c>
      <c r="F2610" s="10">
        <v>1.28</v>
      </c>
      <c r="G2610" s="10">
        <v>1.28</v>
      </c>
      <c r="H2610" s="10">
        <v>0</v>
      </c>
      <c r="I2610" s="10">
        <v>1.28</v>
      </c>
      <c r="J2610" s="10">
        <v>0</v>
      </c>
      <c r="K2610" s="10">
        <v>0</v>
      </c>
      <c r="L2610" s="10">
        <v>0</v>
      </c>
      <c r="M2610" s="15"/>
    </row>
    <row r="2611" spans="1:13" ht="26.1" customHeight="1">
      <c r="A2611" s="8" t="s">
        <v>349</v>
      </c>
      <c r="B2611" s="8" t="s">
        <v>295</v>
      </c>
      <c r="C2611" s="8" t="s">
        <v>295</v>
      </c>
      <c r="D2611" s="9" t="s">
        <v>3124</v>
      </c>
      <c r="E2611" s="9" t="s">
        <v>2672</v>
      </c>
      <c r="F2611" s="10">
        <v>19.2</v>
      </c>
      <c r="G2611" s="10">
        <v>19.2</v>
      </c>
      <c r="H2611" s="10">
        <v>0</v>
      </c>
      <c r="I2611" s="10">
        <v>19.2</v>
      </c>
      <c r="J2611" s="10">
        <v>0</v>
      </c>
      <c r="K2611" s="10">
        <v>0</v>
      </c>
      <c r="L2611" s="10">
        <v>0</v>
      </c>
      <c r="M2611" s="15"/>
    </row>
    <row r="2612" spans="1:13" ht="26.1" customHeight="1">
      <c r="A2612" s="8" t="s">
        <v>349</v>
      </c>
      <c r="B2612" s="8" t="s">
        <v>295</v>
      </c>
      <c r="C2612" s="8" t="s">
        <v>295</v>
      </c>
      <c r="D2612" s="9" t="s">
        <v>3124</v>
      </c>
      <c r="E2612" s="9" t="s">
        <v>2673</v>
      </c>
      <c r="F2612" s="10">
        <v>1.02</v>
      </c>
      <c r="G2612" s="10">
        <v>1.02</v>
      </c>
      <c r="H2612" s="10">
        <v>0</v>
      </c>
      <c r="I2612" s="10">
        <v>1.02</v>
      </c>
      <c r="J2612" s="10">
        <v>0</v>
      </c>
      <c r="K2612" s="10">
        <v>0</v>
      </c>
      <c r="L2612" s="10">
        <v>0</v>
      </c>
      <c r="M2612" s="15"/>
    </row>
    <row r="2613" spans="1:13" ht="26.1" customHeight="1">
      <c r="A2613" s="8" t="s">
        <v>314</v>
      </c>
      <c r="B2613" s="8" t="s">
        <v>296</v>
      </c>
      <c r="C2613" s="8" t="s">
        <v>295</v>
      </c>
      <c r="D2613" s="9" t="s">
        <v>2744</v>
      </c>
      <c r="E2613" s="9" t="s">
        <v>2677</v>
      </c>
      <c r="F2613" s="10">
        <v>13.19</v>
      </c>
      <c r="G2613" s="10">
        <v>13.19</v>
      </c>
      <c r="H2613" s="10">
        <v>0</v>
      </c>
      <c r="I2613" s="10">
        <v>0</v>
      </c>
      <c r="J2613" s="10">
        <v>0</v>
      </c>
      <c r="K2613" s="10">
        <v>13.19</v>
      </c>
      <c r="L2613" s="10">
        <v>0</v>
      </c>
      <c r="M2613" s="15"/>
    </row>
    <row r="2614" spans="1:13" ht="26.1" customHeight="1">
      <c r="A2614" s="8"/>
      <c r="B2614" s="8"/>
      <c r="C2614" s="8"/>
      <c r="D2614" s="9" t="s">
        <v>3200</v>
      </c>
      <c r="E2614" s="9" t="s">
        <v>3201</v>
      </c>
      <c r="F2614" s="10">
        <v>14.77</v>
      </c>
      <c r="G2614" s="10">
        <v>14.77</v>
      </c>
      <c r="H2614" s="10">
        <v>0</v>
      </c>
      <c r="I2614" s="10">
        <v>2.41</v>
      </c>
      <c r="J2614" s="10">
        <v>0</v>
      </c>
      <c r="K2614" s="10">
        <v>1.6</v>
      </c>
      <c r="L2614" s="10">
        <v>10.76</v>
      </c>
      <c r="M2614" s="15"/>
    </row>
    <row r="2615" spans="1:13" ht="26.1" customHeight="1">
      <c r="A2615" s="8"/>
      <c r="B2615" s="8"/>
      <c r="C2615" s="8"/>
      <c r="D2615" s="9" t="s">
        <v>2653</v>
      </c>
      <c r="E2615" s="9" t="s">
        <v>2654</v>
      </c>
      <c r="F2615" s="10">
        <v>14.77</v>
      </c>
      <c r="G2615" s="10">
        <v>14.77</v>
      </c>
      <c r="H2615" s="10">
        <v>0</v>
      </c>
      <c r="I2615" s="10">
        <v>2.41</v>
      </c>
      <c r="J2615" s="10">
        <v>0</v>
      </c>
      <c r="K2615" s="10">
        <v>1.6</v>
      </c>
      <c r="L2615" s="10">
        <v>10.76</v>
      </c>
      <c r="M2615" s="15"/>
    </row>
    <row r="2616" spans="1:13" ht="26.1" customHeight="1">
      <c r="A2616" s="8" t="s">
        <v>349</v>
      </c>
      <c r="B2616" s="8" t="s">
        <v>295</v>
      </c>
      <c r="C2616" s="8" t="s">
        <v>295</v>
      </c>
      <c r="D2616" s="9" t="s">
        <v>3124</v>
      </c>
      <c r="E2616" s="9" t="s">
        <v>2656</v>
      </c>
      <c r="F2616" s="10">
        <v>9.3800000000000008</v>
      </c>
      <c r="G2616" s="10">
        <v>9.3800000000000008</v>
      </c>
      <c r="H2616" s="10">
        <v>0</v>
      </c>
      <c r="I2616" s="10">
        <v>0</v>
      </c>
      <c r="J2616" s="10">
        <v>0</v>
      </c>
      <c r="K2616" s="10">
        <v>0</v>
      </c>
      <c r="L2616" s="10">
        <v>9.3800000000000008</v>
      </c>
      <c r="M2616" s="15"/>
    </row>
    <row r="2617" spans="1:13" ht="26.1" customHeight="1">
      <c r="A2617" s="8" t="s">
        <v>349</v>
      </c>
      <c r="B2617" s="8" t="s">
        <v>295</v>
      </c>
      <c r="C2617" s="8" t="s">
        <v>295</v>
      </c>
      <c r="D2617" s="9" t="s">
        <v>3124</v>
      </c>
      <c r="E2617" s="9" t="s">
        <v>2658</v>
      </c>
      <c r="F2617" s="10">
        <v>1.6</v>
      </c>
      <c r="G2617" s="10">
        <v>1.6</v>
      </c>
      <c r="H2617" s="10">
        <v>0</v>
      </c>
      <c r="I2617" s="10">
        <v>0</v>
      </c>
      <c r="J2617" s="10">
        <v>0</v>
      </c>
      <c r="K2617" s="10">
        <v>1.6</v>
      </c>
      <c r="L2617" s="10">
        <v>0</v>
      </c>
      <c r="M2617" s="15"/>
    </row>
    <row r="2618" spans="1:13" ht="26.1" customHeight="1">
      <c r="A2618" s="8" t="s">
        <v>314</v>
      </c>
      <c r="B2618" s="8" t="s">
        <v>296</v>
      </c>
      <c r="C2618" s="8" t="s">
        <v>296</v>
      </c>
      <c r="D2618" s="9" t="s">
        <v>2659</v>
      </c>
      <c r="E2618" s="9" t="s">
        <v>2660</v>
      </c>
      <c r="F2618" s="10">
        <v>1.5</v>
      </c>
      <c r="G2618" s="10">
        <v>1.5</v>
      </c>
      <c r="H2618" s="10">
        <v>0</v>
      </c>
      <c r="I2618" s="10">
        <v>1.5</v>
      </c>
      <c r="J2618" s="10">
        <v>0</v>
      </c>
      <c r="K2618" s="10">
        <v>0</v>
      </c>
      <c r="L2618" s="10">
        <v>0</v>
      </c>
      <c r="M2618" s="15"/>
    </row>
    <row r="2619" spans="1:13" ht="26.1" customHeight="1">
      <c r="A2619" s="8" t="s">
        <v>318</v>
      </c>
      <c r="B2619" s="8" t="s">
        <v>2163</v>
      </c>
      <c r="C2619" s="8" t="s">
        <v>337</v>
      </c>
      <c r="D2619" s="9" t="s">
        <v>2661</v>
      </c>
      <c r="E2619" s="9" t="s">
        <v>2662</v>
      </c>
      <c r="F2619" s="10">
        <v>0.25</v>
      </c>
      <c r="G2619" s="10">
        <v>0.25</v>
      </c>
      <c r="H2619" s="10">
        <v>0</v>
      </c>
      <c r="I2619" s="10">
        <v>0</v>
      </c>
      <c r="J2619" s="10">
        <v>0</v>
      </c>
      <c r="K2619" s="10">
        <v>0</v>
      </c>
      <c r="L2619" s="10">
        <v>0.25</v>
      </c>
      <c r="M2619" s="15"/>
    </row>
    <row r="2620" spans="1:13" ht="26.1" customHeight="1">
      <c r="A2620" s="8" t="s">
        <v>318</v>
      </c>
      <c r="B2620" s="8" t="s">
        <v>2163</v>
      </c>
      <c r="C2620" s="8" t="s">
        <v>295</v>
      </c>
      <c r="D2620" s="9" t="s">
        <v>2725</v>
      </c>
      <c r="E2620" s="9" t="s">
        <v>2664</v>
      </c>
      <c r="F2620" s="10">
        <v>0.6</v>
      </c>
      <c r="G2620" s="10">
        <v>0.6</v>
      </c>
      <c r="H2620" s="10">
        <v>0</v>
      </c>
      <c r="I2620" s="10">
        <v>0.6</v>
      </c>
      <c r="J2620" s="10">
        <v>0</v>
      </c>
      <c r="K2620" s="10">
        <v>0</v>
      </c>
      <c r="L2620" s="10">
        <v>0</v>
      </c>
      <c r="M2620" s="15"/>
    </row>
    <row r="2621" spans="1:13" ht="26.1" customHeight="1">
      <c r="A2621" s="8" t="s">
        <v>314</v>
      </c>
      <c r="B2621" s="8" t="s">
        <v>2200</v>
      </c>
      <c r="C2621" s="8" t="s">
        <v>295</v>
      </c>
      <c r="D2621" s="9" t="s">
        <v>2665</v>
      </c>
      <c r="E2621" s="9" t="s">
        <v>2666</v>
      </c>
      <c r="F2621" s="10">
        <v>0.09</v>
      </c>
      <c r="G2621" s="10">
        <v>0.09</v>
      </c>
      <c r="H2621" s="10">
        <v>0</v>
      </c>
      <c r="I2621" s="10">
        <v>0.09</v>
      </c>
      <c r="J2621" s="10">
        <v>0</v>
      </c>
      <c r="K2621" s="10">
        <v>0</v>
      </c>
      <c r="L2621" s="10">
        <v>0</v>
      </c>
      <c r="M2621" s="15"/>
    </row>
    <row r="2622" spans="1:13" ht="26.1" customHeight="1">
      <c r="A2622" s="8" t="s">
        <v>314</v>
      </c>
      <c r="B2622" s="8" t="s">
        <v>2200</v>
      </c>
      <c r="C2622" s="8" t="s">
        <v>327</v>
      </c>
      <c r="D2622" s="9" t="s">
        <v>2667</v>
      </c>
      <c r="E2622" s="9" t="s">
        <v>2668</v>
      </c>
      <c r="F2622" s="10">
        <v>0.06</v>
      </c>
      <c r="G2622" s="10">
        <v>0.06</v>
      </c>
      <c r="H2622" s="10">
        <v>0</v>
      </c>
      <c r="I2622" s="10">
        <v>0.06</v>
      </c>
      <c r="J2622" s="10">
        <v>0</v>
      </c>
      <c r="K2622" s="10">
        <v>0</v>
      </c>
      <c r="L2622" s="10">
        <v>0</v>
      </c>
      <c r="M2622" s="15"/>
    </row>
    <row r="2623" spans="1:13" ht="26.1" customHeight="1">
      <c r="A2623" s="8" t="s">
        <v>1165</v>
      </c>
      <c r="B2623" s="8" t="s">
        <v>295</v>
      </c>
      <c r="C2623" s="8" t="s">
        <v>327</v>
      </c>
      <c r="D2623" s="9" t="s">
        <v>2669</v>
      </c>
      <c r="E2623" s="9" t="s">
        <v>2669</v>
      </c>
      <c r="F2623" s="10">
        <v>1.1299999999999999</v>
      </c>
      <c r="G2623" s="10">
        <v>1.1299999999999999</v>
      </c>
      <c r="H2623" s="10">
        <v>0</v>
      </c>
      <c r="I2623" s="10">
        <v>0</v>
      </c>
      <c r="J2623" s="10">
        <v>0</v>
      </c>
      <c r="K2623" s="10">
        <v>0</v>
      </c>
      <c r="L2623" s="10">
        <v>1.1299999999999999</v>
      </c>
      <c r="M2623" s="15"/>
    </row>
    <row r="2624" spans="1:13" ht="26.1" customHeight="1">
      <c r="A2624" s="8" t="s">
        <v>314</v>
      </c>
      <c r="B2624" s="8" t="s">
        <v>2163</v>
      </c>
      <c r="C2624" s="8" t="s">
        <v>302</v>
      </c>
      <c r="D2624" s="9" t="s">
        <v>2670</v>
      </c>
      <c r="E2624" s="9" t="s">
        <v>2671</v>
      </c>
      <c r="F2624" s="10">
        <v>0.09</v>
      </c>
      <c r="G2624" s="10">
        <v>0.09</v>
      </c>
      <c r="H2624" s="10">
        <v>0</v>
      </c>
      <c r="I2624" s="10">
        <v>0.09</v>
      </c>
      <c r="J2624" s="10">
        <v>0</v>
      </c>
      <c r="K2624" s="10">
        <v>0</v>
      </c>
      <c r="L2624" s="10">
        <v>0</v>
      </c>
      <c r="M2624" s="15"/>
    </row>
    <row r="2625" spans="1:13" ht="26.1" customHeight="1">
      <c r="A2625" s="8" t="s">
        <v>349</v>
      </c>
      <c r="B2625" s="8" t="s">
        <v>295</v>
      </c>
      <c r="C2625" s="8" t="s">
        <v>295</v>
      </c>
      <c r="D2625" s="9" t="s">
        <v>3124</v>
      </c>
      <c r="E2625" s="9" t="s">
        <v>2673</v>
      </c>
      <c r="F2625" s="10">
        <v>7.0000000000000007E-2</v>
      </c>
      <c r="G2625" s="10">
        <v>7.0000000000000007E-2</v>
      </c>
      <c r="H2625" s="10">
        <v>0</v>
      </c>
      <c r="I2625" s="10">
        <v>7.0000000000000007E-2</v>
      </c>
      <c r="J2625" s="10">
        <v>0</v>
      </c>
      <c r="K2625" s="10">
        <v>0</v>
      </c>
      <c r="L2625" s="10">
        <v>0</v>
      </c>
      <c r="M2625" s="15"/>
    </row>
    <row r="2626" spans="1:13" ht="26.1" customHeight="1">
      <c r="A2626" s="8"/>
      <c r="B2626" s="8"/>
      <c r="C2626" s="8"/>
      <c r="D2626" s="9" t="s">
        <v>3202</v>
      </c>
      <c r="E2626" s="9" t="s">
        <v>3203</v>
      </c>
      <c r="F2626" s="10">
        <v>680.43</v>
      </c>
      <c r="G2626" s="10">
        <v>680.43</v>
      </c>
      <c r="H2626" s="10">
        <v>0</v>
      </c>
      <c r="I2626" s="10">
        <v>153.18</v>
      </c>
      <c r="J2626" s="10">
        <v>0</v>
      </c>
      <c r="K2626" s="10">
        <v>118.55</v>
      </c>
      <c r="L2626" s="10">
        <v>408.7</v>
      </c>
      <c r="M2626" s="15"/>
    </row>
    <row r="2627" spans="1:13" ht="26.1" customHeight="1">
      <c r="A2627" s="8"/>
      <c r="B2627" s="8"/>
      <c r="C2627" s="8"/>
      <c r="D2627" s="9" t="s">
        <v>2653</v>
      </c>
      <c r="E2627" s="9" t="s">
        <v>2654</v>
      </c>
      <c r="F2627" s="10">
        <v>680.43</v>
      </c>
      <c r="G2627" s="10">
        <v>680.43</v>
      </c>
      <c r="H2627" s="10">
        <v>0</v>
      </c>
      <c r="I2627" s="10">
        <v>153.18</v>
      </c>
      <c r="J2627" s="10">
        <v>0</v>
      </c>
      <c r="K2627" s="10">
        <v>118.55</v>
      </c>
      <c r="L2627" s="10">
        <v>408.7</v>
      </c>
      <c r="M2627" s="15"/>
    </row>
    <row r="2628" spans="1:13" ht="26.1" customHeight="1">
      <c r="A2628" s="8" t="s">
        <v>349</v>
      </c>
      <c r="B2628" s="8" t="s">
        <v>295</v>
      </c>
      <c r="C2628" s="8" t="s">
        <v>295</v>
      </c>
      <c r="D2628" s="9" t="s">
        <v>3124</v>
      </c>
      <c r="E2628" s="9" t="s">
        <v>2656</v>
      </c>
      <c r="F2628" s="10">
        <v>357.12</v>
      </c>
      <c r="G2628" s="10">
        <v>357.12</v>
      </c>
      <c r="H2628" s="10">
        <v>0</v>
      </c>
      <c r="I2628" s="10">
        <v>0</v>
      </c>
      <c r="J2628" s="10">
        <v>0</v>
      </c>
      <c r="K2628" s="10">
        <v>0</v>
      </c>
      <c r="L2628" s="10">
        <v>357.12</v>
      </c>
      <c r="M2628" s="15"/>
    </row>
    <row r="2629" spans="1:13" ht="26.1" customHeight="1">
      <c r="A2629" s="8" t="s">
        <v>349</v>
      </c>
      <c r="B2629" s="8" t="s">
        <v>295</v>
      </c>
      <c r="C2629" s="8" t="s">
        <v>295</v>
      </c>
      <c r="D2629" s="9" t="s">
        <v>3124</v>
      </c>
      <c r="E2629" s="9" t="s">
        <v>2658</v>
      </c>
      <c r="F2629" s="10">
        <v>83.2</v>
      </c>
      <c r="G2629" s="10">
        <v>83.2</v>
      </c>
      <c r="H2629" s="10">
        <v>0</v>
      </c>
      <c r="I2629" s="10">
        <v>0</v>
      </c>
      <c r="J2629" s="10">
        <v>0</v>
      </c>
      <c r="K2629" s="10">
        <v>83.2</v>
      </c>
      <c r="L2629" s="10">
        <v>0</v>
      </c>
      <c r="M2629" s="15"/>
    </row>
    <row r="2630" spans="1:13" ht="26.1" customHeight="1">
      <c r="A2630" s="8" t="s">
        <v>314</v>
      </c>
      <c r="B2630" s="8" t="s">
        <v>296</v>
      </c>
      <c r="C2630" s="8" t="s">
        <v>296</v>
      </c>
      <c r="D2630" s="9" t="s">
        <v>2659</v>
      </c>
      <c r="E2630" s="9" t="s">
        <v>2660</v>
      </c>
      <c r="F2630" s="10">
        <v>57.14</v>
      </c>
      <c r="G2630" s="10">
        <v>57.14</v>
      </c>
      <c r="H2630" s="10">
        <v>0</v>
      </c>
      <c r="I2630" s="10">
        <v>57.14</v>
      </c>
      <c r="J2630" s="10">
        <v>0</v>
      </c>
      <c r="K2630" s="10">
        <v>0</v>
      </c>
      <c r="L2630" s="10">
        <v>0</v>
      </c>
      <c r="M2630" s="15"/>
    </row>
    <row r="2631" spans="1:13" ht="26.1" customHeight="1">
      <c r="A2631" s="8" t="s">
        <v>318</v>
      </c>
      <c r="B2631" s="8" t="s">
        <v>2163</v>
      </c>
      <c r="C2631" s="8" t="s">
        <v>337</v>
      </c>
      <c r="D2631" s="9" t="s">
        <v>2661</v>
      </c>
      <c r="E2631" s="9" t="s">
        <v>2662</v>
      </c>
      <c r="F2631" s="10">
        <v>8.73</v>
      </c>
      <c r="G2631" s="10">
        <v>8.73</v>
      </c>
      <c r="H2631" s="10">
        <v>0</v>
      </c>
      <c r="I2631" s="10">
        <v>0</v>
      </c>
      <c r="J2631" s="10">
        <v>0</v>
      </c>
      <c r="K2631" s="10">
        <v>0</v>
      </c>
      <c r="L2631" s="10">
        <v>8.73</v>
      </c>
      <c r="M2631" s="15"/>
    </row>
    <row r="2632" spans="1:13" ht="26.1" customHeight="1">
      <c r="A2632" s="8" t="s">
        <v>318</v>
      </c>
      <c r="B2632" s="8" t="s">
        <v>2163</v>
      </c>
      <c r="C2632" s="8" t="s">
        <v>295</v>
      </c>
      <c r="D2632" s="9" t="s">
        <v>2725</v>
      </c>
      <c r="E2632" s="9" t="s">
        <v>2664</v>
      </c>
      <c r="F2632" s="10">
        <v>22.15</v>
      </c>
      <c r="G2632" s="10">
        <v>22.15</v>
      </c>
      <c r="H2632" s="10">
        <v>0</v>
      </c>
      <c r="I2632" s="10">
        <v>22.15</v>
      </c>
      <c r="J2632" s="10">
        <v>0</v>
      </c>
      <c r="K2632" s="10">
        <v>0</v>
      </c>
      <c r="L2632" s="10">
        <v>0</v>
      </c>
      <c r="M2632" s="15"/>
    </row>
    <row r="2633" spans="1:13" ht="26.1" customHeight="1">
      <c r="A2633" s="8" t="s">
        <v>314</v>
      </c>
      <c r="B2633" s="8" t="s">
        <v>2200</v>
      </c>
      <c r="C2633" s="8" t="s">
        <v>295</v>
      </c>
      <c r="D2633" s="9" t="s">
        <v>2665</v>
      </c>
      <c r="E2633" s="9" t="s">
        <v>2666</v>
      </c>
      <c r="F2633" s="10">
        <v>3.57</v>
      </c>
      <c r="G2633" s="10">
        <v>3.57</v>
      </c>
      <c r="H2633" s="10">
        <v>0</v>
      </c>
      <c r="I2633" s="10">
        <v>3.57</v>
      </c>
      <c r="J2633" s="10">
        <v>0</v>
      </c>
      <c r="K2633" s="10">
        <v>0</v>
      </c>
      <c r="L2633" s="10">
        <v>0</v>
      </c>
      <c r="M2633" s="15"/>
    </row>
    <row r="2634" spans="1:13" ht="26.1" customHeight="1">
      <c r="A2634" s="8" t="s">
        <v>314</v>
      </c>
      <c r="B2634" s="8" t="s">
        <v>2200</v>
      </c>
      <c r="C2634" s="8" t="s">
        <v>327</v>
      </c>
      <c r="D2634" s="9" t="s">
        <v>2667</v>
      </c>
      <c r="E2634" s="9" t="s">
        <v>2668</v>
      </c>
      <c r="F2634" s="10">
        <v>2.1800000000000002</v>
      </c>
      <c r="G2634" s="10">
        <v>2.1800000000000002</v>
      </c>
      <c r="H2634" s="10">
        <v>0</v>
      </c>
      <c r="I2634" s="10">
        <v>2.1800000000000002</v>
      </c>
      <c r="J2634" s="10">
        <v>0</v>
      </c>
      <c r="K2634" s="10">
        <v>0</v>
      </c>
      <c r="L2634" s="10">
        <v>0</v>
      </c>
      <c r="M2634" s="15"/>
    </row>
    <row r="2635" spans="1:13" ht="26.1" customHeight="1">
      <c r="A2635" s="8" t="s">
        <v>1165</v>
      </c>
      <c r="B2635" s="8" t="s">
        <v>295</v>
      </c>
      <c r="C2635" s="8" t="s">
        <v>327</v>
      </c>
      <c r="D2635" s="9" t="s">
        <v>2669</v>
      </c>
      <c r="E2635" s="9" t="s">
        <v>2669</v>
      </c>
      <c r="F2635" s="10">
        <v>42.85</v>
      </c>
      <c r="G2635" s="10">
        <v>42.85</v>
      </c>
      <c r="H2635" s="10">
        <v>0</v>
      </c>
      <c r="I2635" s="10">
        <v>0</v>
      </c>
      <c r="J2635" s="10">
        <v>0</v>
      </c>
      <c r="K2635" s="10">
        <v>0</v>
      </c>
      <c r="L2635" s="10">
        <v>42.85</v>
      </c>
      <c r="M2635" s="15"/>
    </row>
    <row r="2636" spans="1:13" ht="26.1" customHeight="1">
      <c r="A2636" s="8" t="s">
        <v>349</v>
      </c>
      <c r="B2636" s="8" t="s">
        <v>295</v>
      </c>
      <c r="C2636" s="8" t="s">
        <v>295</v>
      </c>
      <c r="D2636" s="9" t="s">
        <v>3124</v>
      </c>
      <c r="E2636" s="9" t="s">
        <v>2672</v>
      </c>
      <c r="F2636" s="10">
        <v>65.52</v>
      </c>
      <c r="G2636" s="10">
        <v>65.52</v>
      </c>
      <c r="H2636" s="10">
        <v>0</v>
      </c>
      <c r="I2636" s="10">
        <v>65.52</v>
      </c>
      <c r="J2636" s="10">
        <v>0</v>
      </c>
      <c r="K2636" s="10">
        <v>0</v>
      </c>
      <c r="L2636" s="10">
        <v>0</v>
      </c>
      <c r="M2636" s="15"/>
    </row>
    <row r="2637" spans="1:13" ht="26.1" customHeight="1">
      <c r="A2637" s="8" t="s">
        <v>349</v>
      </c>
      <c r="B2637" s="8" t="s">
        <v>295</v>
      </c>
      <c r="C2637" s="8" t="s">
        <v>295</v>
      </c>
      <c r="D2637" s="9" t="s">
        <v>3124</v>
      </c>
      <c r="E2637" s="9" t="s">
        <v>2673</v>
      </c>
      <c r="F2637" s="10">
        <v>2.62</v>
      </c>
      <c r="G2637" s="10">
        <v>2.62</v>
      </c>
      <c r="H2637" s="10">
        <v>0</v>
      </c>
      <c r="I2637" s="10">
        <v>2.62</v>
      </c>
      <c r="J2637" s="10">
        <v>0</v>
      </c>
      <c r="K2637" s="10">
        <v>0</v>
      </c>
      <c r="L2637" s="10">
        <v>0</v>
      </c>
      <c r="M2637" s="15"/>
    </row>
    <row r="2638" spans="1:13" ht="26.1" customHeight="1">
      <c r="A2638" s="8" t="s">
        <v>314</v>
      </c>
      <c r="B2638" s="8" t="s">
        <v>296</v>
      </c>
      <c r="C2638" s="8" t="s">
        <v>295</v>
      </c>
      <c r="D2638" s="9" t="s">
        <v>2744</v>
      </c>
      <c r="E2638" s="9" t="s">
        <v>2677</v>
      </c>
      <c r="F2638" s="10">
        <v>35.35</v>
      </c>
      <c r="G2638" s="10">
        <v>35.35</v>
      </c>
      <c r="H2638" s="10">
        <v>0</v>
      </c>
      <c r="I2638" s="10">
        <v>0</v>
      </c>
      <c r="J2638" s="10">
        <v>0</v>
      </c>
      <c r="K2638" s="10">
        <v>35.35</v>
      </c>
      <c r="L2638" s="10">
        <v>0</v>
      </c>
      <c r="M2638" s="15"/>
    </row>
    <row r="2639" spans="1:13" ht="26.1" customHeight="1">
      <c r="A2639" s="8"/>
      <c r="B2639" s="8"/>
      <c r="C2639" s="8"/>
      <c r="D2639" s="9" t="s">
        <v>3204</v>
      </c>
      <c r="E2639" s="9" t="s">
        <v>3205</v>
      </c>
      <c r="F2639" s="10">
        <v>1269.99</v>
      </c>
      <c r="G2639" s="10">
        <v>1269.99</v>
      </c>
      <c r="H2639" s="10">
        <v>0</v>
      </c>
      <c r="I2639" s="10">
        <v>290.20999999999998</v>
      </c>
      <c r="J2639" s="10">
        <v>0</v>
      </c>
      <c r="K2639" s="10">
        <v>218.63</v>
      </c>
      <c r="L2639" s="10">
        <v>761.15</v>
      </c>
      <c r="M2639" s="15"/>
    </row>
    <row r="2640" spans="1:13" ht="26.1" customHeight="1">
      <c r="A2640" s="8"/>
      <c r="B2640" s="8"/>
      <c r="C2640" s="8"/>
      <c r="D2640" s="9" t="s">
        <v>2653</v>
      </c>
      <c r="E2640" s="9" t="s">
        <v>2654</v>
      </c>
      <c r="F2640" s="10">
        <v>1269.99</v>
      </c>
      <c r="G2640" s="10">
        <v>1269.99</v>
      </c>
      <c r="H2640" s="10">
        <v>0</v>
      </c>
      <c r="I2640" s="10">
        <v>290.20999999999998</v>
      </c>
      <c r="J2640" s="10">
        <v>0</v>
      </c>
      <c r="K2640" s="10">
        <v>218.63</v>
      </c>
      <c r="L2640" s="10">
        <v>761.15</v>
      </c>
      <c r="M2640" s="15"/>
    </row>
    <row r="2641" spans="1:13" ht="26.1" customHeight="1">
      <c r="A2641" s="8" t="s">
        <v>349</v>
      </c>
      <c r="B2641" s="8" t="s">
        <v>295</v>
      </c>
      <c r="C2641" s="8" t="s">
        <v>295</v>
      </c>
      <c r="D2641" s="9" t="s">
        <v>3124</v>
      </c>
      <c r="E2641" s="9" t="s">
        <v>2656</v>
      </c>
      <c r="F2641" s="10">
        <v>664.7</v>
      </c>
      <c r="G2641" s="10">
        <v>664.7</v>
      </c>
      <c r="H2641" s="10">
        <v>0</v>
      </c>
      <c r="I2641" s="10">
        <v>0</v>
      </c>
      <c r="J2641" s="10">
        <v>0</v>
      </c>
      <c r="K2641" s="10">
        <v>0</v>
      </c>
      <c r="L2641" s="10">
        <v>664.7</v>
      </c>
      <c r="M2641" s="15"/>
    </row>
    <row r="2642" spans="1:13" ht="26.1" customHeight="1">
      <c r="A2642" s="8" t="s">
        <v>349</v>
      </c>
      <c r="B2642" s="8" t="s">
        <v>295</v>
      </c>
      <c r="C2642" s="8" t="s">
        <v>295</v>
      </c>
      <c r="D2642" s="9" t="s">
        <v>3124</v>
      </c>
      <c r="E2642" s="9" t="s">
        <v>2658</v>
      </c>
      <c r="F2642" s="10">
        <v>142.4</v>
      </c>
      <c r="G2642" s="10">
        <v>142.4</v>
      </c>
      <c r="H2642" s="10">
        <v>0</v>
      </c>
      <c r="I2642" s="10">
        <v>0</v>
      </c>
      <c r="J2642" s="10">
        <v>0</v>
      </c>
      <c r="K2642" s="10">
        <v>142.4</v>
      </c>
      <c r="L2642" s="10">
        <v>0</v>
      </c>
      <c r="M2642" s="15"/>
    </row>
    <row r="2643" spans="1:13" ht="26.1" customHeight="1">
      <c r="A2643" s="8" t="s">
        <v>314</v>
      </c>
      <c r="B2643" s="8" t="s">
        <v>296</v>
      </c>
      <c r="C2643" s="8" t="s">
        <v>296</v>
      </c>
      <c r="D2643" s="9" t="s">
        <v>2659</v>
      </c>
      <c r="E2643" s="9" t="s">
        <v>2660</v>
      </c>
      <c r="F2643" s="10">
        <v>106.35</v>
      </c>
      <c r="G2643" s="10">
        <v>106.35</v>
      </c>
      <c r="H2643" s="10">
        <v>0</v>
      </c>
      <c r="I2643" s="10">
        <v>106.35</v>
      </c>
      <c r="J2643" s="10">
        <v>0</v>
      </c>
      <c r="K2643" s="10">
        <v>0</v>
      </c>
      <c r="L2643" s="10">
        <v>0</v>
      </c>
      <c r="M2643" s="15"/>
    </row>
    <row r="2644" spans="1:13" ht="26.1" customHeight="1">
      <c r="A2644" s="8" t="s">
        <v>318</v>
      </c>
      <c r="B2644" s="8" t="s">
        <v>2163</v>
      </c>
      <c r="C2644" s="8" t="s">
        <v>337</v>
      </c>
      <c r="D2644" s="9" t="s">
        <v>2661</v>
      </c>
      <c r="E2644" s="9" t="s">
        <v>2662</v>
      </c>
      <c r="F2644" s="10">
        <v>16.690000000000001</v>
      </c>
      <c r="G2644" s="10">
        <v>16.690000000000001</v>
      </c>
      <c r="H2644" s="10">
        <v>0</v>
      </c>
      <c r="I2644" s="10">
        <v>0</v>
      </c>
      <c r="J2644" s="10">
        <v>0</v>
      </c>
      <c r="K2644" s="10">
        <v>0</v>
      </c>
      <c r="L2644" s="10">
        <v>16.690000000000001</v>
      </c>
      <c r="M2644" s="15"/>
    </row>
    <row r="2645" spans="1:13" ht="26.1" customHeight="1">
      <c r="A2645" s="8" t="s">
        <v>318</v>
      </c>
      <c r="B2645" s="8" t="s">
        <v>2163</v>
      </c>
      <c r="C2645" s="8" t="s">
        <v>295</v>
      </c>
      <c r="D2645" s="9" t="s">
        <v>2725</v>
      </c>
      <c r="E2645" s="9" t="s">
        <v>2664</v>
      </c>
      <c r="F2645" s="10">
        <v>41.65</v>
      </c>
      <c r="G2645" s="10">
        <v>41.65</v>
      </c>
      <c r="H2645" s="10">
        <v>0</v>
      </c>
      <c r="I2645" s="10">
        <v>41.65</v>
      </c>
      <c r="J2645" s="10">
        <v>0</v>
      </c>
      <c r="K2645" s="10">
        <v>0</v>
      </c>
      <c r="L2645" s="10">
        <v>0</v>
      </c>
      <c r="M2645" s="15"/>
    </row>
    <row r="2646" spans="1:13" ht="26.1" customHeight="1">
      <c r="A2646" s="8" t="s">
        <v>314</v>
      </c>
      <c r="B2646" s="8" t="s">
        <v>2200</v>
      </c>
      <c r="C2646" s="8" t="s">
        <v>295</v>
      </c>
      <c r="D2646" s="9" t="s">
        <v>2665</v>
      </c>
      <c r="E2646" s="9" t="s">
        <v>2666</v>
      </c>
      <c r="F2646" s="10">
        <v>6.65</v>
      </c>
      <c r="G2646" s="10">
        <v>6.65</v>
      </c>
      <c r="H2646" s="10">
        <v>0</v>
      </c>
      <c r="I2646" s="10">
        <v>6.65</v>
      </c>
      <c r="J2646" s="10">
        <v>0</v>
      </c>
      <c r="K2646" s="10">
        <v>0</v>
      </c>
      <c r="L2646" s="10">
        <v>0</v>
      </c>
      <c r="M2646" s="15"/>
    </row>
    <row r="2647" spans="1:13" ht="26.1" customHeight="1">
      <c r="A2647" s="8" t="s">
        <v>314</v>
      </c>
      <c r="B2647" s="8" t="s">
        <v>2200</v>
      </c>
      <c r="C2647" s="8" t="s">
        <v>327</v>
      </c>
      <c r="D2647" s="9" t="s">
        <v>2667</v>
      </c>
      <c r="E2647" s="9" t="s">
        <v>2668</v>
      </c>
      <c r="F2647" s="10">
        <v>4.17</v>
      </c>
      <c r="G2647" s="10">
        <v>4.17</v>
      </c>
      <c r="H2647" s="10">
        <v>0</v>
      </c>
      <c r="I2647" s="10">
        <v>4.17</v>
      </c>
      <c r="J2647" s="10">
        <v>0</v>
      </c>
      <c r="K2647" s="10">
        <v>0</v>
      </c>
      <c r="L2647" s="10">
        <v>0</v>
      </c>
      <c r="M2647" s="15"/>
    </row>
    <row r="2648" spans="1:13" ht="26.1" customHeight="1">
      <c r="A2648" s="8" t="s">
        <v>1165</v>
      </c>
      <c r="B2648" s="8" t="s">
        <v>295</v>
      </c>
      <c r="C2648" s="8" t="s">
        <v>327</v>
      </c>
      <c r="D2648" s="9" t="s">
        <v>2669</v>
      </c>
      <c r="E2648" s="9" t="s">
        <v>2669</v>
      </c>
      <c r="F2648" s="10">
        <v>79.760000000000005</v>
      </c>
      <c r="G2648" s="10">
        <v>79.760000000000005</v>
      </c>
      <c r="H2648" s="10">
        <v>0</v>
      </c>
      <c r="I2648" s="10">
        <v>0</v>
      </c>
      <c r="J2648" s="10">
        <v>0</v>
      </c>
      <c r="K2648" s="10">
        <v>0</v>
      </c>
      <c r="L2648" s="10">
        <v>79.760000000000005</v>
      </c>
      <c r="M2648" s="15"/>
    </row>
    <row r="2649" spans="1:13" ht="26.1" customHeight="1">
      <c r="A2649" s="8" t="s">
        <v>314</v>
      </c>
      <c r="B2649" s="8" t="s">
        <v>2163</v>
      </c>
      <c r="C2649" s="8" t="s">
        <v>302</v>
      </c>
      <c r="D2649" s="9" t="s">
        <v>2670</v>
      </c>
      <c r="E2649" s="9" t="s">
        <v>2671</v>
      </c>
      <c r="F2649" s="10">
        <v>6.26</v>
      </c>
      <c r="G2649" s="10">
        <v>6.26</v>
      </c>
      <c r="H2649" s="10">
        <v>0</v>
      </c>
      <c r="I2649" s="10">
        <v>6.26</v>
      </c>
      <c r="J2649" s="10">
        <v>0</v>
      </c>
      <c r="K2649" s="10">
        <v>0</v>
      </c>
      <c r="L2649" s="10">
        <v>0</v>
      </c>
      <c r="M2649" s="15"/>
    </row>
    <row r="2650" spans="1:13" ht="26.1" customHeight="1">
      <c r="A2650" s="8" t="s">
        <v>349</v>
      </c>
      <c r="B2650" s="8" t="s">
        <v>295</v>
      </c>
      <c r="C2650" s="8" t="s">
        <v>295</v>
      </c>
      <c r="D2650" s="9" t="s">
        <v>3124</v>
      </c>
      <c r="E2650" s="9" t="s">
        <v>2672</v>
      </c>
      <c r="F2650" s="10">
        <v>120.12</v>
      </c>
      <c r="G2650" s="10">
        <v>120.12</v>
      </c>
      <c r="H2650" s="10">
        <v>0</v>
      </c>
      <c r="I2650" s="10">
        <v>120.12</v>
      </c>
      <c r="J2650" s="10">
        <v>0</v>
      </c>
      <c r="K2650" s="10">
        <v>0</v>
      </c>
      <c r="L2650" s="10">
        <v>0</v>
      </c>
      <c r="M2650" s="15"/>
    </row>
    <row r="2651" spans="1:13" ht="26.1" customHeight="1">
      <c r="A2651" s="8" t="s">
        <v>349</v>
      </c>
      <c r="B2651" s="8" t="s">
        <v>295</v>
      </c>
      <c r="C2651" s="8" t="s">
        <v>295</v>
      </c>
      <c r="D2651" s="9" t="s">
        <v>3124</v>
      </c>
      <c r="E2651" s="9" t="s">
        <v>2673</v>
      </c>
      <c r="F2651" s="10">
        <v>5.01</v>
      </c>
      <c r="G2651" s="10">
        <v>5.01</v>
      </c>
      <c r="H2651" s="10">
        <v>0</v>
      </c>
      <c r="I2651" s="10">
        <v>5.01</v>
      </c>
      <c r="J2651" s="10">
        <v>0</v>
      </c>
      <c r="K2651" s="10">
        <v>0</v>
      </c>
      <c r="L2651" s="10">
        <v>0</v>
      </c>
      <c r="M2651" s="15"/>
    </row>
    <row r="2652" spans="1:13" ht="26.1" customHeight="1">
      <c r="A2652" s="8" t="s">
        <v>314</v>
      </c>
      <c r="B2652" s="8" t="s">
        <v>296</v>
      </c>
      <c r="C2652" s="8" t="s">
        <v>295</v>
      </c>
      <c r="D2652" s="9" t="s">
        <v>2744</v>
      </c>
      <c r="E2652" s="9" t="s">
        <v>2677</v>
      </c>
      <c r="F2652" s="10">
        <v>76.23</v>
      </c>
      <c r="G2652" s="10">
        <v>76.23</v>
      </c>
      <c r="H2652" s="10">
        <v>0</v>
      </c>
      <c r="I2652" s="10">
        <v>0</v>
      </c>
      <c r="J2652" s="10">
        <v>0</v>
      </c>
      <c r="K2652" s="10">
        <v>76.23</v>
      </c>
      <c r="L2652" s="10">
        <v>0</v>
      </c>
      <c r="M2652" s="15"/>
    </row>
    <row r="2653" spans="1:13" ht="26.1" customHeight="1">
      <c r="A2653" s="8"/>
      <c r="B2653" s="8"/>
      <c r="C2653" s="8"/>
      <c r="D2653" s="9" t="s">
        <v>3206</v>
      </c>
      <c r="E2653" s="9" t="s">
        <v>3207</v>
      </c>
      <c r="F2653" s="10">
        <v>755.33</v>
      </c>
      <c r="G2653" s="10">
        <v>755.33</v>
      </c>
      <c r="H2653" s="10">
        <v>0</v>
      </c>
      <c r="I2653" s="10">
        <v>165.06</v>
      </c>
      <c r="J2653" s="10">
        <v>0</v>
      </c>
      <c r="K2653" s="10">
        <v>131.31</v>
      </c>
      <c r="L2653" s="10">
        <v>458.96</v>
      </c>
      <c r="M2653" s="15"/>
    </row>
    <row r="2654" spans="1:13" ht="26.1" customHeight="1">
      <c r="A2654" s="8"/>
      <c r="B2654" s="8"/>
      <c r="C2654" s="8"/>
      <c r="D2654" s="9" t="s">
        <v>2653</v>
      </c>
      <c r="E2654" s="9" t="s">
        <v>2654</v>
      </c>
      <c r="F2654" s="10">
        <v>755.33</v>
      </c>
      <c r="G2654" s="10">
        <v>755.33</v>
      </c>
      <c r="H2654" s="10">
        <v>0</v>
      </c>
      <c r="I2654" s="10">
        <v>165.06</v>
      </c>
      <c r="J2654" s="10">
        <v>0</v>
      </c>
      <c r="K2654" s="10">
        <v>131.31</v>
      </c>
      <c r="L2654" s="10">
        <v>458.96</v>
      </c>
      <c r="M2654" s="15"/>
    </row>
    <row r="2655" spans="1:13" ht="26.1" customHeight="1">
      <c r="A2655" s="8" t="s">
        <v>349</v>
      </c>
      <c r="B2655" s="8" t="s">
        <v>295</v>
      </c>
      <c r="C2655" s="8" t="s">
        <v>295</v>
      </c>
      <c r="D2655" s="9" t="s">
        <v>3124</v>
      </c>
      <c r="E2655" s="9" t="s">
        <v>2656</v>
      </c>
      <c r="F2655" s="10">
        <v>400.84</v>
      </c>
      <c r="G2655" s="10">
        <v>400.84</v>
      </c>
      <c r="H2655" s="10">
        <v>0</v>
      </c>
      <c r="I2655" s="10">
        <v>0</v>
      </c>
      <c r="J2655" s="10">
        <v>0</v>
      </c>
      <c r="K2655" s="10">
        <v>0</v>
      </c>
      <c r="L2655" s="10">
        <v>400.84</v>
      </c>
      <c r="M2655" s="15"/>
    </row>
    <row r="2656" spans="1:13" ht="26.1" customHeight="1">
      <c r="A2656" s="8" t="s">
        <v>349</v>
      </c>
      <c r="B2656" s="8" t="s">
        <v>295</v>
      </c>
      <c r="C2656" s="8" t="s">
        <v>295</v>
      </c>
      <c r="D2656" s="9" t="s">
        <v>3124</v>
      </c>
      <c r="E2656" s="9" t="s">
        <v>2658</v>
      </c>
      <c r="F2656" s="10">
        <v>88</v>
      </c>
      <c r="G2656" s="10">
        <v>88</v>
      </c>
      <c r="H2656" s="10">
        <v>0</v>
      </c>
      <c r="I2656" s="10">
        <v>0</v>
      </c>
      <c r="J2656" s="10">
        <v>0</v>
      </c>
      <c r="K2656" s="10">
        <v>88</v>
      </c>
      <c r="L2656" s="10">
        <v>0</v>
      </c>
      <c r="M2656" s="15"/>
    </row>
    <row r="2657" spans="1:13" ht="26.1" customHeight="1">
      <c r="A2657" s="8" t="s">
        <v>314</v>
      </c>
      <c r="B2657" s="8" t="s">
        <v>296</v>
      </c>
      <c r="C2657" s="8" t="s">
        <v>296</v>
      </c>
      <c r="D2657" s="9" t="s">
        <v>2659</v>
      </c>
      <c r="E2657" s="9" t="s">
        <v>2660</v>
      </c>
      <c r="F2657" s="10">
        <v>64.13</v>
      </c>
      <c r="G2657" s="10">
        <v>64.13</v>
      </c>
      <c r="H2657" s="10">
        <v>0</v>
      </c>
      <c r="I2657" s="10">
        <v>64.13</v>
      </c>
      <c r="J2657" s="10">
        <v>0</v>
      </c>
      <c r="K2657" s="10">
        <v>0</v>
      </c>
      <c r="L2657" s="10">
        <v>0</v>
      </c>
      <c r="M2657" s="15"/>
    </row>
    <row r="2658" spans="1:13" ht="26.1" customHeight="1">
      <c r="A2658" s="8" t="s">
        <v>318</v>
      </c>
      <c r="B2658" s="8" t="s">
        <v>2163</v>
      </c>
      <c r="C2658" s="8" t="s">
        <v>337</v>
      </c>
      <c r="D2658" s="9" t="s">
        <v>2661</v>
      </c>
      <c r="E2658" s="9" t="s">
        <v>2662</v>
      </c>
      <c r="F2658" s="10">
        <v>10.02</v>
      </c>
      <c r="G2658" s="10">
        <v>10.02</v>
      </c>
      <c r="H2658" s="10">
        <v>0</v>
      </c>
      <c r="I2658" s="10">
        <v>0</v>
      </c>
      <c r="J2658" s="10">
        <v>0</v>
      </c>
      <c r="K2658" s="10">
        <v>0</v>
      </c>
      <c r="L2658" s="10">
        <v>10.02</v>
      </c>
      <c r="M2658" s="15"/>
    </row>
    <row r="2659" spans="1:13" ht="26.1" customHeight="1">
      <c r="A2659" s="8" t="s">
        <v>318</v>
      </c>
      <c r="B2659" s="8" t="s">
        <v>2163</v>
      </c>
      <c r="C2659" s="8" t="s">
        <v>295</v>
      </c>
      <c r="D2659" s="9" t="s">
        <v>2725</v>
      </c>
      <c r="E2659" s="9" t="s">
        <v>2664</v>
      </c>
      <c r="F2659" s="10">
        <v>25.07</v>
      </c>
      <c r="G2659" s="10">
        <v>25.07</v>
      </c>
      <c r="H2659" s="10">
        <v>0</v>
      </c>
      <c r="I2659" s="10">
        <v>25.07</v>
      </c>
      <c r="J2659" s="10">
        <v>0</v>
      </c>
      <c r="K2659" s="10">
        <v>0</v>
      </c>
      <c r="L2659" s="10">
        <v>0</v>
      </c>
      <c r="M2659" s="15"/>
    </row>
    <row r="2660" spans="1:13" ht="26.1" customHeight="1">
      <c r="A2660" s="8" t="s">
        <v>314</v>
      </c>
      <c r="B2660" s="8" t="s">
        <v>2200</v>
      </c>
      <c r="C2660" s="8" t="s">
        <v>295</v>
      </c>
      <c r="D2660" s="9" t="s">
        <v>2665</v>
      </c>
      <c r="E2660" s="9" t="s">
        <v>2666</v>
      </c>
      <c r="F2660" s="10">
        <v>4.01</v>
      </c>
      <c r="G2660" s="10">
        <v>4.01</v>
      </c>
      <c r="H2660" s="10">
        <v>0</v>
      </c>
      <c r="I2660" s="10">
        <v>4.01</v>
      </c>
      <c r="J2660" s="10">
        <v>0</v>
      </c>
      <c r="K2660" s="10">
        <v>0</v>
      </c>
      <c r="L2660" s="10">
        <v>0</v>
      </c>
      <c r="M2660" s="15"/>
    </row>
    <row r="2661" spans="1:13" ht="26.1" customHeight="1">
      <c r="A2661" s="8" t="s">
        <v>314</v>
      </c>
      <c r="B2661" s="8" t="s">
        <v>2200</v>
      </c>
      <c r="C2661" s="8" t="s">
        <v>327</v>
      </c>
      <c r="D2661" s="9" t="s">
        <v>2667</v>
      </c>
      <c r="E2661" s="9" t="s">
        <v>2668</v>
      </c>
      <c r="F2661" s="10">
        <v>2.5</v>
      </c>
      <c r="G2661" s="10">
        <v>2.5</v>
      </c>
      <c r="H2661" s="10">
        <v>0</v>
      </c>
      <c r="I2661" s="10">
        <v>2.5</v>
      </c>
      <c r="J2661" s="10">
        <v>0</v>
      </c>
      <c r="K2661" s="10">
        <v>0</v>
      </c>
      <c r="L2661" s="10">
        <v>0</v>
      </c>
      <c r="M2661" s="15"/>
    </row>
    <row r="2662" spans="1:13" ht="26.1" customHeight="1">
      <c r="A2662" s="8" t="s">
        <v>1165</v>
      </c>
      <c r="B2662" s="8" t="s">
        <v>295</v>
      </c>
      <c r="C2662" s="8" t="s">
        <v>327</v>
      </c>
      <c r="D2662" s="9" t="s">
        <v>2669</v>
      </c>
      <c r="E2662" s="9" t="s">
        <v>2669</v>
      </c>
      <c r="F2662" s="10">
        <v>48.1</v>
      </c>
      <c r="G2662" s="10">
        <v>48.1</v>
      </c>
      <c r="H2662" s="10">
        <v>0</v>
      </c>
      <c r="I2662" s="10">
        <v>0</v>
      </c>
      <c r="J2662" s="10">
        <v>0</v>
      </c>
      <c r="K2662" s="10">
        <v>0</v>
      </c>
      <c r="L2662" s="10">
        <v>48.1</v>
      </c>
      <c r="M2662" s="15"/>
    </row>
    <row r="2663" spans="1:13" ht="26.1" customHeight="1">
      <c r="A2663" s="8" t="s">
        <v>314</v>
      </c>
      <c r="B2663" s="8" t="s">
        <v>2163</v>
      </c>
      <c r="C2663" s="8" t="s">
        <v>302</v>
      </c>
      <c r="D2663" s="9" t="s">
        <v>2670</v>
      </c>
      <c r="E2663" s="9" t="s">
        <v>2671</v>
      </c>
      <c r="F2663" s="10">
        <v>3.76</v>
      </c>
      <c r="G2663" s="10">
        <v>3.76</v>
      </c>
      <c r="H2663" s="10">
        <v>0</v>
      </c>
      <c r="I2663" s="10">
        <v>3.76</v>
      </c>
      <c r="J2663" s="10">
        <v>0</v>
      </c>
      <c r="K2663" s="10">
        <v>0</v>
      </c>
      <c r="L2663" s="10">
        <v>0</v>
      </c>
      <c r="M2663" s="15"/>
    </row>
    <row r="2664" spans="1:13" ht="26.1" customHeight="1">
      <c r="A2664" s="8" t="s">
        <v>349</v>
      </c>
      <c r="B2664" s="8" t="s">
        <v>295</v>
      </c>
      <c r="C2664" s="8" t="s">
        <v>295</v>
      </c>
      <c r="D2664" s="9" t="s">
        <v>3124</v>
      </c>
      <c r="E2664" s="9" t="s">
        <v>2672</v>
      </c>
      <c r="F2664" s="10">
        <v>62.58</v>
      </c>
      <c r="G2664" s="10">
        <v>62.58</v>
      </c>
      <c r="H2664" s="10">
        <v>0</v>
      </c>
      <c r="I2664" s="10">
        <v>62.58</v>
      </c>
      <c r="J2664" s="10">
        <v>0</v>
      </c>
      <c r="K2664" s="10">
        <v>0</v>
      </c>
      <c r="L2664" s="10">
        <v>0</v>
      </c>
      <c r="M2664" s="15"/>
    </row>
    <row r="2665" spans="1:13" ht="26.1" customHeight="1">
      <c r="A2665" s="8" t="s">
        <v>349</v>
      </c>
      <c r="B2665" s="8" t="s">
        <v>295</v>
      </c>
      <c r="C2665" s="8" t="s">
        <v>295</v>
      </c>
      <c r="D2665" s="9" t="s">
        <v>3124</v>
      </c>
      <c r="E2665" s="9" t="s">
        <v>2673</v>
      </c>
      <c r="F2665" s="10">
        <v>3.01</v>
      </c>
      <c r="G2665" s="10">
        <v>3.01</v>
      </c>
      <c r="H2665" s="10">
        <v>0</v>
      </c>
      <c r="I2665" s="10">
        <v>3.01</v>
      </c>
      <c r="J2665" s="10">
        <v>0</v>
      </c>
      <c r="K2665" s="10">
        <v>0</v>
      </c>
      <c r="L2665" s="10">
        <v>0</v>
      </c>
      <c r="M2665" s="15"/>
    </row>
    <row r="2666" spans="1:13" ht="26.1" customHeight="1">
      <c r="A2666" s="8" t="s">
        <v>314</v>
      </c>
      <c r="B2666" s="8" t="s">
        <v>296</v>
      </c>
      <c r="C2666" s="8" t="s">
        <v>295</v>
      </c>
      <c r="D2666" s="9" t="s">
        <v>2744</v>
      </c>
      <c r="E2666" s="9" t="s">
        <v>2677</v>
      </c>
      <c r="F2666" s="10">
        <v>43.31</v>
      </c>
      <c r="G2666" s="10">
        <v>43.31</v>
      </c>
      <c r="H2666" s="10">
        <v>0</v>
      </c>
      <c r="I2666" s="10">
        <v>0</v>
      </c>
      <c r="J2666" s="10">
        <v>0</v>
      </c>
      <c r="K2666" s="10">
        <v>43.31</v>
      </c>
      <c r="L2666" s="10">
        <v>0</v>
      </c>
      <c r="M2666" s="15"/>
    </row>
    <row r="2667" spans="1:13" ht="26.1" customHeight="1">
      <c r="A2667" s="8"/>
      <c r="B2667" s="8"/>
      <c r="C2667" s="8"/>
      <c r="D2667" s="9" t="s">
        <v>3208</v>
      </c>
      <c r="E2667" s="9" t="s">
        <v>3209</v>
      </c>
      <c r="F2667" s="10">
        <v>1431.14</v>
      </c>
      <c r="G2667" s="10">
        <v>1431.14</v>
      </c>
      <c r="H2667" s="10">
        <v>0</v>
      </c>
      <c r="I2667" s="10">
        <v>313.67</v>
      </c>
      <c r="J2667" s="10">
        <v>0</v>
      </c>
      <c r="K2667" s="10">
        <v>239.46</v>
      </c>
      <c r="L2667" s="10">
        <v>878.01</v>
      </c>
      <c r="M2667" s="15"/>
    </row>
    <row r="2668" spans="1:13" ht="26.1" customHeight="1">
      <c r="A2668" s="8"/>
      <c r="B2668" s="8"/>
      <c r="C2668" s="8"/>
      <c r="D2668" s="9" t="s">
        <v>2653</v>
      </c>
      <c r="E2668" s="9" t="s">
        <v>2654</v>
      </c>
      <c r="F2668" s="10">
        <v>1431.14</v>
      </c>
      <c r="G2668" s="10">
        <v>1431.14</v>
      </c>
      <c r="H2668" s="10">
        <v>0</v>
      </c>
      <c r="I2668" s="10">
        <v>313.67</v>
      </c>
      <c r="J2668" s="10">
        <v>0</v>
      </c>
      <c r="K2668" s="10">
        <v>239.46</v>
      </c>
      <c r="L2668" s="10">
        <v>878.01</v>
      </c>
      <c r="M2668" s="15"/>
    </row>
    <row r="2669" spans="1:13" ht="26.1" customHeight="1">
      <c r="A2669" s="8" t="s">
        <v>349</v>
      </c>
      <c r="B2669" s="8" t="s">
        <v>295</v>
      </c>
      <c r="C2669" s="8" t="s">
        <v>295</v>
      </c>
      <c r="D2669" s="9" t="s">
        <v>3124</v>
      </c>
      <c r="E2669" s="9" t="s">
        <v>2656</v>
      </c>
      <c r="F2669" s="10">
        <v>766.76</v>
      </c>
      <c r="G2669" s="10">
        <v>766.76</v>
      </c>
      <c r="H2669" s="10">
        <v>0</v>
      </c>
      <c r="I2669" s="10">
        <v>0</v>
      </c>
      <c r="J2669" s="10">
        <v>0</v>
      </c>
      <c r="K2669" s="10">
        <v>0</v>
      </c>
      <c r="L2669" s="10">
        <v>766.76</v>
      </c>
      <c r="M2669" s="15"/>
    </row>
    <row r="2670" spans="1:13" ht="26.1" customHeight="1">
      <c r="A2670" s="8" t="s">
        <v>349</v>
      </c>
      <c r="B2670" s="8" t="s">
        <v>295</v>
      </c>
      <c r="C2670" s="8" t="s">
        <v>295</v>
      </c>
      <c r="D2670" s="9" t="s">
        <v>3124</v>
      </c>
      <c r="E2670" s="9" t="s">
        <v>2658</v>
      </c>
      <c r="F2670" s="10">
        <v>163.19999999999999</v>
      </c>
      <c r="G2670" s="10">
        <v>163.19999999999999</v>
      </c>
      <c r="H2670" s="10">
        <v>0</v>
      </c>
      <c r="I2670" s="10">
        <v>0</v>
      </c>
      <c r="J2670" s="10">
        <v>0</v>
      </c>
      <c r="K2670" s="10">
        <v>163.19999999999999</v>
      </c>
      <c r="L2670" s="10">
        <v>0</v>
      </c>
      <c r="M2670" s="15"/>
    </row>
    <row r="2671" spans="1:13" ht="26.1" customHeight="1">
      <c r="A2671" s="8" t="s">
        <v>314</v>
      </c>
      <c r="B2671" s="8" t="s">
        <v>296</v>
      </c>
      <c r="C2671" s="8" t="s">
        <v>296</v>
      </c>
      <c r="D2671" s="9" t="s">
        <v>2659</v>
      </c>
      <c r="E2671" s="9" t="s">
        <v>2660</v>
      </c>
      <c r="F2671" s="10">
        <v>122.68</v>
      </c>
      <c r="G2671" s="10">
        <v>122.68</v>
      </c>
      <c r="H2671" s="10">
        <v>0</v>
      </c>
      <c r="I2671" s="10">
        <v>122.68</v>
      </c>
      <c r="J2671" s="10">
        <v>0</v>
      </c>
      <c r="K2671" s="10">
        <v>0</v>
      </c>
      <c r="L2671" s="10">
        <v>0</v>
      </c>
      <c r="M2671" s="15"/>
    </row>
    <row r="2672" spans="1:13" ht="26.1" customHeight="1">
      <c r="A2672" s="8" t="s">
        <v>318</v>
      </c>
      <c r="B2672" s="8" t="s">
        <v>2163</v>
      </c>
      <c r="C2672" s="8" t="s">
        <v>337</v>
      </c>
      <c r="D2672" s="9" t="s">
        <v>2661</v>
      </c>
      <c r="E2672" s="9" t="s">
        <v>2662</v>
      </c>
      <c r="F2672" s="10">
        <v>19.239999999999998</v>
      </c>
      <c r="G2672" s="10">
        <v>19.239999999999998</v>
      </c>
      <c r="H2672" s="10">
        <v>0</v>
      </c>
      <c r="I2672" s="10">
        <v>0</v>
      </c>
      <c r="J2672" s="10">
        <v>0</v>
      </c>
      <c r="K2672" s="10">
        <v>0</v>
      </c>
      <c r="L2672" s="10">
        <v>19.239999999999998</v>
      </c>
      <c r="M2672" s="15"/>
    </row>
    <row r="2673" spans="1:13" ht="26.1" customHeight="1">
      <c r="A2673" s="8" t="s">
        <v>318</v>
      </c>
      <c r="B2673" s="8" t="s">
        <v>2163</v>
      </c>
      <c r="C2673" s="8" t="s">
        <v>295</v>
      </c>
      <c r="D2673" s="9" t="s">
        <v>2725</v>
      </c>
      <c r="E2673" s="9" t="s">
        <v>2664</v>
      </c>
      <c r="F2673" s="10">
        <v>48.04</v>
      </c>
      <c r="G2673" s="10">
        <v>48.04</v>
      </c>
      <c r="H2673" s="10">
        <v>0</v>
      </c>
      <c r="I2673" s="10">
        <v>48.04</v>
      </c>
      <c r="J2673" s="10">
        <v>0</v>
      </c>
      <c r="K2673" s="10">
        <v>0</v>
      </c>
      <c r="L2673" s="10">
        <v>0</v>
      </c>
      <c r="M2673" s="15"/>
    </row>
    <row r="2674" spans="1:13" ht="26.1" customHeight="1">
      <c r="A2674" s="8" t="s">
        <v>314</v>
      </c>
      <c r="B2674" s="8" t="s">
        <v>2200</v>
      </c>
      <c r="C2674" s="8" t="s">
        <v>295</v>
      </c>
      <c r="D2674" s="9" t="s">
        <v>2665</v>
      </c>
      <c r="E2674" s="9" t="s">
        <v>2666</v>
      </c>
      <c r="F2674" s="10">
        <v>7.67</v>
      </c>
      <c r="G2674" s="10">
        <v>7.67</v>
      </c>
      <c r="H2674" s="10">
        <v>0</v>
      </c>
      <c r="I2674" s="10">
        <v>7.67</v>
      </c>
      <c r="J2674" s="10">
        <v>0</v>
      </c>
      <c r="K2674" s="10">
        <v>0</v>
      </c>
      <c r="L2674" s="10">
        <v>0</v>
      </c>
      <c r="M2674" s="15"/>
    </row>
    <row r="2675" spans="1:13" ht="26.1" customHeight="1">
      <c r="A2675" s="8" t="s">
        <v>314</v>
      </c>
      <c r="B2675" s="8" t="s">
        <v>2200</v>
      </c>
      <c r="C2675" s="8" t="s">
        <v>327</v>
      </c>
      <c r="D2675" s="9" t="s">
        <v>2667</v>
      </c>
      <c r="E2675" s="9" t="s">
        <v>2668</v>
      </c>
      <c r="F2675" s="10">
        <v>4.8099999999999996</v>
      </c>
      <c r="G2675" s="10">
        <v>4.8099999999999996</v>
      </c>
      <c r="H2675" s="10">
        <v>0</v>
      </c>
      <c r="I2675" s="10">
        <v>4.8099999999999996</v>
      </c>
      <c r="J2675" s="10">
        <v>0</v>
      </c>
      <c r="K2675" s="10">
        <v>0</v>
      </c>
      <c r="L2675" s="10">
        <v>0</v>
      </c>
      <c r="M2675" s="15"/>
    </row>
    <row r="2676" spans="1:13" ht="26.1" customHeight="1">
      <c r="A2676" s="8" t="s">
        <v>1165</v>
      </c>
      <c r="B2676" s="8" t="s">
        <v>295</v>
      </c>
      <c r="C2676" s="8" t="s">
        <v>327</v>
      </c>
      <c r="D2676" s="9" t="s">
        <v>2669</v>
      </c>
      <c r="E2676" s="9" t="s">
        <v>2669</v>
      </c>
      <c r="F2676" s="10">
        <v>92.01</v>
      </c>
      <c r="G2676" s="10">
        <v>92.01</v>
      </c>
      <c r="H2676" s="10">
        <v>0</v>
      </c>
      <c r="I2676" s="10">
        <v>0</v>
      </c>
      <c r="J2676" s="10">
        <v>0</v>
      </c>
      <c r="K2676" s="10">
        <v>0</v>
      </c>
      <c r="L2676" s="10">
        <v>92.01</v>
      </c>
      <c r="M2676" s="15"/>
    </row>
    <row r="2677" spans="1:13" ht="26.1" customHeight="1">
      <c r="A2677" s="8" t="s">
        <v>314</v>
      </c>
      <c r="B2677" s="8" t="s">
        <v>2163</v>
      </c>
      <c r="C2677" s="8" t="s">
        <v>302</v>
      </c>
      <c r="D2677" s="9" t="s">
        <v>2670</v>
      </c>
      <c r="E2677" s="9" t="s">
        <v>2671</v>
      </c>
      <c r="F2677" s="10">
        <v>7.22</v>
      </c>
      <c r="G2677" s="10">
        <v>7.22</v>
      </c>
      <c r="H2677" s="10">
        <v>0</v>
      </c>
      <c r="I2677" s="10">
        <v>7.22</v>
      </c>
      <c r="J2677" s="10">
        <v>0</v>
      </c>
      <c r="K2677" s="10">
        <v>0</v>
      </c>
      <c r="L2677" s="10">
        <v>0</v>
      </c>
      <c r="M2677" s="15"/>
    </row>
    <row r="2678" spans="1:13" ht="26.1" customHeight="1">
      <c r="A2678" s="8" t="s">
        <v>349</v>
      </c>
      <c r="B2678" s="8" t="s">
        <v>295</v>
      </c>
      <c r="C2678" s="8" t="s">
        <v>295</v>
      </c>
      <c r="D2678" s="9" t="s">
        <v>3124</v>
      </c>
      <c r="E2678" s="9" t="s">
        <v>2672</v>
      </c>
      <c r="F2678" s="10">
        <v>117.48</v>
      </c>
      <c r="G2678" s="10">
        <v>117.48</v>
      </c>
      <c r="H2678" s="10">
        <v>0</v>
      </c>
      <c r="I2678" s="10">
        <v>117.48</v>
      </c>
      <c r="J2678" s="10">
        <v>0</v>
      </c>
      <c r="K2678" s="10">
        <v>0</v>
      </c>
      <c r="L2678" s="10">
        <v>0</v>
      </c>
      <c r="M2678" s="15"/>
    </row>
    <row r="2679" spans="1:13" ht="26.1" customHeight="1">
      <c r="A2679" s="8" t="s">
        <v>349</v>
      </c>
      <c r="B2679" s="8" t="s">
        <v>295</v>
      </c>
      <c r="C2679" s="8" t="s">
        <v>295</v>
      </c>
      <c r="D2679" s="9" t="s">
        <v>3124</v>
      </c>
      <c r="E2679" s="9" t="s">
        <v>2673</v>
      </c>
      <c r="F2679" s="10">
        <v>5.77</v>
      </c>
      <c r="G2679" s="10">
        <v>5.77</v>
      </c>
      <c r="H2679" s="10">
        <v>0</v>
      </c>
      <c r="I2679" s="10">
        <v>5.77</v>
      </c>
      <c r="J2679" s="10">
        <v>0</v>
      </c>
      <c r="K2679" s="10">
        <v>0</v>
      </c>
      <c r="L2679" s="10">
        <v>0</v>
      </c>
      <c r="M2679" s="15"/>
    </row>
    <row r="2680" spans="1:13" ht="26.1" customHeight="1">
      <c r="A2680" s="8" t="s">
        <v>314</v>
      </c>
      <c r="B2680" s="8" t="s">
        <v>296</v>
      </c>
      <c r="C2680" s="8" t="s">
        <v>295</v>
      </c>
      <c r="D2680" s="9" t="s">
        <v>2744</v>
      </c>
      <c r="E2680" s="9" t="s">
        <v>2677</v>
      </c>
      <c r="F2680" s="10">
        <v>76.260000000000005</v>
      </c>
      <c r="G2680" s="10">
        <v>76.260000000000005</v>
      </c>
      <c r="H2680" s="10">
        <v>0</v>
      </c>
      <c r="I2680" s="10">
        <v>0</v>
      </c>
      <c r="J2680" s="10">
        <v>0</v>
      </c>
      <c r="K2680" s="10">
        <v>76.260000000000005</v>
      </c>
      <c r="L2680" s="10">
        <v>0</v>
      </c>
      <c r="M2680" s="15"/>
    </row>
    <row r="2681" spans="1:13" ht="26.1" customHeight="1">
      <c r="A2681" s="8"/>
      <c r="B2681" s="8"/>
      <c r="C2681" s="8"/>
      <c r="D2681" s="9" t="s">
        <v>3210</v>
      </c>
      <c r="E2681" s="9" t="s">
        <v>3211</v>
      </c>
      <c r="F2681" s="10">
        <v>895.11</v>
      </c>
      <c r="G2681" s="10">
        <v>895.11</v>
      </c>
      <c r="H2681" s="10">
        <v>0</v>
      </c>
      <c r="I2681" s="10">
        <v>171.01</v>
      </c>
      <c r="J2681" s="10">
        <v>0</v>
      </c>
      <c r="K2681" s="10">
        <v>149.66999999999999</v>
      </c>
      <c r="L2681" s="10">
        <v>574.42999999999995</v>
      </c>
      <c r="M2681" s="15"/>
    </row>
    <row r="2682" spans="1:13" ht="26.1" customHeight="1">
      <c r="A2682" s="8"/>
      <c r="B2682" s="8"/>
      <c r="C2682" s="8"/>
      <c r="D2682" s="9" t="s">
        <v>2653</v>
      </c>
      <c r="E2682" s="9" t="s">
        <v>2654</v>
      </c>
      <c r="F2682" s="10">
        <v>895.11</v>
      </c>
      <c r="G2682" s="10">
        <v>895.11</v>
      </c>
      <c r="H2682" s="10">
        <v>0</v>
      </c>
      <c r="I2682" s="10">
        <v>171.01</v>
      </c>
      <c r="J2682" s="10">
        <v>0</v>
      </c>
      <c r="K2682" s="10">
        <v>149.66999999999999</v>
      </c>
      <c r="L2682" s="10">
        <v>574.42999999999995</v>
      </c>
      <c r="M2682" s="15"/>
    </row>
    <row r="2683" spans="1:13" ht="26.1" customHeight="1">
      <c r="A2683" s="8" t="s">
        <v>349</v>
      </c>
      <c r="B2683" s="8" t="s">
        <v>295</v>
      </c>
      <c r="C2683" s="8" t="s">
        <v>337</v>
      </c>
      <c r="D2683" s="9" t="s">
        <v>3212</v>
      </c>
      <c r="E2683" s="9" t="s">
        <v>2656</v>
      </c>
      <c r="F2683" s="10">
        <v>501.26</v>
      </c>
      <c r="G2683" s="10">
        <v>501.26</v>
      </c>
      <c r="H2683" s="10">
        <v>0</v>
      </c>
      <c r="I2683" s="10">
        <v>0</v>
      </c>
      <c r="J2683" s="10">
        <v>0</v>
      </c>
      <c r="K2683" s="10">
        <v>0</v>
      </c>
      <c r="L2683" s="10">
        <v>501.26</v>
      </c>
      <c r="M2683" s="15"/>
    </row>
    <row r="2684" spans="1:13" ht="26.1" customHeight="1">
      <c r="A2684" s="8" t="s">
        <v>349</v>
      </c>
      <c r="B2684" s="8" t="s">
        <v>295</v>
      </c>
      <c r="C2684" s="8" t="s">
        <v>337</v>
      </c>
      <c r="D2684" s="9" t="s">
        <v>3212</v>
      </c>
      <c r="E2684" s="9" t="s">
        <v>2658</v>
      </c>
      <c r="F2684" s="10">
        <v>97.6</v>
      </c>
      <c r="G2684" s="10">
        <v>97.6</v>
      </c>
      <c r="H2684" s="10">
        <v>0</v>
      </c>
      <c r="I2684" s="10">
        <v>0</v>
      </c>
      <c r="J2684" s="10">
        <v>0</v>
      </c>
      <c r="K2684" s="10">
        <v>97.6</v>
      </c>
      <c r="L2684" s="10">
        <v>0</v>
      </c>
      <c r="M2684" s="15"/>
    </row>
    <row r="2685" spans="1:13" ht="26.1" customHeight="1">
      <c r="A2685" s="8" t="s">
        <v>314</v>
      </c>
      <c r="B2685" s="8" t="s">
        <v>296</v>
      </c>
      <c r="C2685" s="8" t="s">
        <v>296</v>
      </c>
      <c r="D2685" s="9" t="s">
        <v>2659</v>
      </c>
      <c r="E2685" s="9" t="s">
        <v>2660</v>
      </c>
      <c r="F2685" s="10">
        <v>80.2</v>
      </c>
      <c r="G2685" s="10">
        <v>80.2</v>
      </c>
      <c r="H2685" s="10">
        <v>0</v>
      </c>
      <c r="I2685" s="10">
        <v>80.2</v>
      </c>
      <c r="J2685" s="10">
        <v>0</v>
      </c>
      <c r="K2685" s="10">
        <v>0</v>
      </c>
      <c r="L2685" s="10">
        <v>0</v>
      </c>
      <c r="M2685" s="15"/>
    </row>
    <row r="2686" spans="1:13" ht="26.1" customHeight="1">
      <c r="A2686" s="8" t="s">
        <v>318</v>
      </c>
      <c r="B2686" s="8" t="s">
        <v>2163</v>
      </c>
      <c r="C2686" s="8" t="s">
        <v>337</v>
      </c>
      <c r="D2686" s="9" t="s">
        <v>2661</v>
      </c>
      <c r="E2686" s="9" t="s">
        <v>2662</v>
      </c>
      <c r="F2686" s="10">
        <v>13.02</v>
      </c>
      <c r="G2686" s="10">
        <v>13.02</v>
      </c>
      <c r="H2686" s="10">
        <v>0</v>
      </c>
      <c r="I2686" s="10">
        <v>0</v>
      </c>
      <c r="J2686" s="10">
        <v>0</v>
      </c>
      <c r="K2686" s="10">
        <v>0</v>
      </c>
      <c r="L2686" s="10">
        <v>13.02</v>
      </c>
      <c r="M2686" s="15"/>
    </row>
    <row r="2687" spans="1:13" ht="26.1" customHeight="1">
      <c r="A2687" s="8" t="s">
        <v>318</v>
      </c>
      <c r="B2687" s="8" t="s">
        <v>2163</v>
      </c>
      <c r="C2687" s="8" t="s">
        <v>295</v>
      </c>
      <c r="D2687" s="9" t="s">
        <v>2725</v>
      </c>
      <c r="E2687" s="9" t="s">
        <v>2664</v>
      </c>
      <c r="F2687" s="10">
        <v>31.83</v>
      </c>
      <c r="G2687" s="10">
        <v>31.83</v>
      </c>
      <c r="H2687" s="10">
        <v>0</v>
      </c>
      <c r="I2687" s="10">
        <v>31.83</v>
      </c>
      <c r="J2687" s="10">
        <v>0</v>
      </c>
      <c r="K2687" s="10">
        <v>0</v>
      </c>
      <c r="L2687" s="10">
        <v>0</v>
      </c>
      <c r="M2687" s="15"/>
    </row>
    <row r="2688" spans="1:13" ht="26.1" customHeight="1">
      <c r="A2688" s="8" t="s">
        <v>314</v>
      </c>
      <c r="B2688" s="8" t="s">
        <v>2200</v>
      </c>
      <c r="C2688" s="8" t="s">
        <v>295</v>
      </c>
      <c r="D2688" s="9" t="s">
        <v>2665</v>
      </c>
      <c r="E2688" s="9" t="s">
        <v>2666</v>
      </c>
      <c r="F2688" s="10">
        <v>5.01</v>
      </c>
      <c r="G2688" s="10">
        <v>5.01</v>
      </c>
      <c r="H2688" s="10">
        <v>0</v>
      </c>
      <c r="I2688" s="10">
        <v>5.01</v>
      </c>
      <c r="J2688" s="10">
        <v>0</v>
      </c>
      <c r="K2688" s="10">
        <v>0</v>
      </c>
      <c r="L2688" s="10">
        <v>0</v>
      </c>
      <c r="M2688" s="15"/>
    </row>
    <row r="2689" spans="1:13" ht="26.1" customHeight="1">
      <c r="A2689" s="8" t="s">
        <v>314</v>
      </c>
      <c r="B2689" s="8" t="s">
        <v>2200</v>
      </c>
      <c r="C2689" s="8" t="s">
        <v>327</v>
      </c>
      <c r="D2689" s="9" t="s">
        <v>2667</v>
      </c>
      <c r="E2689" s="9" t="s">
        <v>2668</v>
      </c>
      <c r="F2689" s="10">
        <v>3.26</v>
      </c>
      <c r="G2689" s="10">
        <v>3.26</v>
      </c>
      <c r="H2689" s="10">
        <v>0</v>
      </c>
      <c r="I2689" s="10">
        <v>3.26</v>
      </c>
      <c r="J2689" s="10">
        <v>0</v>
      </c>
      <c r="K2689" s="10">
        <v>0</v>
      </c>
      <c r="L2689" s="10">
        <v>0</v>
      </c>
      <c r="M2689" s="15"/>
    </row>
    <row r="2690" spans="1:13" ht="26.1" customHeight="1">
      <c r="A2690" s="8" t="s">
        <v>1165</v>
      </c>
      <c r="B2690" s="8" t="s">
        <v>295</v>
      </c>
      <c r="C2690" s="8" t="s">
        <v>327</v>
      </c>
      <c r="D2690" s="9" t="s">
        <v>2669</v>
      </c>
      <c r="E2690" s="9" t="s">
        <v>2669</v>
      </c>
      <c r="F2690" s="10">
        <v>60.15</v>
      </c>
      <c r="G2690" s="10">
        <v>60.15</v>
      </c>
      <c r="H2690" s="10">
        <v>0</v>
      </c>
      <c r="I2690" s="10">
        <v>0</v>
      </c>
      <c r="J2690" s="10">
        <v>0</v>
      </c>
      <c r="K2690" s="10">
        <v>0</v>
      </c>
      <c r="L2690" s="10">
        <v>60.15</v>
      </c>
      <c r="M2690" s="15"/>
    </row>
    <row r="2691" spans="1:13" ht="26.1" customHeight="1">
      <c r="A2691" s="8" t="s">
        <v>314</v>
      </c>
      <c r="B2691" s="8" t="s">
        <v>2163</v>
      </c>
      <c r="C2691" s="8" t="s">
        <v>302</v>
      </c>
      <c r="D2691" s="9" t="s">
        <v>2670</v>
      </c>
      <c r="E2691" s="9" t="s">
        <v>2671</v>
      </c>
      <c r="F2691" s="10">
        <v>4.88</v>
      </c>
      <c r="G2691" s="10">
        <v>4.88</v>
      </c>
      <c r="H2691" s="10">
        <v>0</v>
      </c>
      <c r="I2691" s="10">
        <v>4.88</v>
      </c>
      <c r="J2691" s="10">
        <v>0</v>
      </c>
      <c r="K2691" s="10">
        <v>0</v>
      </c>
      <c r="L2691" s="10">
        <v>0</v>
      </c>
      <c r="M2691" s="15"/>
    </row>
    <row r="2692" spans="1:13" ht="26.1" customHeight="1">
      <c r="A2692" s="8" t="s">
        <v>349</v>
      </c>
      <c r="B2692" s="8" t="s">
        <v>295</v>
      </c>
      <c r="C2692" s="8" t="s">
        <v>337</v>
      </c>
      <c r="D2692" s="9" t="s">
        <v>3212</v>
      </c>
      <c r="E2692" s="9" t="s">
        <v>2672</v>
      </c>
      <c r="F2692" s="10">
        <v>41.92</v>
      </c>
      <c r="G2692" s="10">
        <v>41.92</v>
      </c>
      <c r="H2692" s="10">
        <v>0</v>
      </c>
      <c r="I2692" s="10">
        <v>41.92</v>
      </c>
      <c r="J2692" s="10">
        <v>0</v>
      </c>
      <c r="K2692" s="10">
        <v>0</v>
      </c>
      <c r="L2692" s="10">
        <v>0</v>
      </c>
      <c r="M2692" s="15"/>
    </row>
    <row r="2693" spans="1:13" ht="26.1" customHeight="1">
      <c r="A2693" s="8" t="s">
        <v>349</v>
      </c>
      <c r="B2693" s="8" t="s">
        <v>295</v>
      </c>
      <c r="C2693" s="8" t="s">
        <v>337</v>
      </c>
      <c r="D2693" s="9" t="s">
        <v>3212</v>
      </c>
      <c r="E2693" s="9" t="s">
        <v>2673</v>
      </c>
      <c r="F2693" s="10">
        <v>3.91</v>
      </c>
      <c r="G2693" s="10">
        <v>3.91</v>
      </c>
      <c r="H2693" s="10">
        <v>0</v>
      </c>
      <c r="I2693" s="10">
        <v>3.91</v>
      </c>
      <c r="J2693" s="10">
        <v>0</v>
      </c>
      <c r="K2693" s="10">
        <v>0</v>
      </c>
      <c r="L2693" s="10">
        <v>0</v>
      </c>
      <c r="M2693" s="15"/>
    </row>
    <row r="2694" spans="1:13" ht="26.1" customHeight="1">
      <c r="A2694" s="8" t="s">
        <v>314</v>
      </c>
      <c r="B2694" s="8" t="s">
        <v>296</v>
      </c>
      <c r="C2694" s="8" t="s">
        <v>295</v>
      </c>
      <c r="D2694" s="9" t="s">
        <v>2744</v>
      </c>
      <c r="E2694" s="9" t="s">
        <v>2677</v>
      </c>
      <c r="F2694" s="10">
        <v>52.07</v>
      </c>
      <c r="G2694" s="10">
        <v>52.07</v>
      </c>
      <c r="H2694" s="10">
        <v>0</v>
      </c>
      <c r="I2694" s="10">
        <v>0</v>
      </c>
      <c r="J2694" s="10">
        <v>0</v>
      </c>
      <c r="K2694" s="10">
        <v>52.07</v>
      </c>
      <c r="L2694" s="10">
        <v>0</v>
      </c>
      <c r="M2694" s="15"/>
    </row>
    <row r="2695" spans="1:13" ht="26.1" customHeight="1">
      <c r="A2695" s="8"/>
      <c r="B2695" s="8"/>
      <c r="C2695" s="8"/>
      <c r="D2695" s="9" t="s">
        <v>2566</v>
      </c>
      <c r="E2695" s="9" t="s">
        <v>2567</v>
      </c>
      <c r="F2695" s="10">
        <v>538.20000000000005</v>
      </c>
      <c r="G2695" s="10">
        <v>538.20000000000005</v>
      </c>
      <c r="H2695" s="10">
        <v>0</v>
      </c>
      <c r="I2695" s="10">
        <v>148.07</v>
      </c>
      <c r="J2695" s="10">
        <v>0</v>
      </c>
      <c r="K2695" s="10">
        <v>84.38</v>
      </c>
      <c r="L2695" s="10">
        <v>305.75</v>
      </c>
      <c r="M2695" s="15"/>
    </row>
    <row r="2696" spans="1:13" ht="26.1" customHeight="1">
      <c r="A2696" s="8"/>
      <c r="B2696" s="8"/>
      <c r="C2696" s="8"/>
      <c r="D2696" s="9" t="s">
        <v>2653</v>
      </c>
      <c r="E2696" s="9" t="s">
        <v>2654</v>
      </c>
      <c r="F2696" s="10">
        <v>498.2</v>
      </c>
      <c r="G2696" s="10">
        <v>498.2</v>
      </c>
      <c r="H2696" s="10">
        <v>0</v>
      </c>
      <c r="I2696" s="10">
        <v>108.07</v>
      </c>
      <c r="J2696" s="10">
        <v>0</v>
      </c>
      <c r="K2696" s="10">
        <v>84.38</v>
      </c>
      <c r="L2696" s="10">
        <v>305.75</v>
      </c>
      <c r="M2696" s="15"/>
    </row>
    <row r="2697" spans="1:13" ht="26.1" customHeight="1">
      <c r="A2697" s="8" t="s">
        <v>349</v>
      </c>
      <c r="B2697" s="8" t="s">
        <v>295</v>
      </c>
      <c r="C2697" s="8" t="s">
        <v>337</v>
      </c>
      <c r="D2697" s="9" t="s">
        <v>3212</v>
      </c>
      <c r="E2697" s="9" t="s">
        <v>2656</v>
      </c>
      <c r="F2697" s="10">
        <v>267.14</v>
      </c>
      <c r="G2697" s="10">
        <v>267.14</v>
      </c>
      <c r="H2697" s="10">
        <v>0</v>
      </c>
      <c r="I2697" s="10">
        <v>0</v>
      </c>
      <c r="J2697" s="10">
        <v>0</v>
      </c>
      <c r="K2697" s="10">
        <v>0</v>
      </c>
      <c r="L2697" s="10">
        <v>267.14</v>
      </c>
      <c r="M2697" s="15"/>
    </row>
    <row r="2698" spans="1:13" ht="26.1" customHeight="1">
      <c r="A2698" s="8" t="s">
        <v>349</v>
      </c>
      <c r="B2698" s="8" t="s">
        <v>295</v>
      </c>
      <c r="C2698" s="8" t="s">
        <v>337</v>
      </c>
      <c r="D2698" s="9" t="s">
        <v>3212</v>
      </c>
      <c r="E2698" s="9" t="s">
        <v>2658</v>
      </c>
      <c r="F2698" s="10">
        <v>59.2</v>
      </c>
      <c r="G2698" s="10">
        <v>59.2</v>
      </c>
      <c r="H2698" s="10">
        <v>0</v>
      </c>
      <c r="I2698" s="10">
        <v>0</v>
      </c>
      <c r="J2698" s="10">
        <v>0</v>
      </c>
      <c r="K2698" s="10">
        <v>59.2</v>
      </c>
      <c r="L2698" s="10">
        <v>0</v>
      </c>
      <c r="M2698" s="15"/>
    </row>
    <row r="2699" spans="1:13" ht="26.1" customHeight="1">
      <c r="A2699" s="8" t="s">
        <v>314</v>
      </c>
      <c r="B2699" s="8" t="s">
        <v>296</v>
      </c>
      <c r="C2699" s="8" t="s">
        <v>296</v>
      </c>
      <c r="D2699" s="9" t="s">
        <v>2659</v>
      </c>
      <c r="E2699" s="9" t="s">
        <v>2660</v>
      </c>
      <c r="F2699" s="10">
        <v>42.74</v>
      </c>
      <c r="G2699" s="10">
        <v>42.74</v>
      </c>
      <c r="H2699" s="10">
        <v>0</v>
      </c>
      <c r="I2699" s="10">
        <v>42.74</v>
      </c>
      <c r="J2699" s="10">
        <v>0</v>
      </c>
      <c r="K2699" s="10">
        <v>0</v>
      </c>
      <c r="L2699" s="10">
        <v>0</v>
      </c>
      <c r="M2699" s="15"/>
    </row>
    <row r="2700" spans="1:13" ht="26.1" customHeight="1">
      <c r="A2700" s="8" t="s">
        <v>318</v>
      </c>
      <c r="B2700" s="8" t="s">
        <v>2163</v>
      </c>
      <c r="C2700" s="8" t="s">
        <v>337</v>
      </c>
      <c r="D2700" s="9" t="s">
        <v>2661</v>
      </c>
      <c r="E2700" s="9" t="s">
        <v>2662</v>
      </c>
      <c r="F2700" s="10">
        <v>6.55</v>
      </c>
      <c r="G2700" s="10">
        <v>6.55</v>
      </c>
      <c r="H2700" s="10">
        <v>0</v>
      </c>
      <c r="I2700" s="10">
        <v>0</v>
      </c>
      <c r="J2700" s="10">
        <v>0</v>
      </c>
      <c r="K2700" s="10">
        <v>0</v>
      </c>
      <c r="L2700" s="10">
        <v>6.55</v>
      </c>
      <c r="M2700" s="15"/>
    </row>
    <row r="2701" spans="1:13" ht="26.1" customHeight="1">
      <c r="A2701" s="8" t="s">
        <v>318</v>
      </c>
      <c r="B2701" s="8" t="s">
        <v>2163</v>
      </c>
      <c r="C2701" s="8" t="s">
        <v>295</v>
      </c>
      <c r="D2701" s="9" t="s">
        <v>2725</v>
      </c>
      <c r="E2701" s="9" t="s">
        <v>2664</v>
      </c>
      <c r="F2701" s="10">
        <v>16.59</v>
      </c>
      <c r="G2701" s="10">
        <v>16.59</v>
      </c>
      <c r="H2701" s="10">
        <v>0</v>
      </c>
      <c r="I2701" s="10">
        <v>16.59</v>
      </c>
      <c r="J2701" s="10">
        <v>0</v>
      </c>
      <c r="K2701" s="10">
        <v>0</v>
      </c>
      <c r="L2701" s="10">
        <v>0</v>
      </c>
      <c r="M2701" s="15"/>
    </row>
    <row r="2702" spans="1:13" ht="26.1" customHeight="1">
      <c r="A2702" s="8" t="s">
        <v>314</v>
      </c>
      <c r="B2702" s="8" t="s">
        <v>2200</v>
      </c>
      <c r="C2702" s="8" t="s">
        <v>295</v>
      </c>
      <c r="D2702" s="9" t="s">
        <v>2665</v>
      </c>
      <c r="E2702" s="9" t="s">
        <v>2666</v>
      </c>
      <c r="F2702" s="10">
        <v>2.67</v>
      </c>
      <c r="G2702" s="10">
        <v>2.67</v>
      </c>
      <c r="H2702" s="10">
        <v>0</v>
      </c>
      <c r="I2702" s="10">
        <v>2.67</v>
      </c>
      <c r="J2702" s="10">
        <v>0</v>
      </c>
      <c r="K2702" s="10">
        <v>0</v>
      </c>
      <c r="L2702" s="10">
        <v>0</v>
      </c>
      <c r="M2702" s="15"/>
    </row>
    <row r="2703" spans="1:13" ht="26.1" customHeight="1">
      <c r="A2703" s="8" t="s">
        <v>314</v>
      </c>
      <c r="B2703" s="8" t="s">
        <v>2200</v>
      </c>
      <c r="C2703" s="8" t="s">
        <v>327</v>
      </c>
      <c r="D2703" s="9" t="s">
        <v>2667</v>
      </c>
      <c r="E2703" s="9" t="s">
        <v>2668</v>
      </c>
      <c r="F2703" s="10">
        <v>1.64</v>
      </c>
      <c r="G2703" s="10">
        <v>1.64</v>
      </c>
      <c r="H2703" s="10">
        <v>0</v>
      </c>
      <c r="I2703" s="10">
        <v>1.64</v>
      </c>
      <c r="J2703" s="10">
        <v>0</v>
      </c>
      <c r="K2703" s="10">
        <v>0</v>
      </c>
      <c r="L2703" s="10">
        <v>0</v>
      </c>
      <c r="M2703" s="15"/>
    </row>
    <row r="2704" spans="1:13" ht="26.1" customHeight="1">
      <c r="A2704" s="8" t="s">
        <v>1165</v>
      </c>
      <c r="B2704" s="8" t="s">
        <v>295</v>
      </c>
      <c r="C2704" s="8" t="s">
        <v>327</v>
      </c>
      <c r="D2704" s="9" t="s">
        <v>2669</v>
      </c>
      <c r="E2704" s="9" t="s">
        <v>2669</v>
      </c>
      <c r="F2704" s="10">
        <v>32.06</v>
      </c>
      <c r="G2704" s="10">
        <v>32.06</v>
      </c>
      <c r="H2704" s="10">
        <v>0</v>
      </c>
      <c r="I2704" s="10">
        <v>0</v>
      </c>
      <c r="J2704" s="10">
        <v>0</v>
      </c>
      <c r="K2704" s="10">
        <v>0</v>
      </c>
      <c r="L2704" s="10">
        <v>32.06</v>
      </c>
      <c r="M2704" s="15"/>
    </row>
    <row r="2705" spans="1:13" ht="26.1" customHeight="1">
      <c r="A2705" s="8" t="s">
        <v>314</v>
      </c>
      <c r="B2705" s="8" t="s">
        <v>2163</v>
      </c>
      <c r="C2705" s="8" t="s">
        <v>302</v>
      </c>
      <c r="D2705" s="9" t="s">
        <v>2670</v>
      </c>
      <c r="E2705" s="9" t="s">
        <v>2671</v>
      </c>
      <c r="F2705" s="10">
        <v>2.46</v>
      </c>
      <c r="G2705" s="10">
        <v>2.46</v>
      </c>
      <c r="H2705" s="10">
        <v>0</v>
      </c>
      <c r="I2705" s="10">
        <v>2.46</v>
      </c>
      <c r="J2705" s="10">
        <v>0</v>
      </c>
      <c r="K2705" s="10">
        <v>0</v>
      </c>
      <c r="L2705" s="10">
        <v>0</v>
      </c>
      <c r="M2705" s="15"/>
    </row>
    <row r="2706" spans="1:13" ht="26.1" customHeight="1">
      <c r="A2706" s="8" t="s">
        <v>349</v>
      </c>
      <c r="B2706" s="8" t="s">
        <v>295</v>
      </c>
      <c r="C2706" s="8" t="s">
        <v>337</v>
      </c>
      <c r="D2706" s="9" t="s">
        <v>3212</v>
      </c>
      <c r="E2706" s="9" t="s">
        <v>2672</v>
      </c>
      <c r="F2706" s="10">
        <v>40</v>
      </c>
      <c r="G2706" s="10">
        <v>40</v>
      </c>
      <c r="H2706" s="10">
        <v>0</v>
      </c>
      <c r="I2706" s="10">
        <v>40</v>
      </c>
      <c r="J2706" s="10">
        <v>0</v>
      </c>
      <c r="K2706" s="10">
        <v>0</v>
      </c>
      <c r="L2706" s="10">
        <v>0</v>
      </c>
      <c r="M2706" s="15"/>
    </row>
    <row r="2707" spans="1:13" ht="26.1" customHeight="1">
      <c r="A2707" s="8" t="s">
        <v>349</v>
      </c>
      <c r="B2707" s="8" t="s">
        <v>295</v>
      </c>
      <c r="C2707" s="8" t="s">
        <v>337</v>
      </c>
      <c r="D2707" s="9" t="s">
        <v>3212</v>
      </c>
      <c r="E2707" s="9" t="s">
        <v>2673</v>
      </c>
      <c r="F2707" s="10">
        <v>1.97</v>
      </c>
      <c r="G2707" s="10">
        <v>1.97</v>
      </c>
      <c r="H2707" s="10">
        <v>0</v>
      </c>
      <c r="I2707" s="10">
        <v>1.97</v>
      </c>
      <c r="J2707" s="10">
        <v>0</v>
      </c>
      <c r="K2707" s="10">
        <v>0</v>
      </c>
      <c r="L2707" s="10">
        <v>0</v>
      </c>
      <c r="M2707" s="15"/>
    </row>
    <row r="2708" spans="1:13" ht="26.1" customHeight="1">
      <c r="A2708" s="8" t="s">
        <v>314</v>
      </c>
      <c r="B2708" s="8" t="s">
        <v>296</v>
      </c>
      <c r="C2708" s="8" t="s">
        <v>295</v>
      </c>
      <c r="D2708" s="9" t="s">
        <v>2744</v>
      </c>
      <c r="E2708" s="9" t="s">
        <v>2677</v>
      </c>
      <c r="F2708" s="10">
        <v>25.18</v>
      </c>
      <c r="G2708" s="10">
        <v>25.18</v>
      </c>
      <c r="H2708" s="10">
        <v>0</v>
      </c>
      <c r="I2708" s="10">
        <v>0</v>
      </c>
      <c r="J2708" s="10">
        <v>0</v>
      </c>
      <c r="K2708" s="10">
        <v>25.18</v>
      </c>
      <c r="L2708" s="10">
        <v>0</v>
      </c>
      <c r="M2708" s="15"/>
    </row>
    <row r="2709" spans="1:13" ht="26.1" customHeight="1">
      <c r="A2709" s="8"/>
      <c r="B2709" s="8"/>
      <c r="C2709" s="8"/>
      <c r="D2709" s="9" t="s">
        <v>2680</v>
      </c>
      <c r="E2709" s="9" t="s">
        <v>2681</v>
      </c>
      <c r="F2709" s="10">
        <v>40</v>
      </c>
      <c r="G2709" s="10">
        <v>40</v>
      </c>
      <c r="H2709" s="10">
        <v>0</v>
      </c>
      <c r="I2709" s="10">
        <v>40</v>
      </c>
      <c r="J2709" s="10">
        <v>0</v>
      </c>
      <c r="K2709" s="10">
        <v>0</v>
      </c>
      <c r="L2709" s="10">
        <v>0</v>
      </c>
      <c r="M2709" s="15"/>
    </row>
    <row r="2710" spans="1:13" ht="26.1" customHeight="1">
      <c r="A2710" s="8" t="s">
        <v>349</v>
      </c>
      <c r="B2710" s="8" t="s">
        <v>295</v>
      </c>
      <c r="C2710" s="8" t="s">
        <v>302</v>
      </c>
      <c r="D2710" s="9" t="s">
        <v>3125</v>
      </c>
      <c r="E2710" s="9" t="s">
        <v>3157</v>
      </c>
      <c r="F2710" s="10">
        <v>40</v>
      </c>
      <c r="G2710" s="10">
        <v>40</v>
      </c>
      <c r="H2710" s="10">
        <v>0</v>
      </c>
      <c r="I2710" s="10">
        <v>40</v>
      </c>
      <c r="J2710" s="10">
        <v>0</v>
      </c>
      <c r="K2710" s="10">
        <v>0</v>
      </c>
      <c r="L2710" s="10">
        <v>0</v>
      </c>
      <c r="M2710" s="15"/>
    </row>
    <row r="2711" spans="1:13" ht="26.1" customHeight="1">
      <c r="A2711" s="8"/>
      <c r="B2711" s="8"/>
      <c r="C2711" s="8"/>
      <c r="D2711" s="9" t="s">
        <v>3213</v>
      </c>
      <c r="E2711" s="9" t="s">
        <v>3214</v>
      </c>
      <c r="F2711" s="10">
        <v>887.56</v>
      </c>
      <c r="G2711" s="10">
        <v>887.56</v>
      </c>
      <c r="H2711" s="10">
        <v>0</v>
      </c>
      <c r="I2711" s="10">
        <v>190.28</v>
      </c>
      <c r="J2711" s="10">
        <v>0</v>
      </c>
      <c r="K2711" s="10">
        <v>121.89</v>
      </c>
      <c r="L2711" s="10">
        <v>575.39</v>
      </c>
      <c r="M2711" s="15"/>
    </row>
    <row r="2712" spans="1:13" ht="26.1" customHeight="1">
      <c r="A2712" s="8"/>
      <c r="B2712" s="8"/>
      <c r="C2712" s="8"/>
      <c r="D2712" s="9" t="s">
        <v>2653</v>
      </c>
      <c r="E2712" s="9" t="s">
        <v>2654</v>
      </c>
      <c r="F2712" s="10">
        <v>887.56</v>
      </c>
      <c r="G2712" s="10">
        <v>887.56</v>
      </c>
      <c r="H2712" s="10">
        <v>0</v>
      </c>
      <c r="I2712" s="10">
        <v>190.28</v>
      </c>
      <c r="J2712" s="10">
        <v>0</v>
      </c>
      <c r="K2712" s="10">
        <v>121.89</v>
      </c>
      <c r="L2712" s="10">
        <v>575.39</v>
      </c>
      <c r="M2712" s="15"/>
    </row>
    <row r="2713" spans="1:13" ht="26.1" customHeight="1">
      <c r="A2713" s="8" t="s">
        <v>349</v>
      </c>
      <c r="B2713" s="8" t="s">
        <v>295</v>
      </c>
      <c r="C2713" s="8" t="s">
        <v>337</v>
      </c>
      <c r="D2713" s="9" t="s">
        <v>3212</v>
      </c>
      <c r="E2713" s="9" t="s">
        <v>2656</v>
      </c>
      <c r="F2713" s="10">
        <v>502.35</v>
      </c>
      <c r="G2713" s="10">
        <v>502.35</v>
      </c>
      <c r="H2713" s="10">
        <v>0</v>
      </c>
      <c r="I2713" s="10">
        <v>0</v>
      </c>
      <c r="J2713" s="10">
        <v>0</v>
      </c>
      <c r="K2713" s="10">
        <v>0</v>
      </c>
      <c r="L2713" s="10">
        <v>502.35</v>
      </c>
      <c r="M2713" s="15"/>
    </row>
    <row r="2714" spans="1:13" ht="26.1" customHeight="1">
      <c r="A2714" s="8" t="s">
        <v>349</v>
      </c>
      <c r="B2714" s="8" t="s">
        <v>295</v>
      </c>
      <c r="C2714" s="8" t="s">
        <v>337</v>
      </c>
      <c r="D2714" s="9" t="s">
        <v>3212</v>
      </c>
      <c r="E2714" s="9" t="s">
        <v>2658</v>
      </c>
      <c r="F2714" s="10">
        <v>104</v>
      </c>
      <c r="G2714" s="10">
        <v>104</v>
      </c>
      <c r="H2714" s="10">
        <v>0</v>
      </c>
      <c r="I2714" s="10">
        <v>0</v>
      </c>
      <c r="J2714" s="10">
        <v>0</v>
      </c>
      <c r="K2714" s="10">
        <v>104</v>
      </c>
      <c r="L2714" s="10">
        <v>0</v>
      </c>
      <c r="M2714" s="15"/>
    </row>
    <row r="2715" spans="1:13" ht="26.1" customHeight="1">
      <c r="A2715" s="8" t="s">
        <v>314</v>
      </c>
      <c r="B2715" s="8" t="s">
        <v>296</v>
      </c>
      <c r="C2715" s="8" t="s">
        <v>296</v>
      </c>
      <c r="D2715" s="9" t="s">
        <v>2659</v>
      </c>
      <c r="E2715" s="9" t="s">
        <v>2660</v>
      </c>
      <c r="F2715" s="10">
        <v>80.38</v>
      </c>
      <c r="G2715" s="10">
        <v>80.38</v>
      </c>
      <c r="H2715" s="10">
        <v>0</v>
      </c>
      <c r="I2715" s="10">
        <v>80.38</v>
      </c>
      <c r="J2715" s="10">
        <v>0</v>
      </c>
      <c r="K2715" s="10">
        <v>0</v>
      </c>
      <c r="L2715" s="10">
        <v>0</v>
      </c>
      <c r="M2715" s="15"/>
    </row>
    <row r="2716" spans="1:13" ht="26.1" customHeight="1">
      <c r="A2716" s="8" t="s">
        <v>318</v>
      </c>
      <c r="B2716" s="8" t="s">
        <v>2163</v>
      </c>
      <c r="C2716" s="8" t="s">
        <v>337</v>
      </c>
      <c r="D2716" s="9" t="s">
        <v>2661</v>
      </c>
      <c r="E2716" s="9" t="s">
        <v>2662</v>
      </c>
      <c r="F2716" s="10">
        <v>12.76</v>
      </c>
      <c r="G2716" s="10">
        <v>12.76</v>
      </c>
      <c r="H2716" s="10">
        <v>0</v>
      </c>
      <c r="I2716" s="10">
        <v>0</v>
      </c>
      <c r="J2716" s="10">
        <v>0</v>
      </c>
      <c r="K2716" s="10">
        <v>0</v>
      </c>
      <c r="L2716" s="10">
        <v>12.76</v>
      </c>
      <c r="M2716" s="15"/>
    </row>
    <row r="2717" spans="1:13" ht="26.1" customHeight="1">
      <c r="A2717" s="8" t="s">
        <v>318</v>
      </c>
      <c r="B2717" s="8" t="s">
        <v>2163</v>
      </c>
      <c r="C2717" s="8" t="s">
        <v>295</v>
      </c>
      <c r="D2717" s="9" t="s">
        <v>2725</v>
      </c>
      <c r="E2717" s="9" t="s">
        <v>2664</v>
      </c>
      <c r="F2717" s="10">
        <v>31.63</v>
      </c>
      <c r="G2717" s="10">
        <v>31.63</v>
      </c>
      <c r="H2717" s="10">
        <v>0</v>
      </c>
      <c r="I2717" s="10">
        <v>31.63</v>
      </c>
      <c r="J2717" s="10">
        <v>0</v>
      </c>
      <c r="K2717" s="10">
        <v>0</v>
      </c>
      <c r="L2717" s="10">
        <v>0</v>
      </c>
      <c r="M2717" s="15"/>
    </row>
    <row r="2718" spans="1:13" ht="26.1" customHeight="1">
      <c r="A2718" s="8" t="s">
        <v>314</v>
      </c>
      <c r="B2718" s="8" t="s">
        <v>2200</v>
      </c>
      <c r="C2718" s="8" t="s">
        <v>295</v>
      </c>
      <c r="D2718" s="9" t="s">
        <v>2665</v>
      </c>
      <c r="E2718" s="9" t="s">
        <v>2666</v>
      </c>
      <c r="F2718" s="10">
        <v>5.0199999999999996</v>
      </c>
      <c r="G2718" s="10">
        <v>5.0199999999999996</v>
      </c>
      <c r="H2718" s="10">
        <v>0</v>
      </c>
      <c r="I2718" s="10">
        <v>5.0199999999999996</v>
      </c>
      <c r="J2718" s="10">
        <v>0</v>
      </c>
      <c r="K2718" s="10">
        <v>0</v>
      </c>
      <c r="L2718" s="10">
        <v>0</v>
      </c>
      <c r="M2718" s="15"/>
    </row>
    <row r="2719" spans="1:13" ht="26.1" customHeight="1">
      <c r="A2719" s="8" t="s">
        <v>314</v>
      </c>
      <c r="B2719" s="8" t="s">
        <v>2200</v>
      </c>
      <c r="C2719" s="8" t="s">
        <v>327</v>
      </c>
      <c r="D2719" s="9" t="s">
        <v>2667</v>
      </c>
      <c r="E2719" s="9" t="s">
        <v>2668</v>
      </c>
      <c r="F2719" s="10">
        <v>3.19</v>
      </c>
      <c r="G2719" s="10">
        <v>3.19</v>
      </c>
      <c r="H2719" s="10">
        <v>0</v>
      </c>
      <c r="I2719" s="10">
        <v>3.19</v>
      </c>
      <c r="J2719" s="10">
        <v>0</v>
      </c>
      <c r="K2719" s="10">
        <v>0</v>
      </c>
      <c r="L2719" s="10">
        <v>0</v>
      </c>
      <c r="M2719" s="15"/>
    </row>
    <row r="2720" spans="1:13" ht="26.1" customHeight="1">
      <c r="A2720" s="8" t="s">
        <v>1165</v>
      </c>
      <c r="B2720" s="8" t="s">
        <v>295</v>
      </c>
      <c r="C2720" s="8" t="s">
        <v>327</v>
      </c>
      <c r="D2720" s="9" t="s">
        <v>2669</v>
      </c>
      <c r="E2720" s="9" t="s">
        <v>2669</v>
      </c>
      <c r="F2720" s="10">
        <v>60.28</v>
      </c>
      <c r="G2720" s="10">
        <v>60.28</v>
      </c>
      <c r="H2720" s="10">
        <v>0</v>
      </c>
      <c r="I2720" s="10">
        <v>0</v>
      </c>
      <c r="J2720" s="10">
        <v>0</v>
      </c>
      <c r="K2720" s="10">
        <v>0</v>
      </c>
      <c r="L2720" s="10">
        <v>60.28</v>
      </c>
      <c r="M2720" s="15"/>
    </row>
    <row r="2721" spans="1:13" ht="26.1" customHeight="1">
      <c r="A2721" s="8" t="s">
        <v>314</v>
      </c>
      <c r="B2721" s="8" t="s">
        <v>2163</v>
      </c>
      <c r="C2721" s="8" t="s">
        <v>302</v>
      </c>
      <c r="D2721" s="9" t="s">
        <v>2670</v>
      </c>
      <c r="E2721" s="9" t="s">
        <v>2671</v>
      </c>
      <c r="F2721" s="10">
        <v>4.79</v>
      </c>
      <c r="G2721" s="10">
        <v>4.79</v>
      </c>
      <c r="H2721" s="10">
        <v>0</v>
      </c>
      <c r="I2721" s="10">
        <v>4.79</v>
      </c>
      <c r="J2721" s="10">
        <v>0</v>
      </c>
      <c r="K2721" s="10">
        <v>0</v>
      </c>
      <c r="L2721" s="10">
        <v>0</v>
      </c>
      <c r="M2721" s="15"/>
    </row>
    <row r="2722" spans="1:13" ht="26.1" customHeight="1">
      <c r="A2722" s="8" t="s">
        <v>349</v>
      </c>
      <c r="B2722" s="8" t="s">
        <v>295</v>
      </c>
      <c r="C2722" s="8" t="s">
        <v>337</v>
      </c>
      <c r="D2722" s="9" t="s">
        <v>3212</v>
      </c>
      <c r="E2722" s="9" t="s">
        <v>2672</v>
      </c>
      <c r="F2722" s="10">
        <v>61.44</v>
      </c>
      <c r="G2722" s="10">
        <v>61.44</v>
      </c>
      <c r="H2722" s="10">
        <v>0</v>
      </c>
      <c r="I2722" s="10">
        <v>61.44</v>
      </c>
      <c r="J2722" s="10">
        <v>0</v>
      </c>
      <c r="K2722" s="10">
        <v>0</v>
      </c>
      <c r="L2722" s="10">
        <v>0</v>
      </c>
      <c r="M2722" s="15"/>
    </row>
    <row r="2723" spans="1:13" ht="26.1" customHeight="1">
      <c r="A2723" s="8" t="s">
        <v>349</v>
      </c>
      <c r="B2723" s="8" t="s">
        <v>295</v>
      </c>
      <c r="C2723" s="8" t="s">
        <v>337</v>
      </c>
      <c r="D2723" s="9" t="s">
        <v>3212</v>
      </c>
      <c r="E2723" s="9" t="s">
        <v>2673</v>
      </c>
      <c r="F2723" s="10">
        <v>3.83</v>
      </c>
      <c r="G2723" s="10">
        <v>3.83</v>
      </c>
      <c r="H2723" s="10">
        <v>0</v>
      </c>
      <c r="I2723" s="10">
        <v>3.83</v>
      </c>
      <c r="J2723" s="10">
        <v>0</v>
      </c>
      <c r="K2723" s="10">
        <v>0</v>
      </c>
      <c r="L2723" s="10">
        <v>0</v>
      </c>
      <c r="M2723" s="15"/>
    </row>
    <row r="2724" spans="1:13" ht="26.1" customHeight="1">
      <c r="A2724" s="8" t="s">
        <v>314</v>
      </c>
      <c r="B2724" s="8" t="s">
        <v>296</v>
      </c>
      <c r="C2724" s="8" t="s">
        <v>295</v>
      </c>
      <c r="D2724" s="9" t="s">
        <v>2744</v>
      </c>
      <c r="E2724" s="9" t="s">
        <v>2677</v>
      </c>
      <c r="F2724" s="10">
        <v>17.89</v>
      </c>
      <c r="G2724" s="10">
        <v>17.89</v>
      </c>
      <c r="H2724" s="10">
        <v>0</v>
      </c>
      <c r="I2724" s="10">
        <v>0</v>
      </c>
      <c r="J2724" s="10">
        <v>0</v>
      </c>
      <c r="K2724" s="10">
        <v>17.89</v>
      </c>
      <c r="L2724" s="10">
        <v>0</v>
      </c>
      <c r="M2724" s="15"/>
    </row>
    <row r="2725" spans="1:13" ht="26.1" customHeight="1">
      <c r="A2725" s="8"/>
      <c r="B2725" s="8"/>
      <c r="C2725" s="8"/>
      <c r="D2725" s="9" t="s">
        <v>3215</v>
      </c>
      <c r="E2725" s="9" t="s">
        <v>3216</v>
      </c>
      <c r="F2725" s="10">
        <v>977.01</v>
      </c>
      <c r="G2725" s="10">
        <v>977.01</v>
      </c>
      <c r="H2725" s="10">
        <v>0</v>
      </c>
      <c r="I2725" s="10">
        <v>210.74</v>
      </c>
      <c r="J2725" s="10">
        <v>0</v>
      </c>
      <c r="K2725" s="10">
        <v>142.09</v>
      </c>
      <c r="L2725" s="10">
        <v>624.17999999999995</v>
      </c>
      <c r="M2725" s="15"/>
    </row>
    <row r="2726" spans="1:13" ht="26.1" customHeight="1">
      <c r="A2726" s="8"/>
      <c r="B2726" s="8"/>
      <c r="C2726" s="8"/>
      <c r="D2726" s="9" t="s">
        <v>2653</v>
      </c>
      <c r="E2726" s="9" t="s">
        <v>2654</v>
      </c>
      <c r="F2726" s="10">
        <v>977.01</v>
      </c>
      <c r="G2726" s="10">
        <v>977.01</v>
      </c>
      <c r="H2726" s="10">
        <v>0</v>
      </c>
      <c r="I2726" s="10">
        <v>210.74</v>
      </c>
      <c r="J2726" s="10">
        <v>0</v>
      </c>
      <c r="K2726" s="10">
        <v>142.09</v>
      </c>
      <c r="L2726" s="10">
        <v>624.17999999999995</v>
      </c>
      <c r="M2726" s="15"/>
    </row>
    <row r="2727" spans="1:13" ht="26.1" customHeight="1">
      <c r="A2727" s="8" t="s">
        <v>349</v>
      </c>
      <c r="B2727" s="8" t="s">
        <v>295</v>
      </c>
      <c r="C2727" s="8" t="s">
        <v>337</v>
      </c>
      <c r="D2727" s="9" t="s">
        <v>3212</v>
      </c>
      <c r="E2727" s="9" t="s">
        <v>2656</v>
      </c>
      <c r="F2727" s="10">
        <v>544.97</v>
      </c>
      <c r="G2727" s="10">
        <v>544.97</v>
      </c>
      <c r="H2727" s="10">
        <v>0</v>
      </c>
      <c r="I2727" s="10">
        <v>0</v>
      </c>
      <c r="J2727" s="10">
        <v>0</v>
      </c>
      <c r="K2727" s="10">
        <v>0</v>
      </c>
      <c r="L2727" s="10">
        <v>544.97</v>
      </c>
      <c r="M2727" s="15"/>
    </row>
    <row r="2728" spans="1:13" ht="26.1" customHeight="1">
      <c r="A2728" s="8" t="s">
        <v>349</v>
      </c>
      <c r="B2728" s="8" t="s">
        <v>295</v>
      </c>
      <c r="C2728" s="8" t="s">
        <v>337</v>
      </c>
      <c r="D2728" s="9" t="s">
        <v>3212</v>
      </c>
      <c r="E2728" s="9" t="s">
        <v>2658</v>
      </c>
      <c r="F2728" s="10">
        <v>115.2</v>
      </c>
      <c r="G2728" s="10">
        <v>115.2</v>
      </c>
      <c r="H2728" s="10">
        <v>0</v>
      </c>
      <c r="I2728" s="10">
        <v>0</v>
      </c>
      <c r="J2728" s="10">
        <v>0</v>
      </c>
      <c r="K2728" s="10">
        <v>115.2</v>
      </c>
      <c r="L2728" s="10">
        <v>0</v>
      </c>
      <c r="M2728" s="15"/>
    </row>
    <row r="2729" spans="1:13" ht="26.1" customHeight="1">
      <c r="A2729" s="8" t="s">
        <v>314</v>
      </c>
      <c r="B2729" s="8" t="s">
        <v>296</v>
      </c>
      <c r="C2729" s="8" t="s">
        <v>296</v>
      </c>
      <c r="D2729" s="9" t="s">
        <v>2659</v>
      </c>
      <c r="E2729" s="9" t="s">
        <v>2660</v>
      </c>
      <c r="F2729" s="10">
        <v>87.2</v>
      </c>
      <c r="G2729" s="10">
        <v>87.2</v>
      </c>
      <c r="H2729" s="10">
        <v>0</v>
      </c>
      <c r="I2729" s="10">
        <v>87.2</v>
      </c>
      <c r="J2729" s="10">
        <v>0</v>
      </c>
      <c r="K2729" s="10">
        <v>0</v>
      </c>
      <c r="L2729" s="10">
        <v>0</v>
      </c>
      <c r="M2729" s="15"/>
    </row>
    <row r="2730" spans="1:13" ht="26.1" customHeight="1">
      <c r="A2730" s="8" t="s">
        <v>318</v>
      </c>
      <c r="B2730" s="8" t="s">
        <v>2163</v>
      </c>
      <c r="C2730" s="8" t="s">
        <v>337</v>
      </c>
      <c r="D2730" s="9" t="s">
        <v>2661</v>
      </c>
      <c r="E2730" s="9" t="s">
        <v>2662</v>
      </c>
      <c r="F2730" s="10">
        <v>13.81</v>
      </c>
      <c r="G2730" s="10">
        <v>13.81</v>
      </c>
      <c r="H2730" s="10">
        <v>0</v>
      </c>
      <c r="I2730" s="10">
        <v>0</v>
      </c>
      <c r="J2730" s="10">
        <v>0</v>
      </c>
      <c r="K2730" s="10">
        <v>0</v>
      </c>
      <c r="L2730" s="10">
        <v>13.81</v>
      </c>
      <c r="M2730" s="15"/>
    </row>
    <row r="2731" spans="1:13" ht="26.1" customHeight="1">
      <c r="A2731" s="8" t="s">
        <v>318</v>
      </c>
      <c r="B2731" s="8" t="s">
        <v>2163</v>
      </c>
      <c r="C2731" s="8" t="s">
        <v>295</v>
      </c>
      <c r="D2731" s="9" t="s">
        <v>2725</v>
      </c>
      <c r="E2731" s="9" t="s">
        <v>2664</v>
      </c>
      <c r="F2731" s="10">
        <v>34.28</v>
      </c>
      <c r="G2731" s="10">
        <v>34.28</v>
      </c>
      <c r="H2731" s="10">
        <v>0</v>
      </c>
      <c r="I2731" s="10">
        <v>34.28</v>
      </c>
      <c r="J2731" s="10">
        <v>0</v>
      </c>
      <c r="K2731" s="10">
        <v>0</v>
      </c>
      <c r="L2731" s="10">
        <v>0</v>
      </c>
      <c r="M2731" s="15"/>
    </row>
    <row r="2732" spans="1:13" ht="26.1" customHeight="1">
      <c r="A2732" s="8" t="s">
        <v>314</v>
      </c>
      <c r="B2732" s="8" t="s">
        <v>2200</v>
      </c>
      <c r="C2732" s="8" t="s">
        <v>295</v>
      </c>
      <c r="D2732" s="9" t="s">
        <v>2665</v>
      </c>
      <c r="E2732" s="9" t="s">
        <v>2666</v>
      </c>
      <c r="F2732" s="10">
        <v>5.45</v>
      </c>
      <c r="G2732" s="10">
        <v>5.45</v>
      </c>
      <c r="H2732" s="10">
        <v>0</v>
      </c>
      <c r="I2732" s="10">
        <v>5.45</v>
      </c>
      <c r="J2732" s="10">
        <v>0</v>
      </c>
      <c r="K2732" s="10">
        <v>0</v>
      </c>
      <c r="L2732" s="10">
        <v>0</v>
      </c>
      <c r="M2732" s="15"/>
    </row>
    <row r="2733" spans="1:13" ht="26.1" customHeight="1">
      <c r="A2733" s="8" t="s">
        <v>314</v>
      </c>
      <c r="B2733" s="8" t="s">
        <v>2200</v>
      </c>
      <c r="C2733" s="8" t="s">
        <v>327</v>
      </c>
      <c r="D2733" s="9" t="s">
        <v>2667</v>
      </c>
      <c r="E2733" s="9" t="s">
        <v>2668</v>
      </c>
      <c r="F2733" s="10">
        <v>3.45</v>
      </c>
      <c r="G2733" s="10">
        <v>3.45</v>
      </c>
      <c r="H2733" s="10">
        <v>0</v>
      </c>
      <c r="I2733" s="10">
        <v>3.45</v>
      </c>
      <c r="J2733" s="10">
        <v>0</v>
      </c>
      <c r="K2733" s="10">
        <v>0</v>
      </c>
      <c r="L2733" s="10">
        <v>0</v>
      </c>
      <c r="M2733" s="15"/>
    </row>
    <row r="2734" spans="1:13" ht="26.1" customHeight="1">
      <c r="A2734" s="8" t="s">
        <v>1165</v>
      </c>
      <c r="B2734" s="8" t="s">
        <v>295</v>
      </c>
      <c r="C2734" s="8" t="s">
        <v>327</v>
      </c>
      <c r="D2734" s="9" t="s">
        <v>2669</v>
      </c>
      <c r="E2734" s="9" t="s">
        <v>2669</v>
      </c>
      <c r="F2734" s="10">
        <v>65.400000000000006</v>
      </c>
      <c r="G2734" s="10">
        <v>65.400000000000006</v>
      </c>
      <c r="H2734" s="10">
        <v>0</v>
      </c>
      <c r="I2734" s="10">
        <v>0</v>
      </c>
      <c r="J2734" s="10">
        <v>0</v>
      </c>
      <c r="K2734" s="10">
        <v>0</v>
      </c>
      <c r="L2734" s="10">
        <v>65.400000000000006</v>
      </c>
      <c r="M2734" s="15"/>
    </row>
    <row r="2735" spans="1:13" ht="26.1" customHeight="1">
      <c r="A2735" s="8" t="s">
        <v>314</v>
      </c>
      <c r="B2735" s="8" t="s">
        <v>2163</v>
      </c>
      <c r="C2735" s="8" t="s">
        <v>302</v>
      </c>
      <c r="D2735" s="9" t="s">
        <v>2670</v>
      </c>
      <c r="E2735" s="9" t="s">
        <v>2671</v>
      </c>
      <c r="F2735" s="10">
        <v>5.18</v>
      </c>
      <c r="G2735" s="10">
        <v>5.18</v>
      </c>
      <c r="H2735" s="10">
        <v>0</v>
      </c>
      <c r="I2735" s="10">
        <v>5.18</v>
      </c>
      <c r="J2735" s="10">
        <v>0</v>
      </c>
      <c r="K2735" s="10">
        <v>0</v>
      </c>
      <c r="L2735" s="10">
        <v>0</v>
      </c>
      <c r="M2735" s="15"/>
    </row>
    <row r="2736" spans="1:13" ht="26.1" customHeight="1">
      <c r="A2736" s="8" t="s">
        <v>349</v>
      </c>
      <c r="B2736" s="8" t="s">
        <v>295</v>
      </c>
      <c r="C2736" s="8" t="s">
        <v>337</v>
      </c>
      <c r="D2736" s="9" t="s">
        <v>3212</v>
      </c>
      <c r="E2736" s="9" t="s">
        <v>2672</v>
      </c>
      <c r="F2736" s="10">
        <v>71.040000000000006</v>
      </c>
      <c r="G2736" s="10">
        <v>71.040000000000006</v>
      </c>
      <c r="H2736" s="10">
        <v>0</v>
      </c>
      <c r="I2736" s="10">
        <v>71.040000000000006</v>
      </c>
      <c r="J2736" s="10">
        <v>0</v>
      </c>
      <c r="K2736" s="10">
        <v>0</v>
      </c>
      <c r="L2736" s="10">
        <v>0</v>
      </c>
      <c r="M2736" s="15"/>
    </row>
    <row r="2737" spans="1:13" ht="26.1" customHeight="1">
      <c r="A2737" s="8" t="s">
        <v>349</v>
      </c>
      <c r="B2737" s="8" t="s">
        <v>295</v>
      </c>
      <c r="C2737" s="8" t="s">
        <v>337</v>
      </c>
      <c r="D2737" s="9" t="s">
        <v>3212</v>
      </c>
      <c r="E2737" s="9" t="s">
        <v>2673</v>
      </c>
      <c r="F2737" s="10">
        <v>4.1399999999999997</v>
      </c>
      <c r="G2737" s="10">
        <v>4.1399999999999997</v>
      </c>
      <c r="H2737" s="10">
        <v>0</v>
      </c>
      <c r="I2737" s="10">
        <v>4.1399999999999997</v>
      </c>
      <c r="J2737" s="10">
        <v>0</v>
      </c>
      <c r="K2737" s="10">
        <v>0</v>
      </c>
      <c r="L2737" s="10">
        <v>0</v>
      </c>
      <c r="M2737" s="15"/>
    </row>
    <row r="2738" spans="1:13" ht="26.1" customHeight="1">
      <c r="A2738" s="8" t="s">
        <v>314</v>
      </c>
      <c r="B2738" s="8" t="s">
        <v>296</v>
      </c>
      <c r="C2738" s="8" t="s">
        <v>295</v>
      </c>
      <c r="D2738" s="9" t="s">
        <v>2744</v>
      </c>
      <c r="E2738" s="9" t="s">
        <v>2677</v>
      </c>
      <c r="F2738" s="10">
        <v>26.89</v>
      </c>
      <c r="G2738" s="10">
        <v>26.89</v>
      </c>
      <c r="H2738" s="10">
        <v>0</v>
      </c>
      <c r="I2738" s="10">
        <v>0</v>
      </c>
      <c r="J2738" s="10">
        <v>0</v>
      </c>
      <c r="K2738" s="10">
        <v>26.89</v>
      </c>
      <c r="L2738" s="10">
        <v>0</v>
      </c>
      <c r="M2738" s="15"/>
    </row>
    <row r="2739" spans="1:13" ht="26.1" customHeight="1">
      <c r="A2739" s="8"/>
      <c r="B2739" s="8"/>
      <c r="C2739" s="8"/>
      <c r="D2739" s="9" t="s">
        <v>3217</v>
      </c>
      <c r="E2739" s="9" t="s">
        <v>3218</v>
      </c>
      <c r="F2739" s="10">
        <v>2000.16</v>
      </c>
      <c r="G2739" s="10">
        <v>2000.16</v>
      </c>
      <c r="H2739" s="10">
        <v>0</v>
      </c>
      <c r="I2739" s="10">
        <v>395.62</v>
      </c>
      <c r="J2739" s="10">
        <v>0</v>
      </c>
      <c r="K2739" s="10">
        <v>280.04000000000002</v>
      </c>
      <c r="L2739" s="10">
        <v>1324.5</v>
      </c>
      <c r="M2739" s="15"/>
    </row>
    <row r="2740" spans="1:13" ht="26.1" customHeight="1">
      <c r="A2740" s="8"/>
      <c r="B2740" s="8"/>
      <c r="C2740" s="8"/>
      <c r="D2740" s="9" t="s">
        <v>2653</v>
      </c>
      <c r="E2740" s="9" t="s">
        <v>2654</v>
      </c>
      <c r="F2740" s="10">
        <v>2000.16</v>
      </c>
      <c r="G2740" s="10">
        <v>2000.16</v>
      </c>
      <c r="H2740" s="10">
        <v>0</v>
      </c>
      <c r="I2740" s="10">
        <v>395.62</v>
      </c>
      <c r="J2740" s="10">
        <v>0</v>
      </c>
      <c r="K2740" s="10">
        <v>280.04000000000002</v>
      </c>
      <c r="L2740" s="10">
        <v>1324.5</v>
      </c>
      <c r="M2740" s="15"/>
    </row>
    <row r="2741" spans="1:13" ht="26.1" customHeight="1">
      <c r="A2741" s="8" t="s">
        <v>349</v>
      </c>
      <c r="B2741" s="8" t="s">
        <v>295</v>
      </c>
      <c r="C2741" s="8" t="s">
        <v>337</v>
      </c>
      <c r="D2741" s="9" t="s">
        <v>3212</v>
      </c>
      <c r="E2741" s="9" t="s">
        <v>2656</v>
      </c>
      <c r="F2741" s="10">
        <v>1155.8499999999999</v>
      </c>
      <c r="G2741" s="10">
        <v>1155.8499999999999</v>
      </c>
      <c r="H2741" s="10">
        <v>0</v>
      </c>
      <c r="I2741" s="10">
        <v>0</v>
      </c>
      <c r="J2741" s="10">
        <v>0</v>
      </c>
      <c r="K2741" s="10">
        <v>0</v>
      </c>
      <c r="L2741" s="10">
        <v>1155.8499999999999</v>
      </c>
      <c r="M2741" s="15"/>
    </row>
    <row r="2742" spans="1:13" ht="26.1" customHeight="1">
      <c r="A2742" s="8" t="s">
        <v>349</v>
      </c>
      <c r="B2742" s="8" t="s">
        <v>295</v>
      </c>
      <c r="C2742" s="8" t="s">
        <v>337</v>
      </c>
      <c r="D2742" s="9" t="s">
        <v>3212</v>
      </c>
      <c r="E2742" s="9" t="s">
        <v>2658</v>
      </c>
      <c r="F2742" s="10">
        <v>224</v>
      </c>
      <c r="G2742" s="10">
        <v>224</v>
      </c>
      <c r="H2742" s="10">
        <v>0</v>
      </c>
      <c r="I2742" s="10">
        <v>0</v>
      </c>
      <c r="J2742" s="10">
        <v>0</v>
      </c>
      <c r="K2742" s="10">
        <v>224</v>
      </c>
      <c r="L2742" s="10">
        <v>0</v>
      </c>
      <c r="M2742" s="15"/>
    </row>
    <row r="2743" spans="1:13" ht="26.1" customHeight="1">
      <c r="A2743" s="8" t="s">
        <v>314</v>
      </c>
      <c r="B2743" s="8" t="s">
        <v>296</v>
      </c>
      <c r="C2743" s="8" t="s">
        <v>296</v>
      </c>
      <c r="D2743" s="9" t="s">
        <v>2659</v>
      </c>
      <c r="E2743" s="9" t="s">
        <v>2660</v>
      </c>
      <c r="F2743" s="10">
        <v>184.94</v>
      </c>
      <c r="G2743" s="10">
        <v>184.94</v>
      </c>
      <c r="H2743" s="10">
        <v>0</v>
      </c>
      <c r="I2743" s="10">
        <v>184.94</v>
      </c>
      <c r="J2743" s="10">
        <v>0</v>
      </c>
      <c r="K2743" s="10">
        <v>0</v>
      </c>
      <c r="L2743" s="10">
        <v>0</v>
      </c>
      <c r="M2743" s="15"/>
    </row>
    <row r="2744" spans="1:13" ht="26.1" customHeight="1">
      <c r="A2744" s="8" t="s">
        <v>318</v>
      </c>
      <c r="B2744" s="8" t="s">
        <v>2163</v>
      </c>
      <c r="C2744" s="8" t="s">
        <v>337</v>
      </c>
      <c r="D2744" s="9" t="s">
        <v>2661</v>
      </c>
      <c r="E2744" s="9" t="s">
        <v>2662</v>
      </c>
      <c r="F2744" s="10">
        <v>29.95</v>
      </c>
      <c r="G2744" s="10">
        <v>29.95</v>
      </c>
      <c r="H2744" s="10">
        <v>0</v>
      </c>
      <c r="I2744" s="10">
        <v>0</v>
      </c>
      <c r="J2744" s="10">
        <v>0</v>
      </c>
      <c r="K2744" s="10">
        <v>0</v>
      </c>
      <c r="L2744" s="10">
        <v>29.95</v>
      </c>
      <c r="M2744" s="15"/>
    </row>
    <row r="2745" spans="1:13" ht="26.1" customHeight="1">
      <c r="A2745" s="8" t="s">
        <v>318</v>
      </c>
      <c r="B2745" s="8" t="s">
        <v>2163</v>
      </c>
      <c r="C2745" s="8" t="s">
        <v>295</v>
      </c>
      <c r="D2745" s="9" t="s">
        <v>2725</v>
      </c>
      <c r="E2745" s="9" t="s">
        <v>2664</v>
      </c>
      <c r="F2745" s="10">
        <v>73.33</v>
      </c>
      <c r="G2745" s="10">
        <v>73.33</v>
      </c>
      <c r="H2745" s="10">
        <v>0</v>
      </c>
      <c r="I2745" s="10">
        <v>73.33</v>
      </c>
      <c r="J2745" s="10">
        <v>0</v>
      </c>
      <c r="K2745" s="10">
        <v>0</v>
      </c>
      <c r="L2745" s="10">
        <v>0</v>
      </c>
      <c r="M2745" s="15"/>
    </row>
    <row r="2746" spans="1:13" ht="26.1" customHeight="1">
      <c r="A2746" s="8" t="s">
        <v>314</v>
      </c>
      <c r="B2746" s="8" t="s">
        <v>2200</v>
      </c>
      <c r="C2746" s="8" t="s">
        <v>295</v>
      </c>
      <c r="D2746" s="9" t="s">
        <v>2665</v>
      </c>
      <c r="E2746" s="9" t="s">
        <v>2666</v>
      </c>
      <c r="F2746" s="10">
        <v>11.56</v>
      </c>
      <c r="G2746" s="10">
        <v>11.56</v>
      </c>
      <c r="H2746" s="10">
        <v>0</v>
      </c>
      <c r="I2746" s="10">
        <v>11.56</v>
      </c>
      <c r="J2746" s="10">
        <v>0</v>
      </c>
      <c r="K2746" s="10">
        <v>0</v>
      </c>
      <c r="L2746" s="10">
        <v>0</v>
      </c>
      <c r="M2746" s="15"/>
    </row>
    <row r="2747" spans="1:13" ht="26.1" customHeight="1">
      <c r="A2747" s="8" t="s">
        <v>314</v>
      </c>
      <c r="B2747" s="8" t="s">
        <v>2200</v>
      </c>
      <c r="C2747" s="8" t="s">
        <v>327</v>
      </c>
      <c r="D2747" s="9" t="s">
        <v>2667</v>
      </c>
      <c r="E2747" s="9" t="s">
        <v>2668</v>
      </c>
      <c r="F2747" s="10">
        <v>7.49</v>
      </c>
      <c r="G2747" s="10">
        <v>7.49</v>
      </c>
      <c r="H2747" s="10">
        <v>0</v>
      </c>
      <c r="I2747" s="10">
        <v>7.49</v>
      </c>
      <c r="J2747" s="10">
        <v>0</v>
      </c>
      <c r="K2747" s="10">
        <v>0</v>
      </c>
      <c r="L2747" s="10">
        <v>0</v>
      </c>
      <c r="M2747" s="15"/>
    </row>
    <row r="2748" spans="1:13" ht="26.1" customHeight="1">
      <c r="A2748" s="8" t="s">
        <v>1165</v>
      </c>
      <c r="B2748" s="8" t="s">
        <v>295</v>
      </c>
      <c r="C2748" s="8" t="s">
        <v>327</v>
      </c>
      <c r="D2748" s="9" t="s">
        <v>2669</v>
      </c>
      <c r="E2748" s="9" t="s">
        <v>2669</v>
      </c>
      <c r="F2748" s="10">
        <v>138.69999999999999</v>
      </c>
      <c r="G2748" s="10">
        <v>138.69999999999999</v>
      </c>
      <c r="H2748" s="10">
        <v>0</v>
      </c>
      <c r="I2748" s="10">
        <v>0</v>
      </c>
      <c r="J2748" s="10">
        <v>0</v>
      </c>
      <c r="K2748" s="10">
        <v>0</v>
      </c>
      <c r="L2748" s="10">
        <v>138.69999999999999</v>
      </c>
      <c r="M2748" s="15"/>
    </row>
    <row r="2749" spans="1:13" ht="26.1" customHeight="1">
      <c r="A2749" s="8" t="s">
        <v>314</v>
      </c>
      <c r="B2749" s="8" t="s">
        <v>2163</v>
      </c>
      <c r="C2749" s="8" t="s">
        <v>302</v>
      </c>
      <c r="D2749" s="9" t="s">
        <v>2670</v>
      </c>
      <c r="E2749" s="9" t="s">
        <v>2671</v>
      </c>
      <c r="F2749" s="10">
        <v>11.23</v>
      </c>
      <c r="G2749" s="10">
        <v>11.23</v>
      </c>
      <c r="H2749" s="10">
        <v>0</v>
      </c>
      <c r="I2749" s="10">
        <v>11.23</v>
      </c>
      <c r="J2749" s="10">
        <v>0</v>
      </c>
      <c r="K2749" s="10">
        <v>0</v>
      </c>
      <c r="L2749" s="10">
        <v>0</v>
      </c>
      <c r="M2749" s="15"/>
    </row>
    <row r="2750" spans="1:13" ht="26.1" customHeight="1">
      <c r="A2750" s="8" t="s">
        <v>349</v>
      </c>
      <c r="B2750" s="8" t="s">
        <v>295</v>
      </c>
      <c r="C2750" s="8" t="s">
        <v>337</v>
      </c>
      <c r="D2750" s="9" t="s">
        <v>3212</v>
      </c>
      <c r="E2750" s="9" t="s">
        <v>2672</v>
      </c>
      <c r="F2750" s="10">
        <v>98.08</v>
      </c>
      <c r="G2750" s="10">
        <v>98.08</v>
      </c>
      <c r="H2750" s="10">
        <v>0</v>
      </c>
      <c r="I2750" s="10">
        <v>98.08</v>
      </c>
      <c r="J2750" s="10">
        <v>0</v>
      </c>
      <c r="K2750" s="10">
        <v>0</v>
      </c>
      <c r="L2750" s="10">
        <v>0</v>
      </c>
      <c r="M2750" s="15"/>
    </row>
    <row r="2751" spans="1:13" ht="26.1" customHeight="1">
      <c r="A2751" s="8" t="s">
        <v>349</v>
      </c>
      <c r="B2751" s="8" t="s">
        <v>295</v>
      </c>
      <c r="C2751" s="8" t="s">
        <v>337</v>
      </c>
      <c r="D2751" s="9" t="s">
        <v>3212</v>
      </c>
      <c r="E2751" s="9" t="s">
        <v>2673</v>
      </c>
      <c r="F2751" s="10">
        <v>8.99</v>
      </c>
      <c r="G2751" s="10">
        <v>8.99</v>
      </c>
      <c r="H2751" s="10">
        <v>0</v>
      </c>
      <c r="I2751" s="10">
        <v>8.99</v>
      </c>
      <c r="J2751" s="10">
        <v>0</v>
      </c>
      <c r="K2751" s="10">
        <v>0</v>
      </c>
      <c r="L2751" s="10">
        <v>0</v>
      </c>
      <c r="M2751" s="15"/>
    </row>
    <row r="2752" spans="1:13" ht="26.1" customHeight="1">
      <c r="A2752" s="8" t="s">
        <v>314</v>
      </c>
      <c r="B2752" s="8" t="s">
        <v>296</v>
      </c>
      <c r="C2752" s="8" t="s">
        <v>295</v>
      </c>
      <c r="D2752" s="9" t="s">
        <v>2744</v>
      </c>
      <c r="E2752" s="9" t="s">
        <v>2677</v>
      </c>
      <c r="F2752" s="10">
        <v>56.04</v>
      </c>
      <c r="G2752" s="10">
        <v>56.04</v>
      </c>
      <c r="H2752" s="10">
        <v>0</v>
      </c>
      <c r="I2752" s="10">
        <v>0</v>
      </c>
      <c r="J2752" s="10">
        <v>0</v>
      </c>
      <c r="K2752" s="10">
        <v>56.04</v>
      </c>
      <c r="L2752" s="10">
        <v>0</v>
      </c>
      <c r="M2752" s="15"/>
    </row>
    <row r="2753" spans="1:13" ht="26.1" customHeight="1">
      <c r="A2753" s="8"/>
      <c r="B2753" s="8"/>
      <c r="C2753" s="8"/>
      <c r="D2753" s="9" t="s">
        <v>3219</v>
      </c>
      <c r="E2753" s="9" t="s">
        <v>3220</v>
      </c>
      <c r="F2753" s="10">
        <v>924.06</v>
      </c>
      <c r="G2753" s="10">
        <v>924.06</v>
      </c>
      <c r="H2753" s="10">
        <v>0</v>
      </c>
      <c r="I2753" s="10">
        <v>204.24</v>
      </c>
      <c r="J2753" s="10">
        <v>0</v>
      </c>
      <c r="K2753" s="10">
        <v>122.67</v>
      </c>
      <c r="L2753" s="10">
        <v>597.15</v>
      </c>
      <c r="M2753" s="15"/>
    </row>
    <row r="2754" spans="1:13" ht="26.1" customHeight="1">
      <c r="A2754" s="8"/>
      <c r="B2754" s="8"/>
      <c r="C2754" s="8"/>
      <c r="D2754" s="9" t="s">
        <v>2653</v>
      </c>
      <c r="E2754" s="9" t="s">
        <v>2654</v>
      </c>
      <c r="F2754" s="10">
        <v>924.06</v>
      </c>
      <c r="G2754" s="10">
        <v>924.06</v>
      </c>
      <c r="H2754" s="10">
        <v>0</v>
      </c>
      <c r="I2754" s="10">
        <v>204.24</v>
      </c>
      <c r="J2754" s="10">
        <v>0</v>
      </c>
      <c r="K2754" s="10">
        <v>122.67</v>
      </c>
      <c r="L2754" s="10">
        <v>597.15</v>
      </c>
      <c r="M2754" s="15"/>
    </row>
    <row r="2755" spans="1:13" ht="26.1" customHeight="1">
      <c r="A2755" s="8" t="s">
        <v>349</v>
      </c>
      <c r="B2755" s="8" t="s">
        <v>295</v>
      </c>
      <c r="C2755" s="8" t="s">
        <v>337</v>
      </c>
      <c r="D2755" s="9" t="s">
        <v>3212</v>
      </c>
      <c r="E2755" s="9" t="s">
        <v>2656</v>
      </c>
      <c r="F2755" s="10">
        <v>521.44000000000005</v>
      </c>
      <c r="G2755" s="10">
        <v>521.44000000000005</v>
      </c>
      <c r="H2755" s="10">
        <v>0</v>
      </c>
      <c r="I2755" s="10">
        <v>0</v>
      </c>
      <c r="J2755" s="10">
        <v>0</v>
      </c>
      <c r="K2755" s="10">
        <v>0</v>
      </c>
      <c r="L2755" s="10">
        <v>521.44000000000005</v>
      </c>
      <c r="M2755" s="15"/>
    </row>
    <row r="2756" spans="1:13" ht="26.1" customHeight="1">
      <c r="A2756" s="8" t="s">
        <v>349</v>
      </c>
      <c r="B2756" s="8" t="s">
        <v>295</v>
      </c>
      <c r="C2756" s="8" t="s">
        <v>337</v>
      </c>
      <c r="D2756" s="9" t="s">
        <v>3212</v>
      </c>
      <c r="E2756" s="9" t="s">
        <v>2658</v>
      </c>
      <c r="F2756" s="10">
        <v>110.4</v>
      </c>
      <c r="G2756" s="10">
        <v>110.4</v>
      </c>
      <c r="H2756" s="10">
        <v>0</v>
      </c>
      <c r="I2756" s="10">
        <v>0</v>
      </c>
      <c r="J2756" s="10">
        <v>0</v>
      </c>
      <c r="K2756" s="10">
        <v>110.4</v>
      </c>
      <c r="L2756" s="10">
        <v>0</v>
      </c>
      <c r="M2756" s="15"/>
    </row>
    <row r="2757" spans="1:13" ht="26.1" customHeight="1">
      <c r="A2757" s="8" t="s">
        <v>314</v>
      </c>
      <c r="B2757" s="8" t="s">
        <v>296</v>
      </c>
      <c r="C2757" s="8" t="s">
        <v>296</v>
      </c>
      <c r="D2757" s="9" t="s">
        <v>2659</v>
      </c>
      <c r="E2757" s="9" t="s">
        <v>2660</v>
      </c>
      <c r="F2757" s="10">
        <v>83.43</v>
      </c>
      <c r="G2757" s="10">
        <v>83.43</v>
      </c>
      <c r="H2757" s="10">
        <v>0</v>
      </c>
      <c r="I2757" s="10">
        <v>83.43</v>
      </c>
      <c r="J2757" s="10">
        <v>0</v>
      </c>
      <c r="K2757" s="10">
        <v>0</v>
      </c>
      <c r="L2757" s="10">
        <v>0</v>
      </c>
      <c r="M2757" s="15"/>
    </row>
    <row r="2758" spans="1:13" ht="26.1" customHeight="1">
      <c r="A2758" s="8" t="s">
        <v>318</v>
      </c>
      <c r="B2758" s="8" t="s">
        <v>2163</v>
      </c>
      <c r="C2758" s="8" t="s">
        <v>337</v>
      </c>
      <c r="D2758" s="9" t="s">
        <v>2661</v>
      </c>
      <c r="E2758" s="9" t="s">
        <v>2662</v>
      </c>
      <c r="F2758" s="10">
        <v>13.14</v>
      </c>
      <c r="G2758" s="10">
        <v>13.14</v>
      </c>
      <c r="H2758" s="10">
        <v>0</v>
      </c>
      <c r="I2758" s="10">
        <v>0</v>
      </c>
      <c r="J2758" s="10">
        <v>0</v>
      </c>
      <c r="K2758" s="10">
        <v>0</v>
      </c>
      <c r="L2758" s="10">
        <v>13.14</v>
      </c>
      <c r="M2758" s="15"/>
    </row>
    <row r="2759" spans="1:13" ht="26.1" customHeight="1">
      <c r="A2759" s="8" t="s">
        <v>318</v>
      </c>
      <c r="B2759" s="8" t="s">
        <v>2163</v>
      </c>
      <c r="C2759" s="8" t="s">
        <v>295</v>
      </c>
      <c r="D2759" s="9" t="s">
        <v>2725</v>
      </c>
      <c r="E2759" s="9" t="s">
        <v>2664</v>
      </c>
      <c r="F2759" s="10">
        <v>32.72</v>
      </c>
      <c r="G2759" s="10">
        <v>32.72</v>
      </c>
      <c r="H2759" s="10">
        <v>0</v>
      </c>
      <c r="I2759" s="10">
        <v>32.72</v>
      </c>
      <c r="J2759" s="10">
        <v>0</v>
      </c>
      <c r="K2759" s="10">
        <v>0</v>
      </c>
      <c r="L2759" s="10">
        <v>0</v>
      </c>
      <c r="M2759" s="15"/>
    </row>
    <row r="2760" spans="1:13" ht="26.1" customHeight="1">
      <c r="A2760" s="8" t="s">
        <v>314</v>
      </c>
      <c r="B2760" s="8" t="s">
        <v>2200</v>
      </c>
      <c r="C2760" s="8" t="s">
        <v>295</v>
      </c>
      <c r="D2760" s="9" t="s">
        <v>2665</v>
      </c>
      <c r="E2760" s="9" t="s">
        <v>2666</v>
      </c>
      <c r="F2760" s="10">
        <v>5.21</v>
      </c>
      <c r="G2760" s="10">
        <v>5.21</v>
      </c>
      <c r="H2760" s="10">
        <v>0</v>
      </c>
      <c r="I2760" s="10">
        <v>5.21</v>
      </c>
      <c r="J2760" s="10">
        <v>0</v>
      </c>
      <c r="K2760" s="10">
        <v>0</v>
      </c>
      <c r="L2760" s="10">
        <v>0</v>
      </c>
      <c r="M2760" s="15"/>
    </row>
    <row r="2761" spans="1:13" ht="26.1" customHeight="1">
      <c r="A2761" s="8" t="s">
        <v>314</v>
      </c>
      <c r="B2761" s="8" t="s">
        <v>2200</v>
      </c>
      <c r="C2761" s="8" t="s">
        <v>327</v>
      </c>
      <c r="D2761" s="9" t="s">
        <v>2667</v>
      </c>
      <c r="E2761" s="9" t="s">
        <v>2668</v>
      </c>
      <c r="F2761" s="10">
        <v>3.29</v>
      </c>
      <c r="G2761" s="10">
        <v>3.29</v>
      </c>
      <c r="H2761" s="10">
        <v>0</v>
      </c>
      <c r="I2761" s="10">
        <v>3.29</v>
      </c>
      <c r="J2761" s="10">
        <v>0</v>
      </c>
      <c r="K2761" s="10">
        <v>0</v>
      </c>
      <c r="L2761" s="10">
        <v>0</v>
      </c>
      <c r="M2761" s="15"/>
    </row>
    <row r="2762" spans="1:13" ht="26.1" customHeight="1">
      <c r="A2762" s="8" t="s">
        <v>1165</v>
      </c>
      <c r="B2762" s="8" t="s">
        <v>295</v>
      </c>
      <c r="C2762" s="8" t="s">
        <v>327</v>
      </c>
      <c r="D2762" s="9" t="s">
        <v>2669</v>
      </c>
      <c r="E2762" s="9" t="s">
        <v>2669</v>
      </c>
      <c r="F2762" s="10">
        <v>62.57</v>
      </c>
      <c r="G2762" s="10">
        <v>62.57</v>
      </c>
      <c r="H2762" s="10">
        <v>0</v>
      </c>
      <c r="I2762" s="10">
        <v>0</v>
      </c>
      <c r="J2762" s="10">
        <v>0</v>
      </c>
      <c r="K2762" s="10">
        <v>0</v>
      </c>
      <c r="L2762" s="10">
        <v>62.57</v>
      </c>
      <c r="M2762" s="15"/>
    </row>
    <row r="2763" spans="1:13" ht="26.1" customHeight="1">
      <c r="A2763" s="8" t="s">
        <v>314</v>
      </c>
      <c r="B2763" s="8" t="s">
        <v>2163</v>
      </c>
      <c r="C2763" s="8" t="s">
        <v>302</v>
      </c>
      <c r="D2763" s="9" t="s">
        <v>2670</v>
      </c>
      <c r="E2763" s="9" t="s">
        <v>2671</v>
      </c>
      <c r="F2763" s="10">
        <v>4.93</v>
      </c>
      <c r="G2763" s="10">
        <v>4.93</v>
      </c>
      <c r="H2763" s="10">
        <v>0</v>
      </c>
      <c r="I2763" s="10">
        <v>4.93</v>
      </c>
      <c r="J2763" s="10">
        <v>0</v>
      </c>
      <c r="K2763" s="10">
        <v>0</v>
      </c>
      <c r="L2763" s="10">
        <v>0</v>
      </c>
      <c r="M2763" s="15"/>
    </row>
    <row r="2764" spans="1:13" ht="26.1" customHeight="1">
      <c r="A2764" s="8" t="s">
        <v>349</v>
      </c>
      <c r="B2764" s="8" t="s">
        <v>295</v>
      </c>
      <c r="C2764" s="8" t="s">
        <v>337</v>
      </c>
      <c r="D2764" s="9" t="s">
        <v>3212</v>
      </c>
      <c r="E2764" s="9" t="s">
        <v>2672</v>
      </c>
      <c r="F2764" s="10">
        <v>70.72</v>
      </c>
      <c r="G2764" s="10">
        <v>70.72</v>
      </c>
      <c r="H2764" s="10">
        <v>0</v>
      </c>
      <c r="I2764" s="10">
        <v>70.72</v>
      </c>
      <c r="J2764" s="10">
        <v>0</v>
      </c>
      <c r="K2764" s="10">
        <v>0</v>
      </c>
      <c r="L2764" s="10">
        <v>0</v>
      </c>
      <c r="M2764" s="15"/>
    </row>
    <row r="2765" spans="1:13" ht="26.1" customHeight="1">
      <c r="A2765" s="8" t="s">
        <v>349</v>
      </c>
      <c r="B2765" s="8" t="s">
        <v>295</v>
      </c>
      <c r="C2765" s="8" t="s">
        <v>337</v>
      </c>
      <c r="D2765" s="9" t="s">
        <v>3212</v>
      </c>
      <c r="E2765" s="9" t="s">
        <v>2673</v>
      </c>
      <c r="F2765" s="10">
        <v>3.94</v>
      </c>
      <c r="G2765" s="10">
        <v>3.94</v>
      </c>
      <c r="H2765" s="10">
        <v>0</v>
      </c>
      <c r="I2765" s="10">
        <v>3.94</v>
      </c>
      <c r="J2765" s="10">
        <v>0</v>
      </c>
      <c r="K2765" s="10">
        <v>0</v>
      </c>
      <c r="L2765" s="10">
        <v>0</v>
      </c>
      <c r="M2765" s="15"/>
    </row>
    <row r="2766" spans="1:13" ht="26.1" customHeight="1">
      <c r="A2766" s="8" t="s">
        <v>314</v>
      </c>
      <c r="B2766" s="8" t="s">
        <v>296</v>
      </c>
      <c r="C2766" s="8" t="s">
        <v>295</v>
      </c>
      <c r="D2766" s="9" t="s">
        <v>2744</v>
      </c>
      <c r="E2766" s="9" t="s">
        <v>2677</v>
      </c>
      <c r="F2766" s="10">
        <v>12.27</v>
      </c>
      <c r="G2766" s="10">
        <v>12.27</v>
      </c>
      <c r="H2766" s="10">
        <v>0</v>
      </c>
      <c r="I2766" s="10">
        <v>0</v>
      </c>
      <c r="J2766" s="10">
        <v>0</v>
      </c>
      <c r="K2766" s="10">
        <v>12.27</v>
      </c>
      <c r="L2766" s="10">
        <v>0</v>
      </c>
      <c r="M2766" s="15"/>
    </row>
    <row r="2767" spans="1:13" ht="26.1" customHeight="1">
      <c r="A2767" s="8"/>
      <c r="B2767" s="8"/>
      <c r="C2767" s="8"/>
      <c r="D2767" s="9" t="s">
        <v>1624</v>
      </c>
      <c r="E2767" s="9" t="s">
        <v>1625</v>
      </c>
      <c r="F2767" s="10">
        <v>519.11</v>
      </c>
      <c r="G2767" s="10">
        <v>516.11</v>
      </c>
      <c r="H2767" s="10">
        <v>3</v>
      </c>
      <c r="I2767" s="10">
        <v>226.44</v>
      </c>
      <c r="J2767" s="10">
        <v>0</v>
      </c>
      <c r="K2767" s="10">
        <v>147.61000000000001</v>
      </c>
      <c r="L2767" s="10">
        <v>145.06</v>
      </c>
      <c r="M2767" s="15"/>
    </row>
    <row r="2768" spans="1:13" ht="26.1" customHeight="1">
      <c r="A2768" s="8"/>
      <c r="B2768" s="8"/>
      <c r="C2768" s="8"/>
      <c r="D2768" s="9" t="s">
        <v>2653</v>
      </c>
      <c r="E2768" s="9" t="s">
        <v>2654</v>
      </c>
      <c r="F2768" s="10">
        <v>283.11</v>
      </c>
      <c r="G2768" s="10">
        <v>283.11</v>
      </c>
      <c r="H2768" s="10">
        <v>0</v>
      </c>
      <c r="I2768" s="10">
        <v>73.44</v>
      </c>
      <c r="J2768" s="10">
        <v>0</v>
      </c>
      <c r="K2768" s="10">
        <v>64.61</v>
      </c>
      <c r="L2768" s="10">
        <v>145.06</v>
      </c>
      <c r="M2768" s="15"/>
    </row>
    <row r="2769" spans="1:13" ht="26.1" customHeight="1">
      <c r="A2769" s="8" t="s">
        <v>716</v>
      </c>
      <c r="B2769" s="8" t="s">
        <v>327</v>
      </c>
      <c r="C2769" s="8" t="s">
        <v>327</v>
      </c>
      <c r="D2769" s="9" t="s">
        <v>2655</v>
      </c>
      <c r="E2769" s="9" t="s">
        <v>2656</v>
      </c>
      <c r="F2769" s="10">
        <v>126.7</v>
      </c>
      <c r="G2769" s="10">
        <v>126.7</v>
      </c>
      <c r="H2769" s="10">
        <v>0</v>
      </c>
      <c r="I2769" s="10">
        <v>0</v>
      </c>
      <c r="J2769" s="10">
        <v>0</v>
      </c>
      <c r="K2769" s="10">
        <v>0</v>
      </c>
      <c r="L2769" s="10">
        <v>126.7</v>
      </c>
      <c r="M2769" s="15"/>
    </row>
    <row r="2770" spans="1:13" ht="26.1" customHeight="1">
      <c r="A2770" s="8" t="s">
        <v>716</v>
      </c>
      <c r="B2770" s="8" t="s">
        <v>327</v>
      </c>
      <c r="C2770" s="8" t="s">
        <v>327</v>
      </c>
      <c r="D2770" s="9" t="s">
        <v>2655</v>
      </c>
      <c r="E2770" s="9" t="s">
        <v>2657</v>
      </c>
      <c r="F2770" s="10">
        <v>6.58</v>
      </c>
      <c r="G2770" s="10">
        <v>6.58</v>
      </c>
      <c r="H2770" s="10">
        <v>0</v>
      </c>
      <c r="I2770" s="10">
        <v>0</v>
      </c>
      <c r="J2770" s="10">
        <v>0</v>
      </c>
      <c r="K2770" s="10">
        <v>6.58</v>
      </c>
      <c r="L2770" s="10">
        <v>0</v>
      </c>
      <c r="M2770" s="15"/>
    </row>
    <row r="2771" spans="1:13" ht="26.1" customHeight="1">
      <c r="A2771" s="8" t="s">
        <v>716</v>
      </c>
      <c r="B2771" s="8" t="s">
        <v>327</v>
      </c>
      <c r="C2771" s="8" t="s">
        <v>327</v>
      </c>
      <c r="D2771" s="9" t="s">
        <v>2655</v>
      </c>
      <c r="E2771" s="9" t="s">
        <v>2658</v>
      </c>
      <c r="F2771" s="10">
        <v>32</v>
      </c>
      <c r="G2771" s="10">
        <v>32</v>
      </c>
      <c r="H2771" s="10">
        <v>0</v>
      </c>
      <c r="I2771" s="10">
        <v>0</v>
      </c>
      <c r="J2771" s="10">
        <v>0</v>
      </c>
      <c r="K2771" s="10">
        <v>32</v>
      </c>
      <c r="L2771" s="10">
        <v>0</v>
      </c>
      <c r="M2771" s="15"/>
    </row>
    <row r="2772" spans="1:13" ht="26.1" customHeight="1">
      <c r="A2772" s="8" t="s">
        <v>314</v>
      </c>
      <c r="B2772" s="8" t="s">
        <v>296</v>
      </c>
      <c r="C2772" s="8" t="s">
        <v>296</v>
      </c>
      <c r="D2772" s="9" t="s">
        <v>2659</v>
      </c>
      <c r="E2772" s="9" t="s">
        <v>2660</v>
      </c>
      <c r="F2772" s="10">
        <v>21.32</v>
      </c>
      <c r="G2772" s="10">
        <v>21.32</v>
      </c>
      <c r="H2772" s="10">
        <v>0</v>
      </c>
      <c r="I2772" s="10">
        <v>21.32</v>
      </c>
      <c r="J2772" s="10">
        <v>0</v>
      </c>
      <c r="K2772" s="10">
        <v>0</v>
      </c>
      <c r="L2772" s="10">
        <v>0</v>
      </c>
      <c r="M2772" s="15"/>
    </row>
    <row r="2773" spans="1:13" ht="26.1" customHeight="1">
      <c r="A2773" s="8" t="s">
        <v>318</v>
      </c>
      <c r="B2773" s="8" t="s">
        <v>2163</v>
      </c>
      <c r="C2773" s="8" t="s">
        <v>337</v>
      </c>
      <c r="D2773" s="9" t="s">
        <v>2661</v>
      </c>
      <c r="E2773" s="9" t="s">
        <v>2662</v>
      </c>
      <c r="F2773" s="10">
        <v>3.16</v>
      </c>
      <c r="G2773" s="10">
        <v>3.16</v>
      </c>
      <c r="H2773" s="10">
        <v>0</v>
      </c>
      <c r="I2773" s="10">
        <v>0</v>
      </c>
      <c r="J2773" s="10">
        <v>0</v>
      </c>
      <c r="K2773" s="10">
        <v>0</v>
      </c>
      <c r="L2773" s="10">
        <v>3.16</v>
      </c>
      <c r="M2773" s="15"/>
    </row>
    <row r="2774" spans="1:13" ht="26.1" customHeight="1">
      <c r="A2774" s="8" t="s">
        <v>318</v>
      </c>
      <c r="B2774" s="8" t="s">
        <v>2163</v>
      </c>
      <c r="C2774" s="8" t="s">
        <v>327</v>
      </c>
      <c r="D2774" s="9" t="s">
        <v>2663</v>
      </c>
      <c r="E2774" s="9" t="s">
        <v>2664</v>
      </c>
      <c r="F2774" s="10">
        <v>7.92</v>
      </c>
      <c r="G2774" s="10">
        <v>7.92</v>
      </c>
      <c r="H2774" s="10">
        <v>0</v>
      </c>
      <c r="I2774" s="10">
        <v>7.92</v>
      </c>
      <c r="J2774" s="10">
        <v>0</v>
      </c>
      <c r="K2774" s="10">
        <v>0</v>
      </c>
      <c r="L2774" s="10">
        <v>0</v>
      </c>
      <c r="M2774" s="15"/>
    </row>
    <row r="2775" spans="1:13" ht="26.1" customHeight="1">
      <c r="A2775" s="8" t="s">
        <v>314</v>
      </c>
      <c r="B2775" s="8" t="s">
        <v>2200</v>
      </c>
      <c r="C2775" s="8" t="s">
        <v>295</v>
      </c>
      <c r="D2775" s="9" t="s">
        <v>2665</v>
      </c>
      <c r="E2775" s="9" t="s">
        <v>2666</v>
      </c>
      <c r="F2775" s="10">
        <v>1.27</v>
      </c>
      <c r="G2775" s="10">
        <v>1.27</v>
      </c>
      <c r="H2775" s="10">
        <v>0</v>
      </c>
      <c r="I2775" s="10">
        <v>1.27</v>
      </c>
      <c r="J2775" s="10">
        <v>0</v>
      </c>
      <c r="K2775" s="10">
        <v>0</v>
      </c>
      <c r="L2775" s="10">
        <v>0</v>
      </c>
      <c r="M2775" s="15"/>
    </row>
    <row r="2776" spans="1:13" ht="26.1" customHeight="1">
      <c r="A2776" s="8" t="s">
        <v>1165</v>
      </c>
      <c r="B2776" s="8" t="s">
        <v>295</v>
      </c>
      <c r="C2776" s="8" t="s">
        <v>327</v>
      </c>
      <c r="D2776" s="9" t="s">
        <v>2669</v>
      </c>
      <c r="E2776" s="9" t="s">
        <v>2669</v>
      </c>
      <c r="F2776" s="10">
        <v>15.2</v>
      </c>
      <c r="G2776" s="10">
        <v>15.2</v>
      </c>
      <c r="H2776" s="10">
        <v>0</v>
      </c>
      <c r="I2776" s="10">
        <v>0</v>
      </c>
      <c r="J2776" s="10">
        <v>0</v>
      </c>
      <c r="K2776" s="10">
        <v>0</v>
      </c>
      <c r="L2776" s="10">
        <v>15.2</v>
      </c>
      <c r="M2776" s="15"/>
    </row>
    <row r="2777" spans="1:13" ht="26.1" customHeight="1">
      <c r="A2777" s="8" t="s">
        <v>314</v>
      </c>
      <c r="B2777" s="8" t="s">
        <v>2163</v>
      </c>
      <c r="C2777" s="8" t="s">
        <v>302</v>
      </c>
      <c r="D2777" s="9" t="s">
        <v>2670</v>
      </c>
      <c r="E2777" s="9" t="s">
        <v>2671</v>
      </c>
      <c r="F2777" s="10">
        <v>1.18</v>
      </c>
      <c r="G2777" s="10">
        <v>1.18</v>
      </c>
      <c r="H2777" s="10">
        <v>0</v>
      </c>
      <c r="I2777" s="10">
        <v>1.18</v>
      </c>
      <c r="J2777" s="10">
        <v>0</v>
      </c>
      <c r="K2777" s="10">
        <v>0</v>
      </c>
      <c r="L2777" s="10">
        <v>0</v>
      </c>
      <c r="M2777" s="15"/>
    </row>
    <row r="2778" spans="1:13" ht="26.1" customHeight="1">
      <c r="A2778" s="8" t="s">
        <v>716</v>
      </c>
      <c r="B2778" s="8" t="s">
        <v>327</v>
      </c>
      <c r="C2778" s="8" t="s">
        <v>327</v>
      </c>
      <c r="D2778" s="9" t="s">
        <v>2655</v>
      </c>
      <c r="E2778" s="9" t="s">
        <v>2672</v>
      </c>
      <c r="F2778" s="10">
        <v>27</v>
      </c>
      <c r="G2778" s="10">
        <v>27</v>
      </c>
      <c r="H2778" s="10">
        <v>0</v>
      </c>
      <c r="I2778" s="10">
        <v>27</v>
      </c>
      <c r="J2778" s="10">
        <v>0</v>
      </c>
      <c r="K2778" s="10">
        <v>0</v>
      </c>
      <c r="L2778" s="10">
        <v>0</v>
      </c>
      <c r="M2778" s="15"/>
    </row>
    <row r="2779" spans="1:13" ht="26.1" customHeight="1">
      <c r="A2779" s="8" t="s">
        <v>716</v>
      </c>
      <c r="B2779" s="8" t="s">
        <v>327</v>
      </c>
      <c r="C2779" s="8" t="s">
        <v>327</v>
      </c>
      <c r="D2779" s="9" t="s">
        <v>2655</v>
      </c>
      <c r="E2779" s="9" t="s">
        <v>2673</v>
      </c>
      <c r="F2779" s="10">
        <v>0.95</v>
      </c>
      <c r="G2779" s="10">
        <v>0.95</v>
      </c>
      <c r="H2779" s="10">
        <v>0</v>
      </c>
      <c r="I2779" s="10">
        <v>0.95</v>
      </c>
      <c r="J2779" s="10">
        <v>0</v>
      </c>
      <c r="K2779" s="10">
        <v>0</v>
      </c>
      <c r="L2779" s="10">
        <v>0</v>
      </c>
      <c r="M2779" s="15"/>
    </row>
    <row r="2780" spans="1:13" ht="26.1" customHeight="1">
      <c r="A2780" s="8" t="s">
        <v>716</v>
      </c>
      <c r="B2780" s="8" t="s">
        <v>327</v>
      </c>
      <c r="C2780" s="8" t="s">
        <v>327</v>
      </c>
      <c r="D2780" s="9" t="s">
        <v>2655</v>
      </c>
      <c r="E2780" s="9" t="s">
        <v>2674</v>
      </c>
      <c r="F2780" s="10">
        <v>13.8</v>
      </c>
      <c r="G2780" s="10">
        <v>13.8</v>
      </c>
      <c r="H2780" s="10">
        <v>0</v>
      </c>
      <c r="I2780" s="10">
        <v>13.8</v>
      </c>
      <c r="J2780" s="10">
        <v>0</v>
      </c>
      <c r="K2780" s="10">
        <v>0</v>
      </c>
      <c r="L2780" s="10">
        <v>0</v>
      </c>
      <c r="M2780" s="15"/>
    </row>
    <row r="2781" spans="1:13" ht="26.1" customHeight="1">
      <c r="A2781" s="8" t="s">
        <v>314</v>
      </c>
      <c r="B2781" s="8" t="s">
        <v>296</v>
      </c>
      <c r="C2781" s="8" t="s">
        <v>327</v>
      </c>
      <c r="D2781" s="9" t="s">
        <v>2675</v>
      </c>
      <c r="E2781" s="9" t="s">
        <v>2677</v>
      </c>
      <c r="F2781" s="10">
        <v>26.03</v>
      </c>
      <c r="G2781" s="10">
        <v>26.03</v>
      </c>
      <c r="H2781" s="10">
        <v>0</v>
      </c>
      <c r="I2781" s="10">
        <v>0</v>
      </c>
      <c r="J2781" s="10">
        <v>0</v>
      </c>
      <c r="K2781" s="10">
        <v>26.03</v>
      </c>
      <c r="L2781" s="10">
        <v>0</v>
      </c>
      <c r="M2781" s="15"/>
    </row>
    <row r="2782" spans="1:13" ht="26.1" customHeight="1">
      <c r="A2782" s="8"/>
      <c r="B2782" s="8"/>
      <c r="C2782" s="8"/>
      <c r="D2782" s="9" t="s">
        <v>2680</v>
      </c>
      <c r="E2782" s="9" t="s">
        <v>2681</v>
      </c>
      <c r="F2782" s="10">
        <v>236</v>
      </c>
      <c r="G2782" s="10">
        <v>233</v>
      </c>
      <c r="H2782" s="10">
        <v>3</v>
      </c>
      <c r="I2782" s="10">
        <v>153</v>
      </c>
      <c r="J2782" s="10">
        <v>0</v>
      </c>
      <c r="K2782" s="10">
        <v>83</v>
      </c>
      <c r="L2782" s="10">
        <v>0</v>
      </c>
      <c r="M2782" s="15"/>
    </row>
    <row r="2783" spans="1:13" ht="26.1" customHeight="1">
      <c r="A2783" s="8" t="s">
        <v>716</v>
      </c>
      <c r="B2783" s="8" t="s">
        <v>327</v>
      </c>
      <c r="C2783" s="8" t="s">
        <v>295</v>
      </c>
      <c r="D2783" s="9" t="s">
        <v>2684</v>
      </c>
      <c r="E2783" s="9" t="s">
        <v>3221</v>
      </c>
      <c r="F2783" s="10">
        <v>20</v>
      </c>
      <c r="G2783" s="10">
        <v>20</v>
      </c>
      <c r="H2783" s="10">
        <v>0</v>
      </c>
      <c r="I2783" s="10">
        <v>20</v>
      </c>
      <c r="J2783" s="10">
        <v>0</v>
      </c>
      <c r="K2783" s="10">
        <v>0</v>
      </c>
      <c r="L2783" s="10">
        <v>0</v>
      </c>
      <c r="M2783" s="15"/>
    </row>
    <row r="2784" spans="1:13" ht="26.1" customHeight="1">
      <c r="A2784" s="8" t="s">
        <v>716</v>
      </c>
      <c r="B2784" s="8" t="s">
        <v>327</v>
      </c>
      <c r="C2784" s="8" t="s">
        <v>295</v>
      </c>
      <c r="D2784" s="9" t="s">
        <v>2684</v>
      </c>
      <c r="E2784" s="9" t="s">
        <v>2770</v>
      </c>
      <c r="F2784" s="10">
        <v>3</v>
      </c>
      <c r="G2784" s="10">
        <v>0</v>
      </c>
      <c r="H2784" s="10">
        <v>3</v>
      </c>
      <c r="I2784" s="10">
        <v>0</v>
      </c>
      <c r="J2784" s="10">
        <v>0</v>
      </c>
      <c r="K2784" s="10">
        <v>3</v>
      </c>
      <c r="L2784" s="10">
        <v>0</v>
      </c>
      <c r="M2784" s="15"/>
    </row>
    <row r="2785" spans="1:13" ht="76.5" customHeight="1">
      <c r="A2785" s="8" t="s">
        <v>716</v>
      </c>
      <c r="B2785" s="8" t="s">
        <v>327</v>
      </c>
      <c r="C2785" s="8" t="s">
        <v>301</v>
      </c>
      <c r="D2785" s="9" t="s">
        <v>3222</v>
      </c>
      <c r="E2785" s="9" t="s">
        <v>3223</v>
      </c>
      <c r="F2785" s="10">
        <v>80</v>
      </c>
      <c r="G2785" s="10">
        <v>80</v>
      </c>
      <c r="H2785" s="10">
        <v>0</v>
      </c>
      <c r="I2785" s="10">
        <v>0</v>
      </c>
      <c r="J2785" s="10">
        <v>0</v>
      </c>
      <c r="K2785" s="10">
        <v>80</v>
      </c>
      <c r="L2785" s="10">
        <v>0</v>
      </c>
      <c r="M2785" s="15" t="s">
        <v>3224</v>
      </c>
    </row>
    <row r="2786" spans="1:13" ht="26.1" customHeight="1">
      <c r="A2786" s="8" t="s">
        <v>716</v>
      </c>
      <c r="B2786" s="8" t="s">
        <v>327</v>
      </c>
      <c r="C2786" s="8" t="s">
        <v>295</v>
      </c>
      <c r="D2786" s="9" t="s">
        <v>2684</v>
      </c>
      <c r="E2786" s="9" t="s">
        <v>2727</v>
      </c>
      <c r="F2786" s="10">
        <v>20</v>
      </c>
      <c r="G2786" s="10">
        <v>20</v>
      </c>
      <c r="H2786" s="10">
        <v>0</v>
      </c>
      <c r="I2786" s="10">
        <v>20</v>
      </c>
      <c r="J2786" s="10">
        <v>0</v>
      </c>
      <c r="K2786" s="10">
        <v>0</v>
      </c>
      <c r="L2786" s="10">
        <v>0</v>
      </c>
      <c r="M2786" s="15"/>
    </row>
    <row r="2787" spans="1:13" ht="26.1" customHeight="1">
      <c r="A2787" s="8" t="s">
        <v>716</v>
      </c>
      <c r="B2787" s="8" t="s">
        <v>327</v>
      </c>
      <c r="C2787" s="8" t="s">
        <v>295</v>
      </c>
      <c r="D2787" s="9" t="s">
        <v>2684</v>
      </c>
      <c r="E2787" s="9" t="s">
        <v>3225</v>
      </c>
      <c r="F2787" s="10">
        <v>90</v>
      </c>
      <c r="G2787" s="10">
        <v>90</v>
      </c>
      <c r="H2787" s="10">
        <v>0</v>
      </c>
      <c r="I2787" s="10">
        <v>90</v>
      </c>
      <c r="J2787" s="10">
        <v>0</v>
      </c>
      <c r="K2787" s="10">
        <v>0</v>
      </c>
      <c r="L2787" s="10">
        <v>0</v>
      </c>
      <c r="M2787" s="15" t="s">
        <v>3226</v>
      </c>
    </row>
    <row r="2788" spans="1:13" ht="26.1" customHeight="1">
      <c r="A2788" s="8" t="s">
        <v>716</v>
      </c>
      <c r="B2788" s="8" t="s">
        <v>327</v>
      </c>
      <c r="C2788" s="8" t="s">
        <v>295</v>
      </c>
      <c r="D2788" s="9" t="s">
        <v>2684</v>
      </c>
      <c r="E2788" s="9" t="s">
        <v>3227</v>
      </c>
      <c r="F2788" s="10">
        <v>5</v>
      </c>
      <c r="G2788" s="10">
        <v>5</v>
      </c>
      <c r="H2788" s="10">
        <v>0</v>
      </c>
      <c r="I2788" s="10">
        <v>5</v>
      </c>
      <c r="J2788" s="10">
        <v>0</v>
      </c>
      <c r="K2788" s="10">
        <v>0</v>
      </c>
      <c r="L2788" s="10">
        <v>0</v>
      </c>
      <c r="M2788" s="15" t="s">
        <v>3228</v>
      </c>
    </row>
    <row r="2789" spans="1:13" ht="26.1" customHeight="1">
      <c r="A2789" s="8" t="s">
        <v>716</v>
      </c>
      <c r="B2789" s="8" t="s">
        <v>302</v>
      </c>
      <c r="C2789" s="8" t="s">
        <v>302</v>
      </c>
      <c r="D2789" s="9" t="s">
        <v>3229</v>
      </c>
      <c r="E2789" s="9" t="s">
        <v>2860</v>
      </c>
      <c r="F2789" s="10">
        <v>18</v>
      </c>
      <c r="G2789" s="10">
        <v>18</v>
      </c>
      <c r="H2789" s="10">
        <v>0</v>
      </c>
      <c r="I2789" s="10">
        <v>18</v>
      </c>
      <c r="J2789" s="10">
        <v>0</v>
      </c>
      <c r="K2789" s="10">
        <v>0</v>
      </c>
      <c r="L2789" s="10">
        <v>0</v>
      </c>
      <c r="M2789" s="15" t="s">
        <v>3230</v>
      </c>
    </row>
    <row r="2790" spans="1:13" ht="26.1" customHeight="1">
      <c r="A2790" s="8"/>
      <c r="B2790" s="8"/>
      <c r="C2790" s="8"/>
      <c r="D2790" s="9" t="s">
        <v>1626</v>
      </c>
      <c r="E2790" s="9" t="s">
        <v>1627</v>
      </c>
      <c r="F2790" s="10">
        <v>197.46</v>
      </c>
      <c r="G2790" s="10">
        <v>197.46</v>
      </c>
      <c r="H2790" s="10">
        <v>0</v>
      </c>
      <c r="I2790" s="10">
        <v>67.87</v>
      </c>
      <c r="J2790" s="10">
        <v>0</v>
      </c>
      <c r="K2790" s="10">
        <v>33.79</v>
      </c>
      <c r="L2790" s="10">
        <v>95.8</v>
      </c>
      <c r="M2790" s="15"/>
    </row>
    <row r="2791" spans="1:13" ht="26.1" customHeight="1">
      <c r="A2791" s="8"/>
      <c r="B2791" s="8"/>
      <c r="C2791" s="8"/>
      <c r="D2791" s="9" t="s">
        <v>2653</v>
      </c>
      <c r="E2791" s="9" t="s">
        <v>2654</v>
      </c>
      <c r="F2791" s="10">
        <v>177.46</v>
      </c>
      <c r="G2791" s="10">
        <v>177.46</v>
      </c>
      <c r="H2791" s="10">
        <v>0</v>
      </c>
      <c r="I2791" s="10">
        <v>47.87</v>
      </c>
      <c r="J2791" s="10">
        <v>0</v>
      </c>
      <c r="K2791" s="10">
        <v>33.79</v>
      </c>
      <c r="L2791" s="10">
        <v>95.8</v>
      </c>
      <c r="M2791" s="15"/>
    </row>
    <row r="2792" spans="1:13" ht="26.1" customHeight="1">
      <c r="A2792" s="8" t="s">
        <v>716</v>
      </c>
      <c r="B2792" s="8" t="s">
        <v>327</v>
      </c>
      <c r="C2792" s="8" t="s">
        <v>296</v>
      </c>
      <c r="D2792" s="9" t="s">
        <v>3231</v>
      </c>
      <c r="E2792" s="9" t="s">
        <v>2656</v>
      </c>
      <c r="F2792" s="10">
        <v>85.54</v>
      </c>
      <c r="G2792" s="10">
        <v>85.54</v>
      </c>
      <c r="H2792" s="10">
        <v>0</v>
      </c>
      <c r="I2792" s="10">
        <v>0</v>
      </c>
      <c r="J2792" s="10">
        <v>0</v>
      </c>
      <c r="K2792" s="10">
        <v>0</v>
      </c>
      <c r="L2792" s="10">
        <v>85.54</v>
      </c>
      <c r="M2792" s="15"/>
    </row>
    <row r="2793" spans="1:13" ht="26.1" customHeight="1">
      <c r="A2793" s="8" t="s">
        <v>716</v>
      </c>
      <c r="B2793" s="8" t="s">
        <v>327</v>
      </c>
      <c r="C2793" s="8" t="s">
        <v>296</v>
      </c>
      <c r="D2793" s="9" t="s">
        <v>3231</v>
      </c>
      <c r="E2793" s="9" t="s">
        <v>2658</v>
      </c>
      <c r="F2793" s="10">
        <v>20.8</v>
      </c>
      <c r="G2793" s="10">
        <v>20.8</v>
      </c>
      <c r="H2793" s="10">
        <v>0</v>
      </c>
      <c r="I2793" s="10">
        <v>0</v>
      </c>
      <c r="J2793" s="10">
        <v>0</v>
      </c>
      <c r="K2793" s="10">
        <v>20.8</v>
      </c>
      <c r="L2793" s="10">
        <v>0</v>
      </c>
      <c r="M2793" s="15"/>
    </row>
    <row r="2794" spans="1:13" ht="26.1" customHeight="1">
      <c r="A2794" s="8" t="s">
        <v>314</v>
      </c>
      <c r="B2794" s="8" t="s">
        <v>296</v>
      </c>
      <c r="C2794" s="8" t="s">
        <v>296</v>
      </c>
      <c r="D2794" s="9" t="s">
        <v>2659</v>
      </c>
      <c r="E2794" s="9" t="s">
        <v>2660</v>
      </c>
      <c r="F2794" s="10">
        <v>13.69</v>
      </c>
      <c r="G2794" s="10">
        <v>13.69</v>
      </c>
      <c r="H2794" s="10">
        <v>0</v>
      </c>
      <c r="I2794" s="10">
        <v>13.69</v>
      </c>
      <c r="J2794" s="10">
        <v>0</v>
      </c>
      <c r="K2794" s="10">
        <v>0</v>
      </c>
      <c r="L2794" s="10">
        <v>0</v>
      </c>
      <c r="M2794" s="15"/>
    </row>
    <row r="2795" spans="1:13" ht="26.1" customHeight="1">
      <c r="A2795" s="8" t="s">
        <v>318</v>
      </c>
      <c r="B2795" s="8" t="s">
        <v>2163</v>
      </c>
      <c r="C2795" s="8" t="s">
        <v>295</v>
      </c>
      <c r="D2795" s="9" t="s">
        <v>2725</v>
      </c>
      <c r="E2795" s="9" t="s">
        <v>2664</v>
      </c>
      <c r="F2795" s="10">
        <v>5.31</v>
      </c>
      <c r="G2795" s="10">
        <v>5.31</v>
      </c>
      <c r="H2795" s="10">
        <v>0</v>
      </c>
      <c r="I2795" s="10">
        <v>5.31</v>
      </c>
      <c r="J2795" s="10">
        <v>0</v>
      </c>
      <c r="K2795" s="10">
        <v>0</v>
      </c>
      <c r="L2795" s="10">
        <v>0</v>
      </c>
      <c r="M2795" s="15"/>
    </row>
    <row r="2796" spans="1:13" ht="26.1" customHeight="1">
      <c r="A2796" s="8" t="s">
        <v>314</v>
      </c>
      <c r="B2796" s="8" t="s">
        <v>2200</v>
      </c>
      <c r="C2796" s="8" t="s">
        <v>295</v>
      </c>
      <c r="D2796" s="9" t="s">
        <v>2665</v>
      </c>
      <c r="E2796" s="9" t="s">
        <v>2666</v>
      </c>
      <c r="F2796" s="10">
        <v>0.86</v>
      </c>
      <c r="G2796" s="10">
        <v>0.86</v>
      </c>
      <c r="H2796" s="10">
        <v>0</v>
      </c>
      <c r="I2796" s="10">
        <v>0.86</v>
      </c>
      <c r="J2796" s="10">
        <v>0</v>
      </c>
      <c r="K2796" s="10">
        <v>0</v>
      </c>
      <c r="L2796" s="10">
        <v>0</v>
      </c>
      <c r="M2796" s="15"/>
    </row>
    <row r="2797" spans="1:13" ht="26.1" customHeight="1">
      <c r="A2797" s="8" t="s">
        <v>314</v>
      </c>
      <c r="B2797" s="8" t="s">
        <v>2200</v>
      </c>
      <c r="C2797" s="8" t="s">
        <v>327</v>
      </c>
      <c r="D2797" s="9" t="s">
        <v>2667</v>
      </c>
      <c r="E2797" s="9" t="s">
        <v>2668</v>
      </c>
      <c r="F2797" s="10">
        <v>0.52</v>
      </c>
      <c r="G2797" s="10">
        <v>0.52</v>
      </c>
      <c r="H2797" s="10">
        <v>0</v>
      </c>
      <c r="I2797" s="10">
        <v>0.52</v>
      </c>
      <c r="J2797" s="10">
        <v>0</v>
      </c>
      <c r="K2797" s="10">
        <v>0</v>
      </c>
      <c r="L2797" s="10">
        <v>0</v>
      </c>
      <c r="M2797" s="15"/>
    </row>
    <row r="2798" spans="1:13" ht="26.1" customHeight="1">
      <c r="A2798" s="8" t="s">
        <v>1165</v>
      </c>
      <c r="B2798" s="8" t="s">
        <v>295</v>
      </c>
      <c r="C2798" s="8" t="s">
        <v>327</v>
      </c>
      <c r="D2798" s="9" t="s">
        <v>2669</v>
      </c>
      <c r="E2798" s="9" t="s">
        <v>2669</v>
      </c>
      <c r="F2798" s="10">
        <v>10.26</v>
      </c>
      <c r="G2798" s="10">
        <v>10.26</v>
      </c>
      <c r="H2798" s="10">
        <v>0</v>
      </c>
      <c r="I2798" s="10">
        <v>0</v>
      </c>
      <c r="J2798" s="10">
        <v>0</v>
      </c>
      <c r="K2798" s="10">
        <v>0</v>
      </c>
      <c r="L2798" s="10">
        <v>10.26</v>
      </c>
      <c r="M2798" s="15"/>
    </row>
    <row r="2799" spans="1:13" ht="26.1" customHeight="1">
      <c r="A2799" s="8" t="s">
        <v>314</v>
      </c>
      <c r="B2799" s="8" t="s">
        <v>2163</v>
      </c>
      <c r="C2799" s="8" t="s">
        <v>302</v>
      </c>
      <c r="D2799" s="9" t="s">
        <v>2670</v>
      </c>
      <c r="E2799" s="9" t="s">
        <v>2671</v>
      </c>
      <c r="F2799" s="10">
        <v>0.79</v>
      </c>
      <c r="G2799" s="10">
        <v>0.79</v>
      </c>
      <c r="H2799" s="10">
        <v>0</v>
      </c>
      <c r="I2799" s="10">
        <v>0.79</v>
      </c>
      <c r="J2799" s="10">
        <v>0</v>
      </c>
      <c r="K2799" s="10">
        <v>0</v>
      </c>
      <c r="L2799" s="10">
        <v>0</v>
      </c>
      <c r="M2799" s="15"/>
    </row>
    <row r="2800" spans="1:13" ht="26.1" customHeight="1">
      <c r="A2800" s="8" t="s">
        <v>716</v>
      </c>
      <c r="B2800" s="8" t="s">
        <v>327</v>
      </c>
      <c r="C2800" s="8" t="s">
        <v>296</v>
      </c>
      <c r="D2800" s="9" t="s">
        <v>3231</v>
      </c>
      <c r="E2800" s="9" t="s">
        <v>2672</v>
      </c>
      <c r="F2800" s="10">
        <v>17.55</v>
      </c>
      <c r="G2800" s="10">
        <v>17.55</v>
      </c>
      <c r="H2800" s="10">
        <v>0</v>
      </c>
      <c r="I2800" s="10">
        <v>17.55</v>
      </c>
      <c r="J2800" s="10">
        <v>0</v>
      </c>
      <c r="K2800" s="10">
        <v>0</v>
      </c>
      <c r="L2800" s="10">
        <v>0</v>
      </c>
      <c r="M2800" s="15"/>
    </row>
    <row r="2801" spans="1:13" ht="26.1" customHeight="1">
      <c r="A2801" s="8" t="s">
        <v>716</v>
      </c>
      <c r="B2801" s="8" t="s">
        <v>327</v>
      </c>
      <c r="C2801" s="8" t="s">
        <v>296</v>
      </c>
      <c r="D2801" s="9" t="s">
        <v>3231</v>
      </c>
      <c r="E2801" s="9" t="s">
        <v>2673</v>
      </c>
      <c r="F2801" s="10">
        <v>0.63</v>
      </c>
      <c r="G2801" s="10">
        <v>0.63</v>
      </c>
      <c r="H2801" s="10">
        <v>0</v>
      </c>
      <c r="I2801" s="10">
        <v>0.63</v>
      </c>
      <c r="J2801" s="10">
        <v>0</v>
      </c>
      <c r="K2801" s="10">
        <v>0</v>
      </c>
      <c r="L2801" s="10">
        <v>0</v>
      </c>
      <c r="M2801" s="15"/>
    </row>
    <row r="2802" spans="1:13" ht="26.1" customHeight="1">
      <c r="A2802" s="8" t="s">
        <v>716</v>
      </c>
      <c r="B2802" s="8" t="s">
        <v>327</v>
      </c>
      <c r="C2802" s="8" t="s">
        <v>296</v>
      </c>
      <c r="D2802" s="9" t="s">
        <v>3231</v>
      </c>
      <c r="E2802" s="9" t="s">
        <v>2674</v>
      </c>
      <c r="F2802" s="10">
        <v>8.52</v>
      </c>
      <c r="G2802" s="10">
        <v>8.52</v>
      </c>
      <c r="H2802" s="10">
        <v>0</v>
      </c>
      <c r="I2802" s="10">
        <v>8.52</v>
      </c>
      <c r="J2802" s="10">
        <v>0</v>
      </c>
      <c r="K2802" s="10">
        <v>0</v>
      </c>
      <c r="L2802" s="10">
        <v>0</v>
      </c>
      <c r="M2802" s="15"/>
    </row>
    <row r="2803" spans="1:13" ht="26.1" customHeight="1">
      <c r="A2803" s="8" t="s">
        <v>314</v>
      </c>
      <c r="B2803" s="8" t="s">
        <v>296</v>
      </c>
      <c r="C2803" s="8" t="s">
        <v>295</v>
      </c>
      <c r="D2803" s="9" t="s">
        <v>2744</v>
      </c>
      <c r="E2803" s="9" t="s">
        <v>2677</v>
      </c>
      <c r="F2803" s="10">
        <v>12.99</v>
      </c>
      <c r="G2803" s="10">
        <v>12.99</v>
      </c>
      <c r="H2803" s="10">
        <v>0</v>
      </c>
      <c r="I2803" s="10">
        <v>0</v>
      </c>
      <c r="J2803" s="10">
        <v>0</v>
      </c>
      <c r="K2803" s="10">
        <v>12.99</v>
      </c>
      <c r="L2803" s="10">
        <v>0</v>
      </c>
      <c r="M2803" s="15"/>
    </row>
    <row r="2804" spans="1:13" ht="26.1" customHeight="1">
      <c r="A2804" s="8"/>
      <c r="B2804" s="8"/>
      <c r="C2804" s="8"/>
      <c r="D2804" s="9" t="s">
        <v>2680</v>
      </c>
      <c r="E2804" s="9" t="s">
        <v>2681</v>
      </c>
      <c r="F2804" s="10">
        <v>20</v>
      </c>
      <c r="G2804" s="10">
        <v>20</v>
      </c>
      <c r="H2804" s="10">
        <v>0</v>
      </c>
      <c r="I2804" s="10">
        <v>20</v>
      </c>
      <c r="J2804" s="10">
        <v>0</v>
      </c>
      <c r="K2804" s="10">
        <v>0</v>
      </c>
      <c r="L2804" s="10">
        <v>0</v>
      </c>
      <c r="M2804" s="15"/>
    </row>
    <row r="2805" spans="1:13" ht="26.1" customHeight="1">
      <c r="A2805" s="8" t="s">
        <v>716</v>
      </c>
      <c r="B2805" s="8" t="s">
        <v>327</v>
      </c>
      <c r="C2805" s="8" t="s">
        <v>302</v>
      </c>
      <c r="D2805" s="9" t="s">
        <v>3232</v>
      </c>
      <c r="E2805" s="9" t="s">
        <v>3233</v>
      </c>
      <c r="F2805" s="10">
        <v>3</v>
      </c>
      <c r="G2805" s="10">
        <v>3</v>
      </c>
      <c r="H2805" s="10">
        <v>0</v>
      </c>
      <c r="I2805" s="10">
        <v>3</v>
      </c>
      <c r="J2805" s="10">
        <v>0</v>
      </c>
      <c r="K2805" s="10">
        <v>0</v>
      </c>
      <c r="L2805" s="10">
        <v>0</v>
      </c>
      <c r="M2805" s="15"/>
    </row>
    <row r="2806" spans="1:13" ht="26.1" customHeight="1">
      <c r="A2806" s="8" t="s">
        <v>716</v>
      </c>
      <c r="B2806" s="8" t="s">
        <v>327</v>
      </c>
      <c r="C2806" s="8" t="s">
        <v>302</v>
      </c>
      <c r="D2806" s="9" t="s">
        <v>3232</v>
      </c>
      <c r="E2806" s="9" t="s">
        <v>2727</v>
      </c>
      <c r="F2806" s="10">
        <v>12</v>
      </c>
      <c r="G2806" s="10">
        <v>12</v>
      </c>
      <c r="H2806" s="10">
        <v>0</v>
      </c>
      <c r="I2806" s="10">
        <v>12</v>
      </c>
      <c r="J2806" s="10">
        <v>0</v>
      </c>
      <c r="K2806" s="10">
        <v>0</v>
      </c>
      <c r="L2806" s="10">
        <v>0</v>
      </c>
      <c r="M2806" s="15"/>
    </row>
    <row r="2807" spans="1:13" ht="26.1" customHeight="1">
      <c r="A2807" s="8" t="s">
        <v>716</v>
      </c>
      <c r="B2807" s="8" t="s">
        <v>327</v>
      </c>
      <c r="C2807" s="8" t="s">
        <v>302</v>
      </c>
      <c r="D2807" s="9" t="s">
        <v>3232</v>
      </c>
      <c r="E2807" s="9" t="s">
        <v>3234</v>
      </c>
      <c r="F2807" s="10">
        <v>4</v>
      </c>
      <c r="G2807" s="10">
        <v>4</v>
      </c>
      <c r="H2807" s="10">
        <v>0</v>
      </c>
      <c r="I2807" s="10">
        <v>4</v>
      </c>
      <c r="J2807" s="10">
        <v>0</v>
      </c>
      <c r="K2807" s="10">
        <v>0</v>
      </c>
      <c r="L2807" s="10">
        <v>0</v>
      </c>
      <c r="M2807" s="15"/>
    </row>
    <row r="2808" spans="1:13" ht="26.1" customHeight="1">
      <c r="A2808" s="8" t="s">
        <v>716</v>
      </c>
      <c r="B2808" s="8" t="s">
        <v>327</v>
      </c>
      <c r="C2808" s="8" t="s">
        <v>302</v>
      </c>
      <c r="D2808" s="9" t="s">
        <v>3232</v>
      </c>
      <c r="E2808" s="9" t="s">
        <v>3235</v>
      </c>
      <c r="F2808" s="10">
        <v>1</v>
      </c>
      <c r="G2808" s="10">
        <v>1</v>
      </c>
      <c r="H2808" s="10">
        <v>0</v>
      </c>
      <c r="I2808" s="10">
        <v>1</v>
      </c>
      <c r="J2808" s="10">
        <v>0</v>
      </c>
      <c r="K2808" s="10">
        <v>0</v>
      </c>
      <c r="L2808" s="10">
        <v>0</v>
      </c>
      <c r="M2808" s="15"/>
    </row>
    <row r="2809" spans="1:13" ht="26.1" customHeight="1">
      <c r="A2809" s="8"/>
      <c r="B2809" s="8"/>
      <c r="C2809" s="8"/>
      <c r="D2809" s="9" t="s">
        <v>1630</v>
      </c>
      <c r="E2809" s="9" t="s">
        <v>1631</v>
      </c>
      <c r="F2809" s="10">
        <v>79.05</v>
      </c>
      <c r="G2809" s="10">
        <v>79.05</v>
      </c>
      <c r="H2809" s="10">
        <v>0</v>
      </c>
      <c r="I2809" s="10">
        <v>29.94</v>
      </c>
      <c r="J2809" s="10">
        <v>0</v>
      </c>
      <c r="K2809" s="10">
        <v>18.93</v>
      </c>
      <c r="L2809" s="10">
        <v>30.18</v>
      </c>
      <c r="M2809" s="15"/>
    </row>
    <row r="2810" spans="1:13" ht="26.1" customHeight="1">
      <c r="A2810" s="8"/>
      <c r="B2810" s="8"/>
      <c r="C2810" s="8"/>
      <c r="D2810" s="9" t="s">
        <v>2653</v>
      </c>
      <c r="E2810" s="9" t="s">
        <v>2654</v>
      </c>
      <c r="F2810" s="10">
        <v>64.05</v>
      </c>
      <c r="G2810" s="10">
        <v>64.05</v>
      </c>
      <c r="H2810" s="10">
        <v>0</v>
      </c>
      <c r="I2810" s="10">
        <v>14.94</v>
      </c>
      <c r="J2810" s="10">
        <v>0</v>
      </c>
      <c r="K2810" s="10">
        <v>18.93</v>
      </c>
      <c r="L2810" s="10">
        <v>30.18</v>
      </c>
      <c r="M2810" s="15"/>
    </row>
    <row r="2811" spans="1:13" ht="26.1" customHeight="1">
      <c r="A2811" s="8" t="s">
        <v>716</v>
      </c>
      <c r="B2811" s="8" t="s">
        <v>327</v>
      </c>
      <c r="C2811" s="8" t="s">
        <v>319</v>
      </c>
      <c r="D2811" s="9" t="s">
        <v>3236</v>
      </c>
      <c r="E2811" s="9" t="s">
        <v>2656</v>
      </c>
      <c r="F2811" s="10">
        <v>26.95</v>
      </c>
      <c r="G2811" s="10">
        <v>26.95</v>
      </c>
      <c r="H2811" s="10">
        <v>0</v>
      </c>
      <c r="I2811" s="10">
        <v>0</v>
      </c>
      <c r="J2811" s="10">
        <v>0</v>
      </c>
      <c r="K2811" s="10">
        <v>0</v>
      </c>
      <c r="L2811" s="10">
        <v>26.95</v>
      </c>
      <c r="M2811" s="15"/>
    </row>
    <row r="2812" spans="1:13" ht="26.1" customHeight="1">
      <c r="A2812" s="8" t="s">
        <v>716</v>
      </c>
      <c r="B2812" s="8" t="s">
        <v>327</v>
      </c>
      <c r="C2812" s="8" t="s">
        <v>319</v>
      </c>
      <c r="D2812" s="9" t="s">
        <v>3236</v>
      </c>
      <c r="E2812" s="9" t="s">
        <v>2658</v>
      </c>
      <c r="F2812" s="10">
        <v>6.4</v>
      </c>
      <c r="G2812" s="10">
        <v>6.4</v>
      </c>
      <c r="H2812" s="10">
        <v>0</v>
      </c>
      <c r="I2812" s="10">
        <v>0</v>
      </c>
      <c r="J2812" s="10">
        <v>0</v>
      </c>
      <c r="K2812" s="10">
        <v>6.4</v>
      </c>
      <c r="L2812" s="10">
        <v>0</v>
      </c>
      <c r="M2812" s="15"/>
    </row>
    <row r="2813" spans="1:13" ht="26.1" customHeight="1">
      <c r="A2813" s="8" t="s">
        <v>314</v>
      </c>
      <c r="B2813" s="8" t="s">
        <v>296</v>
      </c>
      <c r="C2813" s="8" t="s">
        <v>296</v>
      </c>
      <c r="D2813" s="9" t="s">
        <v>2659</v>
      </c>
      <c r="E2813" s="9" t="s">
        <v>2660</v>
      </c>
      <c r="F2813" s="10">
        <v>4.3099999999999996</v>
      </c>
      <c r="G2813" s="10">
        <v>4.3099999999999996</v>
      </c>
      <c r="H2813" s="10">
        <v>0</v>
      </c>
      <c r="I2813" s="10">
        <v>4.3099999999999996</v>
      </c>
      <c r="J2813" s="10">
        <v>0</v>
      </c>
      <c r="K2813" s="10">
        <v>0</v>
      </c>
      <c r="L2813" s="10">
        <v>0</v>
      </c>
      <c r="M2813" s="15"/>
    </row>
    <row r="2814" spans="1:13" ht="26.1" customHeight="1">
      <c r="A2814" s="8" t="s">
        <v>318</v>
      </c>
      <c r="B2814" s="8" t="s">
        <v>2163</v>
      </c>
      <c r="C2814" s="8" t="s">
        <v>295</v>
      </c>
      <c r="D2814" s="9" t="s">
        <v>2725</v>
      </c>
      <c r="E2814" s="9" t="s">
        <v>2664</v>
      </c>
      <c r="F2814" s="10">
        <v>1.69</v>
      </c>
      <c r="G2814" s="10">
        <v>1.69</v>
      </c>
      <c r="H2814" s="10">
        <v>0</v>
      </c>
      <c r="I2814" s="10">
        <v>1.69</v>
      </c>
      <c r="J2814" s="10">
        <v>0</v>
      </c>
      <c r="K2814" s="10">
        <v>0</v>
      </c>
      <c r="L2814" s="10">
        <v>0</v>
      </c>
      <c r="M2814" s="15"/>
    </row>
    <row r="2815" spans="1:13" ht="26.1" customHeight="1">
      <c r="A2815" s="8" t="s">
        <v>314</v>
      </c>
      <c r="B2815" s="8" t="s">
        <v>2200</v>
      </c>
      <c r="C2815" s="8" t="s">
        <v>295</v>
      </c>
      <c r="D2815" s="9" t="s">
        <v>2665</v>
      </c>
      <c r="E2815" s="9" t="s">
        <v>2666</v>
      </c>
      <c r="F2815" s="10">
        <v>0.27</v>
      </c>
      <c r="G2815" s="10">
        <v>0.27</v>
      </c>
      <c r="H2815" s="10">
        <v>0</v>
      </c>
      <c r="I2815" s="10">
        <v>0.27</v>
      </c>
      <c r="J2815" s="10">
        <v>0</v>
      </c>
      <c r="K2815" s="10">
        <v>0</v>
      </c>
      <c r="L2815" s="10">
        <v>0</v>
      </c>
      <c r="M2815" s="15"/>
    </row>
    <row r="2816" spans="1:13" ht="26.1" customHeight="1">
      <c r="A2816" s="8" t="s">
        <v>314</v>
      </c>
      <c r="B2816" s="8" t="s">
        <v>2200</v>
      </c>
      <c r="C2816" s="8" t="s">
        <v>327</v>
      </c>
      <c r="D2816" s="9" t="s">
        <v>2667</v>
      </c>
      <c r="E2816" s="9" t="s">
        <v>2668</v>
      </c>
      <c r="F2816" s="10">
        <v>0.17</v>
      </c>
      <c r="G2816" s="10">
        <v>0.17</v>
      </c>
      <c r="H2816" s="10">
        <v>0</v>
      </c>
      <c r="I2816" s="10">
        <v>0.17</v>
      </c>
      <c r="J2816" s="10">
        <v>0</v>
      </c>
      <c r="K2816" s="10">
        <v>0</v>
      </c>
      <c r="L2816" s="10">
        <v>0</v>
      </c>
      <c r="M2816" s="15"/>
    </row>
    <row r="2817" spans="1:13" ht="26.1" customHeight="1">
      <c r="A2817" s="8" t="s">
        <v>1165</v>
      </c>
      <c r="B2817" s="8" t="s">
        <v>295</v>
      </c>
      <c r="C2817" s="8" t="s">
        <v>327</v>
      </c>
      <c r="D2817" s="9" t="s">
        <v>2669</v>
      </c>
      <c r="E2817" s="9" t="s">
        <v>2669</v>
      </c>
      <c r="F2817" s="10">
        <v>3.23</v>
      </c>
      <c r="G2817" s="10">
        <v>3.23</v>
      </c>
      <c r="H2817" s="10">
        <v>0</v>
      </c>
      <c r="I2817" s="10">
        <v>0</v>
      </c>
      <c r="J2817" s="10">
        <v>0</v>
      </c>
      <c r="K2817" s="10">
        <v>0</v>
      </c>
      <c r="L2817" s="10">
        <v>3.23</v>
      </c>
      <c r="M2817" s="15"/>
    </row>
    <row r="2818" spans="1:13" ht="26.1" customHeight="1">
      <c r="A2818" s="8" t="s">
        <v>314</v>
      </c>
      <c r="B2818" s="8" t="s">
        <v>2163</v>
      </c>
      <c r="C2818" s="8" t="s">
        <v>302</v>
      </c>
      <c r="D2818" s="9" t="s">
        <v>2670</v>
      </c>
      <c r="E2818" s="9" t="s">
        <v>2671</v>
      </c>
      <c r="F2818" s="10">
        <v>0.26</v>
      </c>
      <c r="G2818" s="10">
        <v>0.26</v>
      </c>
      <c r="H2818" s="10">
        <v>0</v>
      </c>
      <c r="I2818" s="10">
        <v>0.26</v>
      </c>
      <c r="J2818" s="10">
        <v>0</v>
      </c>
      <c r="K2818" s="10">
        <v>0</v>
      </c>
      <c r="L2818" s="10">
        <v>0</v>
      </c>
      <c r="M2818" s="15"/>
    </row>
    <row r="2819" spans="1:13" ht="26.1" customHeight="1">
      <c r="A2819" s="8" t="s">
        <v>716</v>
      </c>
      <c r="B2819" s="8" t="s">
        <v>327</v>
      </c>
      <c r="C2819" s="8" t="s">
        <v>319</v>
      </c>
      <c r="D2819" s="9" t="s">
        <v>3236</v>
      </c>
      <c r="E2819" s="9" t="s">
        <v>2672</v>
      </c>
      <c r="F2819" s="10">
        <v>5.4</v>
      </c>
      <c r="G2819" s="10">
        <v>5.4</v>
      </c>
      <c r="H2819" s="10">
        <v>0</v>
      </c>
      <c r="I2819" s="10">
        <v>5.4</v>
      </c>
      <c r="J2819" s="10">
        <v>0</v>
      </c>
      <c r="K2819" s="10">
        <v>0</v>
      </c>
      <c r="L2819" s="10">
        <v>0</v>
      </c>
      <c r="M2819" s="15"/>
    </row>
    <row r="2820" spans="1:13" ht="26.1" customHeight="1">
      <c r="A2820" s="8" t="s">
        <v>716</v>
      </c>
      <c r="B2820" s="8" t="s">
        <v>327</v>
      </c>
      <c r="C2820" s="8" t="s">
        <v>319</v>
      </c>
      <c r="D2820" s="9" t="s">
        <v>3236</v>
      </c>
      <c r="E2820" s="9" t="s">
        <v>2673</v>
      </c>
      <c r="F2820" s="10">
        <v>0.2</v>
      </c>
      <c r="G2820" s="10">
        <v>0.2</v>
      </c>
      <c r="H2820" s="10">
        <v>0</v>
      </c>
      <c r="I2820" s="10">
        <v>0.2</v>
      </c>
      <c r="J2820" s="10">
        <v>0</v>
      </c>
      <c r="K2820" s="10">
        <v>0</v>
      </c>
      <c r="L2820" s="10">
        <v>0</v>
      </c>
      <c r="M2820" s="15"/>
    </row>
    <row r="2821" spans="1:13" ht="26.1" customHeight="1">
      <c r="A2821" s="8" t="s">
        <v>716</v>
      </c>
      <c r="B2821" s="8" t="s">
        <v>327</v>
      </c>
      <c r="C2821" s="8" t="s">
        <v>319</v>
      </c>
      <c r="D2821" s="9" t="s">
        <v>3236</v>
      </c>
      <c r="E2821" s="9" t="s">
        <v>2674</v>
      </c>
      <c r="F2821" s="10">
        <v>2.64</v>
      </c>
      <c r="G2821" s="10">
        <v>2.64</v>
      </c>
      <c r="H2821" s="10">
        <v>0</v>
      </c>
      <c r="I2821" s="10">
        <v>2.64</v>
      </c>
      <c r="J2821" s="10">
        <v>0</v>
      </c>
      <c r="K2821" s="10">
        <v>0</v>
      </c>
      <c r="L2821" s="10">
        <v>0</v>
      </c>
      <c r="M2821" s="15"/>
    </row>
    <row r="2822" spans="1:13" ht="26.1" customHeight="1">
      <c r="A2822" s="8" t="s">
        <v>314</v>
      </c>
      <c r="B2822" s="8" t="s">
        <v>296</v>
      </c>
      <c r="C2822" s="8" t="s">
        <v>295</v>
      </c>
      <c r="D2822" s="9" t="s">
        <v>2744</v>
      </c>
      <c r="E2822" s="9" t="s">
        <v>2677</v>
      </c>
      <c r="F2822" s="10">
        <v>12.53</v>
      </c>
      <c r="G2822" s="10">
        <v>12.53</v>
      </c>
      <c r="H2822" s="10">
        <v>0</v>
      </c>
      <c r="I2822" s="10">
        <v>0</v>
      </c>
      <c r="J2822" s="10">
        <v>0</v>
      </c>
      <c r="K2822" s="10">
        <v>12.53</v>
      </c>
      <c r="L2822" s="10">
        <v>0</v>
      </c>
      <c r="M2822" s="15"/>
    </row>
    <row r="2823" spans="1:13" ht="26.1" customHeight="1">
      <c r="A2823" s="8"/>
      <c r="B2823" s="8"/>
      <c r="C2823" s="8"/>
      <c r="D2823" s="9" t="s">
        <v>2680</v>
      </c>
      <c r="E2823" s="9" t="s">
        <v>2681</v>
      </c>
      <c r="F2823" s="10">
        <v>15</v>
      </c>
      <c r="G2823" s="10">
        <v>15</v>
      </c>
      <c r="H2823" s="10">
        <v>0</v>
      </c>
      <c r="I2823" s="10">
        <v>15</v>
      </c>
      <c r="J2823" s="10">
        <v>0</v>
      </c>
      <c r="K2823" s="10">
        <v>0</v>
      </c>
      <c r="L2823" s="10">
        <v>0</v>
      </c>
      <c r="M2823" s="15"/>
    </row>
    <row r="2824" spans="1:13" ht="26.1" customHeight="1">
      <c r="A2824" s="8" t="s">
        <v>716</v>
      </c>
      <c r="B2824" s="8" t="s">
        <v>327</v>
      </c>
      <c r="C2824" s="8" t="s">
        <v>302</v>
      </c>
      <c r="D2824" s="9" t="s">
        <v>3232</v>
      </c>
      <c r="E2824" s="9" t="s">
        <v>2727</v>
      </c>
      <c r="F2824" s="10">
        <v>6</v>
      </c>
      <c r="G2824" s="10">
        <v>6</v>
      </c>
      <c r="H2824" s="10">
        <v>0</v>
      </c>
      <c r="I2824" s="10">
        <v>6</v>
      </c>
      <c r="J2824" s="10">
        <v>0</v>
      </c>
      <c r="K2824" s="10">
        <v>0</v>
      </c>
      <c r="L2824" s="10">
        <v>0</v>
      </c>
      <c r="M2824" s="15"/>
    </row>
    <row r="2825" spans="1:13" ht="26.1" customHeight="1">
      <c r="A2825" s="8" t="s">
        <v>716</v>
      </c>
      <c r="B2825" s="8" t="s">
        <v>327</v>
      </c>
      <c r="C2825" s="8" t="s">
        <v>302</v>
      </c>
      <c r="D2825" s="9" t="s">
        <v>3232</v>
      </c>
      <c r="E2825" s="9" t="s">
        <v>3068</v>
      </c>
      <c r="F2825" s="10">
        <v>5</v>
      </c>
      <c r="G2825" s="10">
        <v>5</v>
      </c>
      <c r="H2825" s="10">
        <v>0</v>
      </c>
      <c r="I2825" s="10">
        <v>5</v>
      </c>
      <c r="J2825" s="10">
        <v>0</v>
      </c>
      <c r="K2825" s="10">
        <v>0</v>
      </c>
      <c r="L2825" s="10">
        <v>0</v>
      </c>
      <c r="M2825" s="15"/>
    </row>
    <row r="2826" spans="1:13" ht="26.1" customHeight="1">
      <c r="A2826" s="8" t="s">
        <v>716</v>
      </c>
      <c r="B2826" s="8" t="s">
        <v>327</v>
      </c>
      <c r="C2826" s="8" t="s">
        <v>302</v>
      </c>
      <c r="D2826" s="9" t="s">
        <v>3232</v>
      </c>
      <c r="E2826" s="9" t="s">
        <v>3237</v>
      </c>
      <c r="F2826" s="10">
        <v>4</v>
      </c>
      <c r="G2826" s="10">
        <v>4</v>
      </c>
      <c r="H2826" s="10">
        <v>0</v>
      </c>
      <c r="I2826" s="10">
        <v>4</v>
      </c>
      <c r="J2826" s="10">
        <v>0</v>
      </c>
      <c r="K2826" s="10">
        <v>0</v>
      </c>
      <c r="L2826" s="10">
        <v>0</v>
      </c>
      <c r="M2826" s="15" t="s">
        <v>3238</v>
      </c>
    </row>
    <row r="2827" spans="1:13" ht="26.1" customHeight="1">
      <c r="A2827" s="8"/>
      <c r="B2827" s="8"/>
      <c r="C2827" s="8"/>
      <c r="D2827" s="9" t="s">
        <v>1628</v>
      </c>
      <c r="E2827" s="9" t="s">
        <v>1629</v>
      </c>
      <c r="F2827" s="10">
        <v>170.39</v>
      </c>
      <c r="G2827" s="10">
        <v>170.39</v>
      </c>
      <c r="H2827" s="10">
        <v>0</v>
      </c>
      <c r="I2827" s="10">
        <v>56.32</v>
      </c>
      <c r="J2827" s="10">
        <v>0</v>
      </c>
      <c r="K2827" s="10">
        <v>25.01</v>
      </c>
      <c r="L2827" s="10">
        <v>89.06</v>
      </c>
      <c r="M2827" s="15"/>
    </row>
    <row r="2828" spans="1:13" ht="26.1" customHeight="1">
      <c r="A2828" s="8"/>
      <c r="B2828" s="8"/>
      <c r="C2828" s="8"/>
      <c r="D2828" s="9" t="s">
        <v>2653</v>
      </c>
      <c r="E2828" s="9" t="s">
        <v>2654</v>
      </c>
      <c r="F2828" s="10">
        <v>160.38999999999999</v>
      </c>
      <c r="G2828" s="10">
        <v>160.38999999999999</v>
      </c>
      <c r="H2828" s="10">
        <v>0</v>
      </c>
      <c r="I2828" s="10">
        <v>46.32</v>
      </c>
      <c r="J2828" s="10">
        <v>0</v>
      </c>
      <c r="K2828" s="10">
        <v>25.01</v>
      </c>
      <c r="L2828" s="10">
        <v>89.06</v>
      </c>
      <c r="M2828" s="15"/>
    </row>
    <row r="2829" spans="1:13" ht="26.1" customHeight="1">
      <c r="A2829" s="8" t="s">
        <v>716</v>
      </c>
      <c r="B2829" s="8" t="s">
        <v>337</v>
      </c>
      <c r="C2829" s="8" t="s">
        <v>302</v>
      </c>
      <c r="D2829" s="9" t="s">
        <v>3239</v>
      </c>
      <c r="E2829" s="9" t="s">
        <v>2656</v>
      </c>
      <c r="F2829" s="10">
        <v>79.52</v>
      </c>
      <c r="G2829" s="10">
        <v>79.52</v>
      </c>
      <c r="H2829" s="10">
        <v>0</v>
      </c>
      <c r="I2829" s="10">
        <v>0</v>
      </c>
      <c r="J2829" s="10">
        <v>0</v>
      </c>
      <c r="K2829" s="10">
        <v>0</v>
      </c>
      <c r="L2829" s="10">
        <v>79.52</v>
      </c>
      <c r="M2829" s="15"/>
    </row>
    <row r="2830" spans="1:13" ht="26.1" customHeight="1">
      <c r="A2830" s="8" t="s">
        <v>716</v>
      </c>
      <c r="B2830" s="8" t="s">
        <v>337</v>
      </c>
      <c r="C2830" s="8" t="s">
        <v>302</v>
      </c>
      <c r="D2830" s="9" t="s">
        <v>3239</v>
      </c>
      <c r="E2830" s="9" t="s">
        <v>2658</v>
      </c>
      <c r="F2830" s="10">
        <v>20.8</v>
      </c>
      <c r="G2830" s="10">
        <v>20.8</v>
      </c>
      <c r="H2830" s="10">
        <v>0</v>
      </c>
      <c r="I2830" s="10">
        <v>0</v>
      </c>
      <c r="J2830" s="10">
        <v>0</v>
      </c>
      <c r="K2830" s="10">
        <v>20.8</v>
      </c>
      <c r="L2830" s="10">
        <v>0</v>
      </c>
      <c r="M2830" s="15"/>
    </row>
    <row r="2831" spans="1:13" ht="26.1" customHeight="1">
      <c r="A2831" s="8" t="s">
        <v>314</v>
      </c>
      <c r="B2831" s="8" t="s">
        <v>296</v>
      </c>
      <c r="C2831" s="8" t="s">
        <v>296</v>
      </c>
      <c r="D2831" s="9" t="s">
        <v>2659</v>
      </c>
      <c r="E2831" s="9" t="s">
        <v>2660</v>
      </c>
      <c r="F2831" s="10">
        <v>12.72</v>
      </c>
      <c r="G2831" s="10">
        <v>12.72</v>
      </c>
      <c r="H2831" s="10">
        <v>0</v>
      </c>
      <c r="I2831" s="10">
        <v>12.72</v>
      </c>
      <c r="J2831" s="10">
        <v>0</v>
      </c>
      <c r="K2831" s="10">
        <v>0</v>
      </c>
      <c r="L2831" s="10">
        <v>0</v>
      </c>
      <c r="M2831" s="15"/>
    </row>
    <row r="2832" spans="1:13" ht="26.1" customHeight="1">
      <c r="A2832" s="8" t="s">
        <v>318</v>
      </c>
      <c r="B2832" s="8" t="s">
        <v>2163</v>
      </c>
      <c r="C2832" s="8" t="s">
        <v>295</v>
      </c>
      <c r="D2832" s="9" t="s">
        <v>2725</v>
      </c>
      <c r="E2832" s="9" t="s">
        <v>2664</v>
      </c>
      <c r="F2832" s="10">
        <v>4.9000000000000004</v>
      </c>
      <c r="G2832" s="10">
        <v>4.9000000000000004</v>
      </c>
      <c r="H2832" s="10">
        <v>0</v>
      </c>
      <c r="I2832" s="10">
        <v>4.9000000000000004</v>
      </c>
      <c r="J2832" s="10">
        <v>0</v>
      </c>
      <c r="K2832" s="10">
        <v>0</v>
      </c>
      <c r="L2832" s="10">
        <v>0</v>
      </c>
      <c r="M2832" s="15"/>
    </row>
    <row r="2833" spans="1:13" ht="26.1" customHeight="1">
      <c r="A2833" s="8" t="s">
        <v>314</v>
      </c>
      <c r="B2833" s="8" t="s">
        <v>2200</v>
      </c>
      <c r="C2833" s="8" t="s">
        <v>295</v>
      </c>
      <c r="D2833" s="9" t="s">
        <v>2665</v>
      </c>
      <c r="E2833" s="9" t="s">
        <v>2666</v>
      </c>
      <c r="F2833" s="10">
        <v>0.8</v>
      </c>
      <c r="G2833" s="10">
        <v>0.8</v>
      </c>
      <c r="H2833" s="10">
        <v>0</v>
      </c>
      <c r="I2833" s="10">
        <v>0.8</v>
      </c>
      <c r="J2833" s="10">
        <v>0</v>
      </c>
      <c r="K2833" s="10">
        <v>0</v>
      </c>
      <c r="L2833" s="10">
        <v>0</v>
      </c>
      <c r="M2833" s="15"/>
    </row>
    <row r="2834" spans="1:13" ht="26.1" customHeight="1">
      <c r="A2834" s="8" t="s">
        <v>314</v>
      </c>
      <c r="B2834" s="8" t="s">
        <v>2200</v>
      </c>
      <c r="C2834" s="8" t="s">
        <v>327</v>
      </c>
      <c r="D2834" s="9" t="s">
        <v>2667</v>
      </c>
      <c r="E2834" s="9" t="s">
        <v>2668</v>
      </c>
      <c r="F2834" s="10">
        <v>0.48</v>
      </c>
      <c r="G2834" s="10">
        <v>0.48</v>
      </c>
      <c r="H2834" s="10">
        <v>0</v>
      </c>
      <c r="I2834" s="10">
        <v>0.48</v>
      </c>
      <c r="J2834" s="10">
        <v>0</v>
      </c>
      <c r="K2834" s="10">
        <v>0</v>
      </c>
      <c r="L2834" s="10">
        <v>0</v>
      </c>
      <c r="M2834" s="15"/>
    </row>
    <row r="2835" spans="1:13" ht="26.1" customHeight="1">
      <c r="A2835" s="8" t="s">
        <v>1165</v>
      </c>
      <c r="B2835" s="8" t="s">
        <v>295</v>
      </c>
      <c r="C2835" s="8" t="s">
        <v>327</v>
      </c>
      <c r="D2835" s="9" t="s">
        <v>2669</v>
      </c>
      <c r="E2835" s="9" t="s">
        <v>2669</v>
      </c>
      <c r="F2835" s="10">
        <v>9.5399999999999991</v>
      </c>
      <c r="G2835" s="10">
        <v>9.5399999999999991</v>
      </c>
      <c r="H2835" s="10">
        <v>0</v>
      </c>
      <c r="I2835" s="10">
        <v>0</v>
      </c>
      <c r="J2835" s="10">
        <v>0</v>
      </c>
      <c r="K2835" s="10">
        <v>0</v>
      </c>
      <c r="L2835" s="10">
        <v>9.5399999999999991</v>
      </c>
      <c r="M2835" s="15"/>
    </row>
    <row r="2836" spans="1:13" ht="26.1" customHeight="1">
      <c r="A2836" s="8" t="s">
        <v>314</v>
      </c>
      <c r="B2836" s="8" t="s">
        <v>2163</v>
      </c>
      <c r="C2836" s="8" t="s">
        <v>302</v>
      </c>
      <c r="D2836" s="9" t="s">
        <v>2670</v>
      </c>
      <c r="E2836" s="9" t="s">
        <v>2671</v>
      </c>
      <c r="F2836" s="10">
        <v>0.72</v>
      </c>
      <c r="G2836" s="10">
        <v>0.72</v>
      </c>
      <c r="H2836" s="10">
        <v>0</v>
      </c>
      <c r="I2836" s="10">
        <v>0.72</v>
      </c>
      <c r="J2836" s="10">
        <v>0</v>
      </c>
      <c r="K2836" s="10">
        <v>0</v>
      </c>
      <c r="L2836" s="10">
        <v>0</v>
      </c>
      <c r="M2836" s="15"/>
    </row>
    <row r="2837" spans="1:13" ht="26.1" customHeight="1">
      <c r="A2837" s="8" t="s">
        <v>716</v>
      </c>
      <c r="B2837" s="8" t="s">
        <v>337</v>
      </c>
      <c r="C2837" s="8" t="s">
        <v>302</v>
      </c>
      <c r="D2837" s="9" t="s">
        <v>3239</v>
      </c>
      <c r="E2837" s="9" t="s">
        <v>2672</v>
      </c>
      <c r="F2837" s="10">
        <v>17.55</v>
      </c>
      <c r="G2837" s="10">
        <v>17.55</v>
      </c>
      <c r="H2837" s="10">
        <v>0</v>
      </c>
      <c r="I2837" s="10">
        <v>17.55</v>
      </c>
      <c r="J2837" s="10">
        <v>0</v>
      </c>
      <c r="K2837" s="10">
        <v>0</v>
      </c>
      <c r="L2837" s="10">
        <v>0</v>
      </c>
      <c r="M2837" s="15"/>
    </row>
    <row r="2838" spans="1:13" ht="26.1" customHeight="1">
      <c r="A2838" s="8" t="s">
        <v>716</v>
      </c>
      <c r="B2838" s="8" t="s">
        <v>337</v>
      </c>
      <c r="C2838" s="8" t="s">
        <v>302</v>
      </c>
      <c r="D2838" s="9" t="s">
        <v>3239</v>
      </c>
      <c r="E2838" s="9" t="s">
        <v>2673</v>
      </c>
      <c r="F2838" s="10">
        <v>0.56999999999999995</v>
      </c>
      <c r="G2838" s="10">
        <v>0.56999999999999995</v>
      </c>
      <c r="H2838" s="10">
        <v>0</v>
      </c>
      <c r="I2838" s="10">
        <v>0.56999999999999995</v>
      </c>
      <c r="J2838" s="10">
        <v>0</v>
      </c>
      <c r="K2838" s="10">
        <v>0</v>
      </c>
      <c r="L2838" s="10">
        <v>0</v>
      </c>
      <c r="M2838" s="15"/>
    </row>
    <row r="2839" spans="1:13" ht="26.1" customHeight="1">
      <c r="A2839" s="8" t="s">
        <v>716</v>
      </c>
      <c r="B2839" s="8" t="s">
        <v>337</v>
      </c>
      <c r="C2839" s="8" t="s">
        <v>302</v>
      </c>
      <c r="D2839" s="9" t="s">
        <v>3239</v>
      </c>
      <c r="E2839" s="9" t="s">
        <v>2674</v>
      </c>
      <c r="F2839" s="10">
        <v>8.58</v>
      </c>
      <c r="G2839" s="10">
        <v>8.58</v>
      </c>
      <c r="H2839" s="10">
        <v>0</v>
      </c>
      <c r="I2839" s="10">
        <v>8.58</v>
      </c>
      <c r="J2839" s="10">
        <v>0</v>
      </c>
      <c r="K2839" s="10">
        <v>0</v>
      </c>
      <c r="L2839" s="10">
        <v>0</v>
      </c>
      <c r="M2839" s="15"/>
    </row>
    <row r="2840" spans="1:13" ht="26.1" customHeight="1">
      <c r="A2840" s="8" t="s">
        <v>314</v>
      </c>
      <c r="B2840" s="8" t="s">
        <v>296</v>
      </c>
      <c r="C2840" s="8" t="s">
        <v>295</v>
      </c>
      <c r="D2840" s="9" t="s">
        <v>2744</v>
      </c>
      <c r="E2840" s="9" t="s">
        <v>2677</v>
      </c>
      <c r="F2840" s="10">
        <v>4.21</v>
      </c>
      <c r="G2840" s="10">
        <v>4.21</v>
      </c>
      <c r="H2840" s="10">
        <v>0</v>
      </c>
      <c r="I2840" s="10">
        <v>0</v>
      </c>
      <c r="J2840" s="10">
        <v>0</v>
      </c>
      <c r="K2840" s="10">
        <v>4.21</v>
      </c>
      <c r="L2840" s="10">
        <v>0</v>
      </c>
      <c r="M2840" s="15"/>
    </row>
    <row r="2841" spans="1:13" ht="26.1" customHeight="1">
      <c r="A2841" s="8"/>
      <c r="B2841" s="8"/>
      <c r="C2841" s="8"/>
      <c r="D2841" s="9" t="s">
        <v>2680</v>
      </c>
      <c r="E2841" s="9" t="s">
        <v>2681</v>
      </c>
      <c r="F2841" s="10">
        <v>10</v>
      </c>
      <c r="G2841" s="10">
        <v>10</v>
      </c>
      <c r="H2841" s="10">
        <v>0</v>
      </c>
      <c r="I2841" s="10">
        <v>10</v>
      </c>
      <c r="J2841" s="10">
        <v>0</v>
      </c>
      <c r="K2841" s="10">
        <v>0</v>
      </c>
      <c r="L2841" s="10">
        <v>0</v>
      </c>
      <c r="M2841" s="15"/>
    </row>
    <row r="2842" spans="1:13" ht="26.1" customHeight="1">
      <c r="A2842" s="8" t="s">
        <v>716</v>
      </c>
      <c r="B2842" s="8" t="s">
        <v>337</v>
      </c>
      <c r="C2842" s="8" t="s">
        <v>302</v>
      </c>
      <c r="D2842" s="9" t="s">
        <v>3239</v>
      </c>
      <c r="E2842" s="9" t="s">
        <v>2727</v>
      </c>
      <c r="F2842" s="10">
        <v>8</v>
      </c>
      <c r="G2842" s="10">
        <v>8</v>
      </c>
      <c r="H2842" s="10">
        <v>0</v>
      </c>
      <c r="I2842" s="10">
        <v>8</v>
      </c>
      <c r="J2842" s="10">
        <v>0</v>
      </c>
      <c r="K2842" s="10">
        <v>0</v>
      </c>
      <c r="L2842" s="10">
        <v>0</v>
      </c>
      <c r="M2842" s="15"/>
    </row>
    <row r="2843" spans="1:13" ht="26.1" customHeight="1">
      <c r="A2843" s="8" t="s">
        <v>716</v>
      </c>
      <c r="B2843" s="8" t="s">
        <v>337</v>
      </c>
      <c r="C2843" s="8" t="s">
        <v>302</v>
      </c>
      <c r="D2843" s="9" t="s">
        <v>3239</v>
      </c>
      <c r="E2843" s="9" t="s">
        <v>3240</v>
      </c>
      <c r="F2843" s="10">
        <v>2</v>
      </c>
      <c r="G2843" s="10">
        <v>2</v>
      </c>
      <c r="H2843" s="10">
        <v>0</v>
      </c>
      <c r="I2843" s="10">
        <v>2</v>
      </c>
      <c r="J2843" s="10">
        <v>0</v>
      </c>
      <c r="K2843" s="10">
        <v>0</v>
      </c>
      <c r="L2843" s="10">
        <v>0</v>
      </c>
      <c r="M2843" s="15" t="s">
        <v>3241</v>
      </c>
    </row>
    <row r="2844" spans="1:13" ht="26.1" customHeight="1">
      <c r="A2844" s="8"/>
      <c r="B2844" s="8"/>
      <c r="C2844" s="8"/>
      <c r="D2844" s="9" t="s">
        <v>1634</v>
      </c>
      <c r="E2844" s="9" t="s">
        <v>1635</v>
      </c>
      <c r="F2844" s="10">
        <v>224.31</v>
      </c>
      <c r="G2844" s="10">
        <v>224.31</v>
      </c>
      <c r="H2844" s="10">
        <v>0</v>
      </c>
      <c r="I2844" s="10">
        <v>119.06</v>
      </c>
      <c r="J2844" s="10">
        <v>0</v>
      </c>
      <c r="K2844" s="10">
        <v>32.54</v>
      </c>
      <c r="L2844" s="10">
        <v>72.709999999999994</v>
      </c>
      <c r="M2844" s="15"/>
    </row>
    <row r="2845" spans="1:13" ht="26.1" customHeight="1">
      <c r="A2845" s="8"/>
      <c r="B2845" s="8"/>
      <c r="C2845" s="8"/>
      <c r="D2845" s="9" t="s">
        <v>2653</v>
      </c>
      <c r="E2845" s="9" t="s">
        <v>2654</v>
      </c>
      <c r="F2845" s="10">
        <v>143.31</v>
      </c>
      <c r="G2845" s="10">
        <v>143.31</v>
      </c>
      <c r="H2845" s="10">
        <v>0</v>
      </c>
      <c r="I2845" s="10">
        <v>38.06</v>
      </c>
      <c r="J2845" s="10">
        <v>0</v>
      </c>
      <c r="K2845" s="10">
        <v>32.54</v>
      </c>
      <c r="L2845" s="10">
        <v>72.709999999999994</v>
      </c>
      <c r="M2845" s="15"/>
    </row>
    <row r="2846" spans="1:13" ht="26.1" customHeight="1">
      <c r="A2846" s="8" t="s">
        <v>691</v>
      </c>
      <c r="B2846" s="8" t="s">
        <v>354</v>
      </c>
      <c r="C2846" s="8" t="s">
        <v>302</v>
      </c>
      <c r="D2846" s="9" t="s">
        <v>3242</v>
      </c>
      <c r="E2846" s="9" t="s">
        <v>2656</v>
      </c>
      <c r="F2846" s="10">
        <v>63.53</v>
      </c>
      <c r="G2846" s="10">
        <v>63.53</v>
      </c>
      <c r="H2846" s="10">
        <v>0</v>
      </c>
      <c r="I2846" s="10">
        <v>0</v>
      </c>
      <c r="J2846" s="10">
        <v>0</v>
      </c>
      <c r="K2846" s="10">
        <v>0</v>
      </c>
      <c r="L2846" s="10">
        <v>63.53</v>
      </c>
      <c r="M2846" s="15"/>
    </row>
    <row r="2847" spans="1:13" ht="26.1" customHeight="1">
      <c r="A2847" s="8" t="s">
        <v>691</v>
      </c>
      <c r="B2847" s="8" t="s">
        <v>354</v>
      </c>
      <c r="C2847" s="8" t="s">
        <v>302</v>
      </c>
      <c r="D2847" s="9" t="s">
        <v>3242</v>
      </c>
      <c r="E2847" s="9" t="s">
        <v>2657</v>
      </c>
      <c r="F2847" s="10">
        <v>3.24</v>
      </c>
      <c r="G2847" s="10">
        <v>3.24</v>
      </c>
      <c r="H2847" s="10">
        <v>0</v>
      </c>
      <c r="I2847" s="10">
        <v>0</v>
      </c>
      <c r="J2847" s="10">
        <v>0</v>
      </c>
      <c r="K2847" s="10">
        <v>3.24</v>
      </c>
      <c r="L2847" s="10">
        <v>0</v>
      </c>
      <c r="M2847" s="15"/>
    </row>
    <row r="2848" spans="1:13" ht="26.1" customHeight="1">
      <c r="A2848" s="8" t="s">
        <v>691</v>
      </c>
      <c r="B2848" s="8" t="s">
        <v>354</v>
      </c>
      <c r="C2848" s="8" t="s">
        <v>302</v>
      </c>
      <c r="D2848" s="9" t="s">
        <v>3242</v>
      </c>
      <c r="E2848" s="9" t="s">
        <v>2658</v>
      </c>
      <c r="F2848" s="10">
        <v>16</v>
      </c>
      <c r="G2848" s="10">
        <v>16</v>
      </c>
      <c r="H2848" s="10">
        <v>0</v>
      </c>
      <c r="I2848" s="10">
        <v>0</v>
      </c>
      <c r="J2848" s="10">
        <v>0</v>
      </c>
      <c r="K2848" s="10">
        <v>16</v>
      </c>
      <c r="L2848" s="10">
        <v>0</v>
      </c>
      <c r="M2848" s="15"/>
    </row>
    <row r="2849" spans="1:13" ht="26.1" customHeight="1">
      <c r="A2849" s="8" t="s">
        <v>314</v>
      </c>
      <c r="B2849" s="8" t="s">
        <v>296</v>
      </c>
      <c r="C2849" s="8" t="s">
        <v>296</v>
      </c>
      <c r="D2849" s="9" t="s">
        <v>2659</v>
      </c>
      <c r="E2849" s="9" t="s">
        <v>2660</v>
      </c>
      <c r="F2849" s="10">
        <v>10.68</v>
      </c>
      <c r="G2849" s="10">
        <v>10.68</v>
      </c>
      <c r="H2849" s="10">
        <v>0</v>
      </c>
      <c r="I2849" s="10">
        <v>10.68</v>
      </c>
      <c r="J2849" s="10">
        <v>0</v>
      </c>
      <c r="K2849" s="10">
        <v>0</v>
      </c>
      <c r="L2849" s="10">
        <v>0</v>
      </c>
      <c r="M2849" s="15"/>
    </row>
    <row r="2850" spans="1:13" ht="26.1" customHeight="1">
      <c r="A2850" s="8" t="s">
        <v>318</v>
      </c>
      <c r="B2850" s="8" t="s">
        <v>2163</v>
      </c>
      <c r="C2850" s="8" t="s">
        <v>337</v>
      </c>
      <c r="D2850" s="9" t="s">
        <v>2661</v>
      </c>
      <c r="E2850" s="9" t="s">
        <v>2662</v>
      </c>
      <c r="F2850" s="10">
        <v>1.56</v>
      </c>
      <c r="G2850" s="10">
        <v>1.56</v>
      </c>
      <c r="H2850" s="10">
        <v>0</v>
      </c>
      <c r="I2850" s="10">
        <v>0</v>
      </c>
      <c r="J2850" s="10">
        <v>0</v>
      </c>
      <c r="K2850" s="10">
        <v>0</v>
      </c>
      <c r="L2850" s="10">
        <v>1.56</v>
      </c>
      <c r="M2850" s="15"/>
    </row>
    <row r="2851" spans="1:13" ht="26.1" customHeight="1">
      <c r="A2851" s="8" t="s">
        <v>318</v>
      </c>
      <c r="B2851" s="8" t="s">
        <v>2163</v>
      </c>
      <c r="C2851" s="8" t="s">
        <v>295</v>
      </c>
      <c r="D2851" s="9" t="s">
        <v>2725</v>
      </c>
      <c r="E2851" s="9" t="s">
        <v>2664</v>
      </c>
      <c r="F2851" s="10">
        <v>3.94</v>
      </c>
      <c r="G2851" s="10">
        <v>3.94</v>
      </c>
      <c r="H2851" s="10">
        <v>0</v>
      </c>
      <c r="I2851" s="10">
        <v>3.94</v>
      </c>
      <c r="J2851" s="10">
        <v>0</v>
      </c>
      <c r="K2851" s="10">
        <v>0</v>
      </c>
      <c r="L2851" s="10">
        <v>0</v>
      </c>
      <c r="M2851" s="15"/>
    </row>
    <row r="2852" spans="1:13" ht="26.1" customHeight="1">
      <c r="A2852" s="8" t="s">
        <v>314</v>
      </c>
      <c r="B2852" s="8" t="s">
        <v>2200</v>
      </c>
      <c r="C2852" s="8" t="s">
        <v>295</v>
      </c>
      <c r="D2852" s="9" t="s">
        <v>2665</v>
      </c>
      <c r="E2852" s="9" t="s">
        <v>2666</v>
      </c>
      <c r="F2852" s="10">
        <v>0.64</v>
      </c>
      <c r="G2852" s="10">
        <v>0.64</v>
      </c>
      <c r="H2852" s="10">
        <v>0</v>
      </c>
      <c r="I2852" s="10">
        <v>0.64</v>
      </c>
      <c r="J2852" s="10">
        <v>0</v>
      </c>
      <c r="K2852" s="10">
        <v>0</v>
      </c>
      <c r="L2852" s="10">
        <v>0</v>
      </c>
      <c r="M2852" s="15"/>
    </row>
    <row r="2853" spans="1:13" ht="26.1" customHeight="1">
      <c r="A2853" s="8" t="s">
        <v>1165</v>
      </c>
      <c r="B2853" s="8" t="s">
        <v>295</v>
      </c>
      <c r="C2853" s="8" t="s">
        <v>327</v>
      </c>
      <c r="D2853" s="9" t="s">
        <v>2669</v>
      </c>
      <c r="E2853" s="9" t="s">
        <v>2669</v>
      </c>
      <c r="F2853" s="10">
        <v>7.62</v>
      </c>
      <c r="G2853" s="10">
        <v>7.62</v>
      </c>
      <c r="H2853" s="10">
        <v>0</v>
      </c>
      <c r="I2853" s="10">
        <v>0</v>
      </c>
      <c r="J2853" s="10">
        <v>0</v>
      </c>
      <c r="K2853" s="10">
        <v>0</v>
      </c>
      <c r="L2853" s="10">
        <v>7.62</v>
      </c>
      <c r="M2853" s="15"/>
    </row>
    <row r="2854" spans="1:13" ht="26.1" customHeight="1">
      <c r="A2854" s="8" t="s">
        <v>314</v>
      </c>
      <c r="B2854" s="8" t="s">
        <v>2163</v>
      </c>
      <c r="C2854" s="8" t="s">
        <v>302</v>
      </c>
      <c r="D2854" s="9" t="s">
        <v>2670</v>
      </c>
      <c r="E2854" s="9" t="s">
        <v>2671</v>
      </c>
      <c r="F2854" s="10">
        <v>0.57999999999999996</v>
      </c>
      <c r="G2854" s="10">
        <v>0.57999999999999996</v>
      </c>
      <c r="H2854" s="10">
        <v>0</v>
      </c>
      <c r="I2854" s="10">
        <v>0.57999999999999996</v>
      </c>
      <c r="J2854" s="10">
        <v>0</v>
      </c>
      <c r="K2854" s="10">
        <v>0</v>
      </c>
      <c r="L2854" s="10">
        <v>0</v>
      </c>
      <c r="M2854" s="15"/>
    </row>
    <row r="2855" spans="1:13" ht="26.1" customHeight="1">
      <c r="A2855" s="8" t="s">
        <v>691</v>
      </c>
      <c r="B2855" s="8" t="s">
        <v>354</v>
      </c>
      <c r="C2855" s="8" t="s">
        <v>302</v>
      </c>
      <c r="D2855" s="9" t="s">
        <v>3242</v>
      </c>
      <c r="E2855" s="9" t="s">
        <v>2672</v>
      </c>
      <c r="F2855" s="10">
        <v>13.5</v>
      </c>
      <c r="G2855" s="10">
        <v>13.5</v>
      </c>
      <c r="H2855" s="10">
        <v>0</v>
      </c>
      <c r="I2855" s="10">
        <v>13.5</v>
      </c>
      <c r="J2855" s="10">
        <v>0</v>
      </c>
      <c r="K2855" s="10">
        <v>0</v>
      </c>
      <c r="L2855" s="10">
        <v>0</v>
      </c>
      <c r="M2855" s="15"/>
    </row>
    <row r="2856" spans="1:13" ht="26.1" customHeight="1">
      <c r="A2856" s="8" t="s">
        <v>691</v>
      </c>
      <c r="B2856" s="8" t="s">
        <v>354</v>
      </c>
      <c r="C2856" s="8" t="s">
        <v>302</v>
      </c>
      <c r="D2856" s="9" t="s">
        <v>3242</v>
      </c>
      <c r="E2856" s="9" t="s">
        <v>2673</v>
      </c>
      <c r="F2856" s="10">
        <v>0.47</v>
      </c>
      <c r="G2856" s="10">
        <v>0.47</v>
      </c>
      <c r="H2856" s="10">
        <v>0</v>
      </c>
      <c r="I2856" s="10">
        <v>0.47</v>
      </c>
      <c r="J2856" s="10">
        <v>0</v>
      </c>
      <c r="K2856" s="10">
        <v>0</v>
      </c>
      <c r="L2856" s="10">
        <v>0</v>
      </c>
      <c r="M2856" s="15"/>
    </row>
    <row r="2857" spans="1:13" ht="26.1" customHeight="1">
      <c r="A2857" s="8" t="s">
        <v>691</v>
      </c>
      <c r="B2857" s="8" t="s">
        <v>354</v>
      </c>
      <c r="C2857" s="8" t="s">
        <v>302</v>
      </c>
      <c r="D2857" s="9" t="s">
        <v>3242</v>
      </c>
      <c r="E2857" s="9" t="s">
        <v>2674</v>
      </c>
      <c r="F2857" s="10">
        <v>7.67</v>
      </c>
      <c r="G2857" s="10">
        <v>7.67</v>
      </c>
      <c r="H2857" s="10">
        <v>0</v>
      </c>
      <c r="I2857" s="10">
        <v>7.67</v>
      </c>
      <c r="J2857" s="10">
        <v>0</v>
      </c>
      <c r="K2857" s="10">
        <v>0</v>
      </c>
      <c r="L2857" s="10">
        <v>0</v>
      </c>
      <c r="M2857" s="15"/>
    </row>
    <row r="2858" spans="1:13" ht="26.1" customHeight="1">
      <c r="A2858" s="8" t="s">
        <v>314</v>
      </c>
      <c r="B2858" s="8" t="s">
        <v>296</v>
      </c>
      <c r="C2858" s="8" t="s">
        <v>295</v>
      </c>
      <c r="D2858" s="9" t="s">
        <v>2744</v>
      </c>
      <c r="E2858" s="9" t="s">
        <v>2677</v>
      </c>
      <c r="F2858" s="10">
        <v>13.3</v>
      </c>
      <c r="G2858" s="10">
        <v>13.3</v>
      </c>
      <c r="H2858" s="10">
        <v>0</v>
      </c>
      <c r="I2858" s="10">
        <v>0</v>
      </c>
      <c r="J2858" s="10">
        <v>0</v>
      </c>
      <c r="K2858" s="10">
        <v>13.3</v>
      </c>
      <c r="L2858" s="10">
        <v>0</v>
      </c>
      <c r="M2858" s="15"/>
    </row>
    <row r="2859" spans="1:13" ht="26.1" customHeight="1">
      <c r="A2859" s="8" t="s">
        <v>314</v>
      </c>
      <c r="B2859" s="8" t="s">
        <v>301</v>
      </c>
      <c r="C2859" s="8" t="s">
        <v>327</v>
      </c>
      <c r="D2859" s="9" t="s">
        <v>2678</v>
      </c>
      <c r="E2859" s="9" t="s">
        <v>2679</v>
      </c>
      <c r="F2859" s="10">
        <v>0.57999999999999996</v>
      </c>
      <c r="G2859" s="10">
        <v>0.57999999999999996</v>
      </c>
      <c r="H2859" s="10">
        <v>0</v>
      </c>
      <c r="I2859" s="10">
        <v>0.57999999999999996</v>
      </c>
      <c r="J2859" s="10">
        <v>0</v>
      </c>
      <c r="K2859" s="10">
        <v>0</v>
      </c>
      <c r="L2859" s="10">
        <v>0</v>
      </c>
      <c r="M2859" s="15"/>
    </row>
    <row r="2860" spans="1:13" ht="26.1" customHeight="1">
      <c r="A2860" s="8"/>
      <c r="B2860" s="8"/>
      <c r="C2860" s="8"/>
      <c r="D2860" s="9" t="s">
        <v>2680</v>
      </c>
      <c r="E2860" s="9" t="s">
        <v>2681</v>
      </c>
      <c r="F2860" s="10">
        <v>81</v>
      </c>
      <c r="G2860" s="10">
        <v>81</v>
      </c>
      <c r="H2860" s="10">
        <v>0</v>
      </c>
      <c r="I2860" s="10">
        <v>81</v>
      </c>
      <c r="J2860" s="10">
        <v>0</v>
      </c>
      <c r="K2860" s="10">
        <v>0</v>
      </c>
      <c r="L2860" s="10">
        <v>0</v>
      </c>
      <c r="M2860" s="15"/>
    </row>
    <row r="2861" spans="1:13" ht="26.1" customHeight="1">
      <c r="A2861" s="8" t="s">
        <v>691</v>
      </c>
      <c r="B2861" s="8" t="s">
        <v>354</v>
      </c>
      <c r="C2861" s="8" t="s">
        <v>302</v>
      </c>
      <c r="D2861" s="9" t="s">
        <v>3242</v>
      </c>
      <c r="E2861" s="9" t="s">
        <v>2727</v>
      </c>
      <c r="F2861" s="10">
        <v>5</v>
      </c>
      <c r="G2861" s="10">
        <v>5</v>
      </c>
      <c r="H2861" s="10">
        <v>0</v>
      </c>
      <c r="I2861" s="10">
        <v>5</v>
      </c>
      <c r="J2861" s="10">
        <v>0</v>
      </c>
      <c r="K2861" s="10">
        <v>0</v>
      </c>
      <c r="L2861" s="10">
        <v>0</v>
      </c>
      <c r="M2861" s="15"/>
    </row>
    <row r="2862" spans="1:13" ht="26.1" customHeight="1">
      <c r="A2862" s="8" t="s">
        <v>691</v>
      </c>
      <c r="B2862" s="8" t="s">
        <v>354</v>
      </c>
      <c r="C2862" s="8" t="s">
        <v>302</v>
      </c>
      <c r="D2862" s="9" t="s">
        <v>3242</v>
      </c>
      <c r="E2862" s="9" t="s">
        <v>3243</v>
      </c>
      <c r="F2862" s="10">
        <v>67</v>
      </c>
      <c r="G2862" s="10">
        <v>67</v>
      </c>
      <c r="H2862" s="10">
        <v>0</v>
      </c>
      <c r="I2862" s="10">
        <v>67</v>
      </c>
      <c r="J2862" s="10">
        <v>0</v>
      </c>
      <c r="K2862" s="10">
        <v>0</v>
      </c>
      <c r="L2862" s="10">
        <v>0</v>
      </c>
      <c r="M2862" s="15" t="s">
        <v>3244</v>
      </c>
    </row>
    <row r="2863" spans="1:13" ht="26.1" customHeight="1">
      <c r="A2863" s="8" t="s">
        <v>691</v>
      </c>
      <c r="B2863" s="8" t="s">
        <v>354</v>
      </c>
      <c r="C2863" s="8" t="s">
        <v>302</v>
      </c>
      <c r="D2863" s="9" t="s">
        <v>3242</v>
      </c>
      <c r="E2863" s="9" t="s">
        <v>3245</v>
      </c>
      <c r="F2863" s="10">
        <v>9</v>
      </c>
      <c r="G2863" s="10">
        <v>9</v>
      </c>
      <c r="H2863" s="10">
        <v>0</v>
      </c>
      <c r="I2863" s="10">
        <v>9</v>
      </c>
      <c r="J2863" s="10">
        <v>0</v>
      </c>
      <c r="K2863" s="10">
        <v>0</v>
      </c>
      <c r="L2863" s="10">
        <v>0</v>
      </c>
      <c r="M2863" s="15"/>
    </row>
    <row r="2864" spans="1:13" ht="26.1" customHeight="1">
      <c r="A2864" s="8"/>
      <c r="B2864" s="8"/>
      <c r="C2864" s="8"/>
      <c r="D2864" s="9" t="s">
        <v>1640</v>
      </c>
      <c r="E2864" s="9" t="s">
        <v>1641</v>
      </c>
      <c r="F2864" s="10">
        <v>902.66</v>
      </c>
      <c r="G2864" s="10">
        <v>902.66</v>
      </c>
      <c r="H2864" s="10">
        <v>0</v>
      </c>
      <c r="I2864" s="10">
        <v>314.31</v>
      </c>
      <c r="J2864" s="10">
        <v>0</v>
      </c>
      <c r="K2864" s="10">
        <v>298.95999999999998</v>
      </c>
      <c r="L2864" s="10">
        <v>289.39</v>
      </c>
      <c r="M2864" s="15"/>
    </row>
    <row r="2865" spans="1:13" ht="26.1" customHeight="1">
      <c r="A2865" s="8"/>
      <c r="B2865" s="8"/>
      <c r="C2865" s="8"/>
      <c r="D2865" s="9" t="s">
        <v>2653</v>
      </c>
      <c r="E2865" s="9" t="s">
        <v>2654</v>
      </c>
      <c r="F2865" s="10">
        <v>548.66</v>
      </c>
      <c r="G2865" s="10">
        <v>548.66</v>
      </c>
      <c r="H2865" s="10">
        <v>0</v>
      </c>
      <c r="I2865" s="10">
        <v>150.31</v>
      </c>
      <c r="J2865" s="10">
        <v>0</v>
      </c>
      <c r="K2865" s="10">
        <v>108.96</v>
      </c>
      <c r="L2865" s="10">
        <v>289.39</v>
      </c>
      <c r="M2865" s="15"/>
    </row>
    <row r="2866" spans="1:13" ht="26.1" customHeight="1">
      <c r="A2866" s="8" t="s">
        <v>309</v>
      </c>
      <c r="B2866" s="8" t="s">
        <v>319</v>
      </c>
      <c r="C2866" s="8" t="s">
        <v>327</v>
      </c>
      <c r="D2866" s="9" t="s">
        <v>2655</v>
      </c>
      <c r="E2866" s="9" t="s">
        <v>2656</v>
      </c>
      <c r="F2866" s="10">
        <v>255.37</v>
      </c>
      <c r="G2866" s="10">
        <v>255.37</v>
      </c>
      <c r="H2866" s="10">
        <v>0</v>
      </c>
      <c r="I2866" s="10">
        <v>0</v>
      </c>
      <c r="J2866" s="10">
        <v>0</v>
      </c>
      <c r="K2866" s="10">
        <v>0</v>
      </c>
      <c r="L2866" s="10">
        <v>255.37</v>
      </c>
      <c r="M2866" s="15"/>
    </row>
    <row r="2867" spans="1:13" ht="26.1" customHeight="1">
      <c r="A2867" s="8" t="s">
        <v>309</v>
      </c>
      <c r="B2867" s="8" t="s">
        <v>319</v>
      </c>
      <c r="C2867" s="8" t="s">
        <v>327</v>
      </c>
      <c r="D2867" s="9" t="s">
        <v>2655</v>
      </c>
      <c r="E2867" s="9" t="s">
        <v>2657</v>
      </c>
      <c r="F2867" s="10">
        <v>7.04</v>
      </c>
      <c r="G2867" s="10">
        <v>7.04</v>
      </c>
      <c r="H2867" s="10">
        <v>0</v>
      </c>
      <c r="I2867" s="10">
        <v>0</v>
      </c>
      <c r="J2867" s="10">
        <v>0</v>
      </c>
      <c r="K2867" s="10">
        <v>7.04</v>
      </c>
      <c r="L2867" s="10">
        <v>0</v>
      </c>
      <c r="M2867" s="15"/>
    </row>
    <row r="2868" spans="1:13" ht="26.1" customHeight="1">
      <c r="A2868" s="8" t="s">
        <v>309</v>
      </c>
      <c r="B2868" s="8" t="s">
        <v>319</v>
      </c>
      <c r="C2868" s="8" t="s">
        <v>327</v>
      </c>
      <c r="D2868" s="9" t="s">
        <v>2655</v>
      </c>
      <c r="E2868" s="9" t="s">
        <v>2658</v>
      </c>
      <c r="F2868" s="10">
        <v>67.2</v>
      </c>
      <c r="G2868" s="10">
        <v>67.2</v>
      </c>
      <c r="H2868" s="10">
        <v>0</v>
      </c>
      <c r="I2868" s="10">
        <v>0</v>
      </c>
      <c r="J2868" s="10">
        <v>0</v>
      </c>
      <c r="K2868" s="10">
        <v>67.2</v>
      </c>
      <c r="L2868" s="10">
        <v>0</v>
      </c>
      <c r="M2868" s="15"/>
    </row>
    <row r="2869" spans="1:13" ht="26.1" customHeight="1">
      <c r="A2869" s="8" t="s">
        <v>314</v>
      </c>
      <c r="B2869" s="8" t="s">
        <v>296</v>
      </c>
      <c r="C2869" s="8" t="s">
        <v>296</v>
      </c>
      <c r="D2869" s="9" t="s">
        <v>2659</v>
      </c>
      <c r="E2869" s="9" t="s">
        <v>2660</v>
      </c>
      <c r="F2869" s="10">
        <v>41.99</v>
      </c>
      <c r="G2869" s="10">
        <v>41.99</v>
      </c>
      <c r="H2869" s="10">
        <v>0</v>
      </c>
      <c r="I2869" s="10">
        <v>41.99</v>
      </c>
      <c r="J2869" s="10">
        <v>0</v>
      </c>
      <c r="K2869" s="10">
        <v>0</v>
      </c>
      <c r="L2869" s="10">
        <v>0</v>
      </c>
      <c r="M2869" s="15"/>
    </row>
    <row r="2870" spans="1:13" ht="26.1" customHeight="1">
      <c r="A2870" s="8" t="s">
        <v>318</v>
      </c>
      <c r="B2870" s="8" t="s">
        <v>2163</v>
      </c>
      <c r="C2870" s="8" t="s">
        <v>337</v>
      </c>
      <c r="D2870" s="9" t="s">
        <v>2661</v>
      </c>
      <c r="E2870" s="9" t="s">
        <v>2662</v>
      </c>
      <c r="F2870" s="10">
        <v>3.38</v>
      </c>
      <c r="G2870" s="10">
        <v>3.38</v>
      </c>
      <c r="H2870" s="10">
        <v>0</v>
      </c>
      <c r="I2870" s="10">
        <v>0</v>
      </c>
      <c r="J2870" s="10">
        <v>0</v>
      </c>
      <c r="K2870" s="10">
        <v>0</v>
      </c>
      <c r="L2870" s="10">
        <v>3.38</v>
      </c>
      <c r="M2870" s="15"/>
    </row>
    <row r="2871" spans="1:13" ht="26.1" customHeight="1">
      <c r="A2871" s="8" t="s">
        <v>318</v>
      </c>
      <c r="B2871" s="8" t="s">
        <v>2163</v>
      </c>
      <c r="C2871" s="8" t="s">
        <v>327</v>
      </c>
      <c r="D2871" s="9" t="s">
        <v>2663</v>
      </c>
      <c r="E2871" s="9" t="s">
        <v>2664</v>
      </c>
      <c r="F2871" s="10">
        <v>15.77</v>
      </c>
      <c r="G2871" s="10">
        <v>15.77</v>
      </c>
      <c r="H2871" s="10">
        <v>0</v>
      </c>
      <c r="I2871" s="10">
        <v>15.77</v>
      </c>
      <c r="J2871" s="10">
        <v>0</v>
      </c>
      <c r="K2871" s="10">
        <v>0</v>
      </c>
      <c r="L2871" s="10">
        <v>0</v>
      </c>
      <c r="M2871" s="15"/>
    </row>
    <row r="2872" spans="1:13" ht="26.1" customHeight="1">
      <c r="A2872" s="8" t="s">
        <v>314</v>
      </c>
      <c r="B2872" s="8" t="s">
        <v>2200</v>
      </c>
      <c r="C2872" s="8" t="s">
        <v>295</v>
      </c>
      <c r="D2872" s="9" t="s">
        <v>2665</v>
      </c>
      <c r="E2872" s="9" t="s">
        <v>2666</v>
      </c>
      <c r="F2872" s="10">
        <v>2.5499999999999998</v>
      </c>
      <c r="G2872" s="10">
        <v>2.5499999999999998</v>
      </c>
      <c r="H2872" s="10">
        <v>0</v>
      </c>
      <c r="I2872" s="10">
        <v>2.5499999999999998</v>
      </c>
      <c r="J2872" s="10">
        <v>0</v>
      </c>
      <c r="K2872" s="10">
        <v>0</v>
      </c>
      <c r="L2872" s="10">
        <v>0</v>
      </c>
      <c r="M2872" s="15"/>
    </row>
    <row r="2873" spans="1:13" ht="26.1" customHeight="1">
      <c r="A2873" s="8" t="s">
        <v>314</v>
      </c>
      <c r="B2873" s="8" t="s">
        <v>2200</v>
      </c>
      <c r="C2873" s="8" t="s">
        <v>327</v>
      </c>
      <c r="D2873" s="9" t="s">
        <v>2667</v>
      </c>
      <c r="E2873" s="9" t="s">
        <v>2668</v>
      </c>
      <c r="F2873" s="10">
        <v>0.7</v>
      </c>
      <c r="G2873" s="10">
        <v>0.7</v>
      </c>
      <c r="H2873" s="10">
        <v>0</v>
      </c>
      <c r="I2873" s="10">
        <v>0.7</v>
      </c>
      <c r="J2873" s="10">
        <v>0</v>
      </c>
      <c r="K2873" s="10">
        <v>0</v>
      </c>
      <c r="L2873" s="10">
        <v>0</v>
      </c>
      <c r="M2873" s="15"/>
    </row>
    <row r="2874" spans="1:13" ht="26.1" customHeight="1">
      <c r="A2874" s="8" t="s">
        <v>1165</v>
      </c>
      <c r="B2874" s="8" t="s">
        <v>295</v>
      </c>
      <c r="C2874" s="8" t="s">
        <v>327</v>
      </c>
      <c r="D2874" s="9" t="s">
        <v>2669</v>
      </c>
      <c r="E2874" s="9" t="s">
        <v>2669</v>
      </c>
      <c r="F2874" s="10">
        <v>30.64</v>
      </c>
      <c r="G2874" s="10">
        <v>30.64</v>
      </c>
      <c r="H2874" s="10">
        <v>0</v>
      </c>
      <c r="I2874" s="10">
        <v>0</v>
      </c>
      <c r="J2874" s="10">
        <v>0</v>
      </c>
      <c r="K2874" s="10">
        <v>0</v>
      </c>
      <c r="L2874" s="10">
        <v>30.64</v>
      </c>
      <c r="M2874" s="15"/>
    </row>
    <row r="2875" spans="1:13" ht="26.1" customHeight="1">
      <c r="A2875" s="8" t="s">
        <v>314</v>
      </c>
      <c r="B2875" s="8" t="s">
        <v>2163</v>
      </c>
      <c r="C2875" s="8" t="s">
        <v>302</v>
      </c>
      <c r="D2875" s="9" t="s">
        <v>2670</v>
      </c>
      <c r="E2875" s="9" t="s">
        <v>2671</v>
      </c>
      <c r="F2875" s="10">
        <v>2.31</v>
      </c>
      <c r="G2875" s="10">
        <v>2.31</v>
      </c>
      <c r="H2875" s="10">
        <v>0</v>
      </c>
      <c r="I2875" s="10">
        <v>2.31</v>
      </c>
      <c r="J2875" s="10">
        <v>0</v>
      </c>
      <c r="K2875" s="10">
        <v>0</v>
      </c>
      <c r="L2875" s="10">
        <v>0</v>
      </c>
      <c r="M2875" s="15"/>
    </row>
    <row r="2876" spans="1:13" ht="26.1" customHeight="1">
      <c r="A2876" s="8" t="s">
        <v>309</v>
      </c>
      <c r="B2876" s="8" t="s">
        <v>319</v>
      </c>
      <c r="C2876" s="8" t="s">
        <v>327</v>
      </c>
      <c r="D2876" s="9" t="s">
        <v>2655</v>
      </c>
      <c r="E2876" s="9" t="s">
        <v>2672</v>
      </c>
      <c r="F2876" s="10">
        <v>56.7</v>
      </c>
      <c r="G2876" s="10">
        <v>56.7</v>
      </c>
      <c r="H2876" s="10">
        <v>0</v>
      </c>
      <c r="I2876" s="10">
        <v>56.7</v>
      </c>
      <c r="J2876" s="10">
        <v>0</v>
      </c>
      <c r="K2876" s="10">
        <v>0</v>
      </c>
      <c r="L2876" s="10">
        <v>0</v>
      </c>
      <c r="M2876" s="15"/>
    </row>
    <row r="2877" spans="1:13" ht="26.1" customHeight="1">
      <c r="A2877" s="8" t="s">
        <v>309</v>
      </c>
      <c r="B2877" s="8" t="s">
        <v>319</v>
      </c>
      <c r="C2877" s="8" t="s">
        <v>327</v>
      </c>
      <c r="D2877" s="9" t="s">
        <v>2655</v>
      </c>
      <c r="E2877" s="9" t="s">
        <v>2673</v>
      </c>
      <c r="F2877" s="10">
        <v>1.85</v>
      </c>
      <c r="G2877" s="10">
        <v>1.85</v>
      </c>
      <c r="H2877" s="10">
        <v>0</v>
      </c>
      <c r="I2877" s="10">
        <v>1.85</v>
      </c>
      <c r="J2877" s="10">
        <v>0</v>
      </c>
      <c r="K2877" s="10">
        <v>0</v>
      </c>
      <c r="L2877" s="10">
        <v>0</v>
      </c>
      <c r="M2877" s="15"/>
    </row>
    <row r="2878" spans="1:13" ht="26.1" customHeight="1">
      <c r="A2878" s="8" t="s">
        <v>309</v>
      </c>
      <c r="B2878" s="8" t="s">
        <v>319</v>
      </c>
      <c r="C2878" s="8" t="s">
        <v>327</v>
      </c>
      <c r="D2878" s="9" t="s">
        <v>2655</v>
      </c>
      <c r="E2878" s="9" t="s">
        <v>2674</v>
      </c>
      <c r="F2878" s="10">
        <v>28.44</v>
      </c>
      <c r="G2878" s="10">
        <v>28.44</v>
      </c>
      <c r="H2878" s="10">
        <v>0</v>
      </c>
      <c r="I2878" s="10">
        <v>28.44</v>
      </c>
      <c r="J2878" s="10">
        <v>0</v>
      </c>
      <c r="K2878" s="10">
        <v>0</v>
      </c>
      <c r="L2878" s="10">
        <v>0</v>
      </c>
      <c r="M2878" s="15"/>
    </row>
    <row r="2879" spans="1:13" ht="26.1" customHeight="1">
      <c r="A2879" s="8" t="s">
        <v>314</v>
      </c>
      <c r="B2879" s="8" t="s">
        <v>296</v>
      </c>
      <c r="C2879" s="8" t="s">
        <v>327</v>
      </c>
      <c r="D2879" s="9" t="s">
        <v>2675</v>
      </c>
      <c r="E2879" s="9" t="s">
        <v>2677</v>
      </c>
      <c r="F2879" s="10">
        <v>34.72</v>
      </c>
      <c r="G2879" s="10">
        <v>34.72</v>
      </c>
      <c r="H2879" s="10">
        <v>0</v>
      </c>
      <c r="I2879" s="10">
        <v>0</v>
      </c>
      <c r="J2879" s="10">
        <v>0</v>
      </c>
      <c r="K2879" s="10">
        <v>34.72</v>
      </c>
      <c r="L2879" s="10">
        <v>0</v>
      </c>
      <c r="M2879" s="15"/>
    </row>
    <row r="2880" spans="1:13" ht="26.1" customHeight="1">
      <c r="A2880" s="8"/>
      <c r="B2880" s="8"/>
      <c r="C2880" s="8"/>
      <c r="D2880" s="9" t="s">
        <v>2680</v>
      </c>
      <c r="E2880" s="9" t="s">
        <v>2681</v>
      </c>
      <c r="F2880" s="10">
        <v>354</v>
      </c>
      <c r="G2880" s="10">
        <v>354</v>
      </c>
      <c r="H2880" s="10">
        <v>0</v>
      </c>
      <c r="I2880" s="10">
        <v>164</v>
      </c>
      <c r="J2880" s="10">
        <v>0</v>
      </c>
      <c r="K2880" s="10">
        <v>190</v>
      </c>
      <c r="L2880" s="10">
        <v>0</v>
      </c>
      <c r="M2880" s="15"/>
    </row>
    <row r="2881" spans="1:13" ht="26.1" customHeight="1">
      <c r="A2881" s="8" t="s">
        <v>309</v>
      </c>
      <c r="B2881" s="8" t="s">
        <v>319</v>
      </c>
      <c r="C2881" s="8" t="s">
        <v>295</v>
      </c>
      <c r="D2881" s="9" t="s">
        <v>2684</v>
      </c>
      <c r="E2881" s="9" t="s">
        <v>3246</v>
      </c>
      <c r="F2881" s="10">
        <v>130</v>
      </c>
      <c r="G2881" s="10">
        <v>130</v>
      </c>
      <c r="H2881" s="10">
        <v>0</v>
      </c>
      <c r="I2881" s="10">
        <v>130</v>
      </c>
      <c r="J2881" s="10">
        <v>0</v>
      </c>
      <c r="K2881" s="10">
        <v>0</v>
      </c>
      <c r="L2881" s="10">
        <v>0</v>
      </c>
      <c r="M2881" s="15"/>
    </row>
    <row r="2882" spans="1:13" ht="26.1" customHeight="1">
      <c r="A2882" s="8" t="s">
        <v>309</v>
      </c>
      <c r="B2882" s="8" t="s">
        <v>319</v>
      </c>
      <c r="C2882" s="8" t="s">
        <v>295</v>
      </c>
      <c r="D2882" s="9" t="s">
        <v>2684</v>
      </c>
      <c r="E2882" s="9" t="s">
        <v>2727</v>
      </c>
      <c r="F2882" s="10">
        <v>34</v>
      </c>
      <c r="G2882" s="10">
        <v>34</v>
      </c>
      <c r="H2882" s="10">
        <v>0</v>
      </c>
      <c r="I2882" s="10">
        <v>34</v>
      </c>
      <c r="J2882" s="10">
        <v>0</v>
      </c>
      <c r="K2882" s="10">
        <v>0</v>
      </c>
      <c r="L2882" s="10">
        <v>0</v>
      </c>
      <c r="M2882" s="15"/>
    </row>
    <row r="2883" spans="1:13" ht="26.1" customHeight="1">
      <c r="A2883" s="8" t="s">
        <v>309</v>
      </c>
      <c r="B2883" s="8" t="s">
        <v>319</v>
      </c>
      <c r="C2883" s="8" t="s">
        <v>295</v>
      </c>
      <c r="D2883" s="9" t="s">
        <v>2684</v>
      </c>
      <c r="E2883" s="9" t="s">
        <v>3247</v>
      </c>
      <c r="F2883" s="10">
        <v>190</v>
      </c>
      <c r="G2883" s="10">
        <v>190</v>
      </c>
      <c r="H2883" s="10">
        <v>0</v>
      </c>
      <c r="I2883" s="10">
        <v>0</v>
      </c>
      <c r="J2883" s="10">
        <v>0</v>
      </c>
      <c r="K2883" s="10">
        <v>190</v>
      </c>
      <c r="L2883" s="10">
        <v>0</v>
      </c>
      <c r="M2883" s="15" t="s">
        <v>3248</v>
      </c>
    </row>
    <row r="2884" spans="1:13" ht="26.1" customHeight="1">
      <c r="A2884" s="8"/>
      <c r="B2884" s="8"/>
      <c r="C2884" s="8"/>
      <c r="D2884" s="9" t="s">
        <v>1638</v>
      </c>
      <c r="E2884" s="9" t="s">
        <v>1639</v>
      </c>
      <c r="F2884" s="10">
        <v>107.38</v>
      </c>
      <c r="G2884" s="10">
        <v>107.38</v>
      </c>
      <c r="H2884" s="10">
        <v>0</v>
      </c>
      <c r="I2884" s="10">
        <v>56.41</v>
      </c>
      <c r="J2884" s="10">
        <v>0</v>
      </c>
      <c r="K2884" s="10">
        <v>13.71</v>
      </c>
      <c r="L2884" s="10">
        <v>37.26</v>
      </c>
      <c r="M2884" s="15"/>
    </row>
    <row r="2885" spans="1:13" ht="26.1" customHeight="1">
      <c r="A2885" s="8"/>
      <c r="B2885" s="8"/>
      <c r="C2885" s="8"/>
      <c r="D2885" s="9" t="s">
        <v>2653</v>
      </c>
      <c r="E2885" s="9" t="s">
        <v>2654</v>
      </c>
      <c r="F2885" s="10">
        <v>71.38</v>
      </c>
      <c r="G2885" s="10">
        <v>71.38</v>
      </c>
      <c r="H2885" s="10">
        <v>0</v>
      </c>
      <c r="I2885" s="10">
        <v>20.41</v>
      </c>
      <c r="J2885" s="10">
        <v>0</v>
      </c>
      <c r="K2885" s="10">
        <v>13.71</v>
      </c>
      <c r="L2885" s="10">
        <v>37.26</v>
      </c>
      <c r="M2885" s="15"/>
    </row>
    <row r="2886" spans="1:13" ht="26.1" customHeight="1">
      <c r="A2886" s="8" t="s">
        <v>309</v>
      </c>
      <c r="B2886" s="8" t="s">
        <v>319</v>
      </c>
      <c r="C2886" s="8" t="s">
        <v>2723</v>
      </c>
      <c r="D2886" s="9" t="s">
        <v>2724</v>
      </c>
      <c r="E2886" s="9" t="s">
        <v>2656</v>
      </c>
      <c r="F2886" s="10">
        <v>33.270000000000003</v>
      </c>
      <c r="G2886" s="10">
        <v>33.270000000000003</v>
      </c>
      <c r="H2886" s="10">
        <v>0</v>
      </c>
      <c r="I2886" s="10">
        <v>0</v>
      </c>
      <c r="J2886" s="10">
        <v>0</v>
      </c>
      <c r="K2886" s="10">
        <v>0</v>
      </c>
      <c r="L2886" s="10">
        <v>33.270000000000003</v>
      </c>
      <c r="M2886" s="15"/>
    </row>
    <row r="2887" spans="1:13" ht="26.1" customHeight="1">
      <c r="A2887" s="8" t="s">
        <v>309</v>
      </c>
      <c r="B2887" s="8" t="s">
        <v>319</v>
      </c>
      <c r="C2887" s="8" t="s">
        <v>2723</v>
      </c>
      <c r="D2887" s="9" t="s">
        <v>2724</v>
      </c>
      <c r="E2887" s="9" t="s">
        <v>2658</v>
      </c>
      <c r="F2887" s="10">
        <v>9.6</v>
      </c>
      <c r="G2887" s="10">
        <v>9.6</v>
      </c>
      <c r="H2887" s="10">
        <v>0</v>
      </c>
      <c r="I2887" s="10">
        <v>0</v>
      </c>
      <c r="J2887" s="10">
        <v>0</v>
      </c>
      <c r="K2887" s="10">
        <v>9.6</v>
      </c>
      <c r="L2887" s="10">
        <v>0</v>
      </c>
      <c r="M2887" s="15"/>
    </row>
    <row r="2888" spans="1:13" ht="26.1" customHeight="1">
      <c r="A2888" s="8" t="s">
        <v>314</v>
      </c>
      <c r="B2888" s="8" t="s">
        <v>296</v>
      </c>
      <c r="C2888" s="8" t="s">
        <v>296</v>
      </c>
      <c r="D2888" s="9" t="s">
        <v>2659</v>
      </c>
      <c r="E2888" s="9" t="s">
        <v>2660</v>
      </c>
      <c r="F2888" s="10">
        <v>5.32</v>
      </c>
      <c r="G2888" s="10">
        <v>5.32</v>
      </c>
      <c r="H2888" s="10">
        <v>0</v>
      </c>
      <c r="I2888" s="10">
        <v>5.32</v>
      </c>
      <c r="J2888" s="10">
        <v>0</v>
      </c>
      <c r="K2888" s="10">
        <v>0</v>
      </c>
      <c r="L2888" s="10">
        <v>0</v>
      </c>
      <c r="M2888" s="15"/>
    </row>
    <row r="2889" spans="1:13" ht="26.1" customHeight="1">
      <c r="A2889" s="8" t="s">
        <v>318</v>
      </c>
      <c r="B2889" s="8" t="s">
        <v>2163</v>
      </c>
      <c r="C2889" s="8" t="s">
        <v>295</v>
      </c>
      <c r="D2889" s="9" t="s">
        <v>2725</v>
      </c>
      <c r="E2889" s="9" t="s">
        <v>2664</v>
      </c>
      <c r="F2889" s="10">
        <v>2</v>
      </c>
      <c r="G2889" s="10">
        <v>2</v>
      </c>
      <c r="H2889" s="10">
        <v>0</v>
      </c>
      <c r="I2889" s="10">
        <v>2</v>
      </c>
      <c r="J2889" s="10">
        <v>0</v>
      </c>
      <c r="K2889" s="10">
        <v>0</v>
      </c>
      <c r="L2889" s="10">
        <v>0</v>
      </c>
      <c r="M2889" s="15"/>
    </row>
    <row r="2890" spans="1:13" ht="26.1" customHeight="1">
      <c r="A2890" s="8" t="s">
        <v>314</v>
      </c>
      <c r="B2890" s="8" t="s">
        <v>2200</v>
      </c>
      <c r="C2890" s="8" t="s">
        <v>295</v>
      </c>
      <c r="D2890" s="9" t="s">
        <v>2665</v>
      </c>
      <c r="E2890" s="9" t="s">
        <v>2666</v>
      </c>
      <c r="F2890" s="10">
        <v>0.33</v>
      </c>
      <c r="G2890" s="10">
        <v>0.33</v>
      </c>
      <c r="H2890" s="10">
        <v>0</v>
      </c>
      <c r="I2890" s="10">
        <v>0.33</v>
      </c>
      <c r="J2890" s="10">
        <v>0</v>
      </c>
      <c r="K2890" s="10">
        <v>0</v>
      </c>
      <c r="L2890" s="10">
        <v>0</v>
      </c>
      <c r="M2890" s="15"/>
    </row>
    <row r="2891" spans="1:13" ht="26.1" customHeight="1">
      <c r="A2891" s="8" t="s">
        <v>314</v>
      </c>
      <c r="B2891" s="8" t="s">
        <v>2200</v>
      </c>
      <c r="C2891" s="8" t="s">
        <v>327</v>
      </c>
      <c r="D2891" s="9" t="s">
        <v>2667</v>
      </c>
      <c r="E2891" s="9" t="s">
        <v>2668</v>
      </c>
      <c r="F2891" s="10">
        <v>0.19</v>
      </c>
      <c r="G2891" s="10">
        <v>0.19</v>
      </c>
      <c r="H2891" s="10">
        <v>0</v>
      </c>
      <c r="I2891" s="10">
        <v>0.19</v>
      </c>
      <c r="J2891" s="10">
        <v>0</v>
      </c>
      <c r="K2891" s="10">
        <v>0</v>
      </c>
      <c r="L2891" s="10">
        <v>0</v>
      </c>
      <c r="M2891" s="15"/>
    </row>
    <row r="2892" spans="1:13" ht="26.1" customHeight="1">
      <c r="A2892" s="8" t="s">
        <v>1165</v>
      </c>
      <c r="B2892" s="8" t="s">
        <v>295</v>
      </c>
      <c r="C2892" s="8" t="s">
        <v>327</v>
      </c>
      <c r="D2892" s="9" t="s">
        <v>2669</v>
      </c>
      <c r="E2892" s="9" t="s">
        <v>2669</v>
      </c>
      <c r="F2892" s="10">
        <v>3.99</v>
      </c>
      <c r="G2892" s="10">
        <v>3.99</v>
      </c>
      <c r="H2892" s="10">
        <v>0</v>
      </c>
      <c r="I2892" s="10">
        <v>0</v>
      </c>
      <c r="J2892" s="10">
        <v>0</v>
      </c>
      <c r="K2892" s="10">
        <v>0</v>
      </c>
      <c r="L2892" s="10">
        <v>3.99</v>
      </c>
      <c r="M2892" s="15"/>
    </row>
    <row r="2893" spans="1:13" ht="26.1" customHeight="1">
      <c r="A2893" s="8" t="s">
        <v>314</v>
      </c>
      <c r="B2893" s="8" t="s">
        <v>2163</v>
      </c>
      <c r="C2893" s="8" t="s">
        <v>302</v>
      </c>
      <c r="D2893" s="9" t="s">
        <v>2670</v>
      </c>
      <c r="E2893" s="9" t="s">
        <v>2671</v>
      </c>
      <c r="F2893" s="10">
        <v>0.28000000000000003</v>
      </c>
      <c r="G2893" s="10">
        <v>0.28000000000000003</v>
      </c>
      <c r="H2893" s="10">
        <v>0</v>
      </c>
      <c r="I2893" s="10">
        <v>0.28000000000000003</v>
      </c>
      <c r="J2893" s="10">
        <v>0</v>
      </c>
      <c r="K2893" s="10">
        <v>0</v>
      </c>
      <c r="L2893" s="10">
        <v>0</v>
      </c>
      <c r="M2893" s="15"/>
    </row>
    <row r="2894" spans="1:13" ht="26.1" customHeight="1">
      <c r="A2894" s="8" t="s">
        <v>309</v>
      </c>
      <c r="B2894" s="8" t="s">
        <v>319</v>
      </c>
      <c r="C2894" s="8" t="s">
        <v>2723</v>
      </c>
      <c r="D2894" s="9" t="s">
        <v>2724</v>
      </c>
      <c r="E2894" s="9" t="s">
        <v>2672</v>
      </c>
      <c r="F2894" s="10">
        <v>8.1</v>
      </c>
      <c r="G2894" s="10">
        <v>8.1</v>
      </c>
      <c r="H2894" s="10">
        <v>0</v>
      </c>
      <c r="I2894" s="10">
        <v>8.1</v>
      </c>
      <c r="J2894" s="10">
        <v>0</v>
      </c>
      <c r="K2894" s="10">
        <v>0</v>
      </c>
      <c r="L2894" s="10">
        <v>0</v>
      </c>
      <c r="M2894" s="15"/>
    </row>
    <row r="2895" spans="1:13" ht="26.1" customHeight="1">
      <c r="A2895" s="8" t="s">
        <v>309</v>
      </c>
      <c r="B2895" s="8" t="s">
        <v>319</v>
      </c>
      <c r="C2895" s="8" t="s">
        <v>2723</v>
      </c>
      <c r="D2895" s="9" t="s">
        <v>2724</v>
      </c>
      <c r="E2895" s="9" t="s">
        <v>2673</v>
      </c>
      <c r="F2895" s="10">
        <v>0.23</v>
      </c>
      <c r="G2895" s="10">
        <v>0.23</v>
      </c>
      <c r="H2895" s="10">
        <v>0</v>
      </c>
      <c r="I2895" s="10">
        <v>0.23</v>
      </c>
      <c r="J2895" s="10">
        <v>0</v>
      </c>
      <c r="K2895" s="10">
        <v>0</v>
      </c>
      <c r="L2895" s="10">
        <v>0</v>
      </c>
      <c r="M2895" s="15"/>
    </row>
    <row r="2896" spans="1:13" ht="26.1" customHeight="1">
      <c r="A2896" s="8" t="s">
        <v>309</v>
      </c>
      <c r="B2896" s="8" t="s">
        <v>319</v>
      </c>
      <c r="C2896" s="8" t="s">
        <v>2723</v>
      </c>
      <c r="D2896" s="9" t="s">
        <v>2724</v>
      </c>
      <c r="E2896" s="9" t="s">
        <v>2674</v>
      </c>
      <c r="F2896" s="10">
        <v>3.96</v>
      </c>
      <c r="G2896" s="10">
        <v>3.96</v>
      </c>
      <c r="H2896" s="10">
        <v>0</v>
      </c>
      <c r="I2896" s="10">
        <v>3.96</v>
      </c>
      <c r="J2896" s="10">
        <v>0</v>
      </c>
      <c r="K2896" s="10">
        <v>0</v>
      </c>
      <c r="L2896" s="10">
        <v>0</v>
      </c>
      <c r="M2896" s="15"/>
    </row>
    <row r="2897" spans="1:13" ht="26.1" customHeight="1">
      <c r="A2897" s="8" t="s">
        <v>314</v>
      </c>
      <c r="B2897" s="8" t="s">
        <v>296</v>
      </c>
      <c r="C2897" s="8" t="s">
        <v>295</v>
      </c>
      <c r="D2897" s="9" t="s">
        <v>2744</v>
      </c>
      <c r="E2897" s="9" t="s">
        <v>2677</v>
      </c>
      <c r="F2897" s="10">
        <v>4.1100000000000003</v>
      </c>
      <c r="G2897" s="10">
        <v>4.1100000000000003</v>
      </c>
      <c r="H2897" s="10">
        <v>0</v>
      </c>
      <c r="I2897" s="10">
        <v>0</v>
      </c>
      <c r="J2897" s="10">
        <v>0</v>
      </c>
      <c r="K2897" s="10">
        <v>4.1100000000000003</v>
      </c>
      <c r="L2897" s="10">
        <v>0</v>
      </c>
      <c r="M2897" s="15"/>
    </row>
    <row r="2898" spans="1:13" ht="26.1" customHeight="1">
      <c r="A2898" s="8"/>
      <c r="B2898" s="8"/>
      <c r="C2898" s="8"/>
      <c r="D2898" s="9" t="s">
        <v>2680</v>
      </c>
      <c r="E2898" s="9" t="s">
        <v>2681</v>
      </c>
      <c r="F2898" s="10">
        <v>36</v>
      </c>
      <c r="G2898" s="10">
        <v>36</v>
      </c>
      <c r="H2898" s="10">
        <v>0</v>
      </c>
      <c r="I2898" s="10">
        <v>36</v>
      </c>
      <c r="J2898" s="10">
        <v>0</v>
      </c>
      <c r="K2898" s="10">
        <v>0</v>
      </c>
      <c r="L2898" s="10">
        <v>0</v>
      </c>
      <c r="M2898" s="15"/>
    </row>
    <row r="2899" spans="1:13" ht="26.1" customHeight="1">
      <c r="A2899" s="8" t="s">
        <v>309</v>
      </c>
      <c r="B2899" s="8" t="s">
        <v>319</v>
      </c>
      <c r="C2899" s="8" t="s">
        <v>302</v>
      </c>
      <c r="D2899" s="9" t="s">
        <v>3249</v>
      </c>
      <c r="E2899" s="9" t="s">
        <v>2727</v>
      </c>
      <c r="F2899" s="10">
        <v>4</v>
      </c>
      <c r="G2899" s="10">
        <v>4</v>
      </c>
      <c r="H2899" s="10">
        <v>0</v>
      </c>
      <c r="I2899" s="10">
        <v>4</v>
      </c>
      <c r="J2899" s="10">
        <v>0</v>
      </c>
      <c r="K2899" s="10">
        <v>0</v>
      </c>
      <c r="L2899" s="10">
        <v>0</v>
      </c>
      <c r="M2899" s="15"/>
    </row>
    <row r="2900" spans="1:13" ht="26.1" customHeight="1">
      <c r="A2900" s="8" t="s">
        <v>309</v>
      </c>
      <c r="B2900" s="8" t="s">
        <v>319</v>
      </c>
      <c r="C2900" s="8" t="s">
        <v>302</v>
      </c>
      <c r="D2900" s="9" t="s">
        <v>3249</v>
      </c>
      <c r="E2900" s="9" t="s">
        <v>3250</v>
      </c>
      <c r="F2900" s="10">
        <v>32</v>
      </c>
      <c r="G2900" s="10">
        <v>32</v>
      </c>
      <c r="H2900" s="10">
        <v>0</v>
      </c>
      <c r="I2900" s="10">
        <v>32</v>
      </c>
      <c r="J2900" s="10">
        <v>0</v>
      </c>
      <c r="K2900" s="10">
        <v>0</v>
      </c>
      <c r="L2900" s="10">
        <v>0</v>
      </c>
      <c r="M2900" s="15" t="s">
        <v>3251</v>
      </c>
    </row>
    <row r="2901" spans="1:13" ht="26.1" customHeight="1">
      <c r="A2901" s="8"/>
      <c r="B2901" s="8"/>
      <c r="C2901" s="8"/>
      <c r="D2901" s="9" t="s">
        <v>1642</v>
      </c>
      <c r="E2901" s="9" t="s">
        <v>1643</v>
      </c>
      <c r="F2901" s="10">
        <v>88.21</v>
      </c>
      <c r="G2901" s="10">
        <v>88.21</v>
      </c>
      <c r="H2901" s="10">
        <v>0</v>
      </c>
      <c r="I2901" s="10">
        <v>39.85</v>
      </c>
      <c r="J2901" s="10">
        <v>0</v>
      </c>
      <c r="K2901" s="10">
        <v>9.6</v>
      </c>
      <c r="L2901" s="10">
        <v>38.76</v>
      </c>
      <c r="M2901" s="15"/>
    </row>
    <row r="2902" spans="1:13" ht="26.1" customHeight="1">
      <c r="A2902" s="8"/>
      <c r="B2902" s="8"/>
      <c r="C2902" s="8"/>
      <c r="D2902" s="9" t="s">
        <v>2653</v>
      </c>
      <c r="E2902" s="9" t="s">
        <v>2654</v>
      </c>
      <c r="F2902" s="10">
        <v>69.209999999999994</v>
      </c>
      <c r="G2902" s="10">
        <v>69.209999999999994</v>
      </c>
      <c r="H2902" s="10">
        <v>0</v>
      </c>
      <c r="I2902" s="10">
        <v>20.85</v>
      </c>
      <c r="J2902" s="10">
        <v>0</v>
      </c>
      <c r="K2902" s="10">
        <v>9.6</v>
      </c>
      <c r="L2902" s="10">
        <v>38.76</v>
      </c>
      <c r="M2902" s="15"/>
    </row>
    <row r="2903" spans="1:13" ht="26.1" customHeight="1">
      <c r="A2903" s="8" t="s">
        <v>309</v>
      </c>
      <c r="B2903" s="8" t="s">
        <v>319</v>
      </c>
      <c r="C2903" s="8" t="s">
        <v>2723</v>
      </c>
      <c r="D2903" s="9" t="s">
        <v>2724</v>
      </c>
      <c r="E2903" s="9" t="s">
        <v>2656</v>
      </c>
      <c r="F2903" s="10">
        <v>34.61</v>
      </c>
      <c r="G2903" s="10">
        <v>34.61</v>
      </c>
      <c r="H2903" s="10">
        <v>0</v>
      </c>
      <c r="I2903" s="10">
        <v>0</v>
      </c>
      <c r="J2903" s="10">
        <v>0</v>
      </c>
      <c r="K2903" s="10">
        <v>0</v>
      </c>
      <c r="L2903" s="10">
        <v>34.61</v>
      </c>
      <c r="M2903" s="15"/>
    </row>
    <row r="2904" spans="1:13" ht="26.1" customHeight="1">
      <c r="A2904" s="8" t="s">
        <v>309</v>
      </c>
      <c r="B2904" s="8" t="s">
        <v>319</v>
      </c>
      <c r="C2904" s="8" t="s">
        <v>2723</v>
      </c>
      <c r="D2904" s="9" t="s">
        <v>2724</v>
      </c>
      <c r="E2904" s="9" t="s">
        <v>2658</v>
      </c>
      <c r="F2904" s="10">
        <v>9.6</v>
      </c>
      <c r="G2904" s="10">
        <v>9.6</v>
      </c>
      <c r="H2904" s="10">
        <v>0</v>
      </c>
      <c r="I2904" s="10">
        <v>0</v>
      </c>
      <c r="J2904" s="10">
        <v>0</v>
      </c>
      <c r="K2904" s="10">
        <v>9.6</v>
      </c>
      <c r="L2904" s="10">
        <v>0</v>
      </c>
      <c r="M2904" s="15"/>
    </row>
    <row r="2905" spans="1:13" ht="26.1" customHeight="1">
      <c r="A2905" s="8" t="s">
        <v>314</v>
      </c>
      <c r="B2905" s="8" t="s">
        <v>296</v>
      </c>
      <c r="C2905" s="8" t="s">
        <v>296</v>
      </c>
      <c r="D2905" s="9" t="s">
        <v>2659</v>
      </c>
      <c r="E2905" s="9" t="s">
        <v>2660</v>
      </c>
      <c r="F2905" s="10">
        <v>5.54</v>
      </c>
      <c r="G2905" s="10">
        <v>5.54</v>
      </c>
      <c r="H2905" s="10">
        <v>0</v>
      </c>
      <c r="I2905" s="10">
        <v>5.54</v>
      </c>
      <c r="J2905" s="10">
        <v>0</v>
      </c>
      <c r="K2905" s="10">
        <v>0</v>
      </c>
      <c r="L2905" s="10">
        <v>0</v>
      </c>
      <c r="M2905" s="15"/>
    </row>
    <row r="2906" spans="1:13" ht="26.1" customHeight="1">
      <c r="A2906" s="8" t="s">
        <v>318</v>
      </c>
      <c r="B2906" s="8" t="s">
        <v>2163</v>
      </c>
      <c r="C2906" s="8" t="s">
        <v>295</v>
      </c>
      <c r="D2906" s="9" t="s">
        <v>2725</v>
      </c>
      <c r="E2906" s="9" t="s">
        <v>2664</v>
      </c>
      <c r="F2906" s="10">
        <v>2.1</v>
      </c>
      <c r="G2906" s="10">
        <v>2.1</v>
      </c>
      <c r="H2906" s="10">
        <v>0</v>
      </c>
      <c r="I2906" s="10">
        <v>2.1</v>
      </c>
      <c r="J2906" s="10">
        <v>0</v>
      </c>
      <c r="K2906" s="10">
        <v>0</v>
      </c>
      <c r="L2906" s="10">
        <v>0</v>
      </c>
      <c r="M2906" s="15"/>
    </row>
    <row r="2907" spans="1:13" ht="26.1" customHeight="1">
      <c r="A2907" s="8" t="s">
        <v>314</v>
      </c>
      <c r="B2907" s="8" t="s">
        <v>2200</v>
      </c>
      <c r="C2907" s="8" t="s">
        <v>295</v>
      </c>
      <c r="D2907" s="9" t="s">
        <v>2665</v>
      </c>
      <c r="E2907" s="9" t="s">
        <v>2666</v>
      </c>
      <c r="F2907" s="10">
        <v>0.35</v>
      </c>
      <c r="G2907" s="10">
        <v>0.35</v>
      </c>
      <c r="H2907" s="10">
        <v>0</v>
      </c>
      <c r="I2907" s="10">
        <v>0.35</v>
      </c>
      <c r="J2907" s="10">
        <v>0</v>
      </c>
      <c r="K2907" s="10">
        <v>0</v>
      </c>
      <c r="L2907" s="10">
        <v>0</v>
      </c>
      <c r="M2907" s="15"/>
    </row>
    <row r="2908" spans="1:13" ht="26.1" customHeight="1">
      <c r="A2908" s="8" t="s">
        <v>314</v>
      </c>
      <c r="B2908" s="8" t="s">
        <v>2200</v>
      </c>
      <c r="C2908" s="8" t="s">
        <v>327</v>
      </c>
      <c r="D2908" s="9" t="s">
        <v>2667</v>
      </c>
      <c r="E2908" s="9" t="s">
        <v>2668</v>
      </c>
      <c r="F2908" s="10">
        <v>0.2</v>
      </c>
      <c r="G2908" s="10">
        <v>0.2</v>
      </c>
      <c r="H2908" s="10">
        <v>0</v>
      </c>
      <c r="I2908" s="10">
        <v>0.2</v>
      </c>
      <c r="J2908" s="10">
        <v>0</v>
      </c>
      <c r="K2908" s="10">
        <v>0</v>
      </c>
      <c r="L2908" s="10">
        <v>0</v>
      </c>
      <c r="M2908" s="15"/>
    </row>
    <row r="2909" spans="1:13" ht="26.1" customHeight="1">
      <c r="A2909" s="8" t="s">
        <v>1165</v>
      </c>
      <c r="B2909" s="8" t="s">
        <v>295</v>
      </c>
      <c r="C2909" s="8" t="s">
        <v>327</v>
      </c>
      <c r="D2909" s="9" t="s">
        <v>2669</v>
      </c>
      <c r="E2909" s="9" t="s">
        <v>2669</v>
      </c>
      <c r="F2909" s="10">
        <v>4.1500000000000004</v>
      </c>
      <c r="G2909" s="10">
        <v>4.1500000000000004</v>
      </c>
      <c r="H2909" s="10">
        <v>0</v>
      </c>
      <c r="I2909" s="10">
        <v>0</v>
      </c>
      <c r="J2909" s="10">
        <v>0</v>
      </c>
      <c r="K2909" s="10">
        <v>0</v>
      </c>
      <c r="L2909" s="10">
        <v>4.1500000000000004</v>
      </c>
      <c r="M2909" s="15"/>
    </row>
    <row r="2910" spans="1:13" ht="26.1" customHeight="1">
      <c r="A2910" s="8" t="s">
        <v>314</v>
      </c>
      <c r="B2910" s="8" t="s">
        <v>2163</v>
      </c>
      <c r="C2910" s="8" t="s">
        <v>302</v>
      </c>
      <c r="D2910" s="9" t="s">
        <v>2670</v>
      </c>
      <c r="E2910" s="9" t="s">
        <v>2671</v>
      </c>
      <c r="F2910" s="10">
        <v>0.3</v>
      </c>
      <c r="G2910" s="10">
        <v>0.3</v>
      </c>
      <c r="H2910" s="10">
        <v>0</v>
      </c>
      <c r="I2910" s="10">
        <v>0.3</v>
      </c>
      <c r="J2910" s="10">
        <v>0</v>
      </c>
      <c r="K2910" s="10">
        <v>0</v>
      </c>
      <c r="L2910" s="10">
        <v>0</v>
      </c>
      <c r="M2910" s="15"/>
    </row>
    <row r="2911" spans="1:13" ht="26.1" customHeight="1">
      <c r="A2911" s="8" t="s">
        <v>309</v>
      </c>
      <c r="B2911" s="8" t="s">
        <v>319</v>
      </c>
      <c r="C2911" s="8" t="s">
        <v>2723</v>
      </c>
      <c r="D2911" s="9" t="s">
        <v>2724</v>
      </c>
      <c r="E2911" s="9" t="s">
        <v>2672</v>
      </c>
      <c r="F2911" s="10">
        <v>8.1</v>
      </c>
      <c r="G2911" s="10">
        <v>8.1</v>
      </c>
      <c r="H2911" s="10">
        <v>0</v>
      </c>
      <c r="I2911" s="10">
        <v>8.1</v>
      </c>
      <c r="J2911" s="10">
        <v>0</v>
      </c>
      <c r="K2911" s="10">
        <v>0</v>
      </c>
      <c r="L2911" s="10">
        <v>0</v>
      </c>
      <c r="M2911" s="15"/>
    </row>
    <row r="2912" spans="1:13" ht="26.1" customHeight="1">
      <c r="A2912" s="8" t="s">
        <v>309</v>
      </c>
      <c r="B2912" s="8" t="s">
        <v>319</v>
      </c>
      <c r="C2912" s="8" t="s">
        <v>2723</v>
      </c>
      <c r="D2912" s="9" t="s">
        <v>2724</v>
      </c>
      <c r="E2912" s="9" t="s">
        <v>2673</v>
      </c>
      <c r="F2912" s="10">
        <v>0.24</v>
      </c>
      <c r="G2912" s="10">
        <v>0.24</v>
      </c>
      <c r="H2912" s="10">
        <v>0</v>
      </c>
      <c r="I2912" s="10">
        <v>0.24</v>
      </c>
      <c r="J2912" s="10">
        <v>0</v>
      </c>
      <c r="K2912" s="10">
        <v>0</v>
      </c>
      <c r="L2912" s="10">
        <v>0</v>
      </c>
      <c r="M2912" s="15"/>
    </row>
    <row r="2913" spans="1:13" ht="26.1" customHeight="1">
      <c r="A2913" s="8" t="s">
        <v>309</v>
      </c>
      <c r="B2913" s="8" t="s">
        <v>319</v>
      </c>
      <c r="C2913" s="8" t="s">
        <v>2723</v>
      </c>
      <c r="D2913" s="9" t="s">
        <v>2724</v>
      </c>
      <c r="E2913" s="9" t="s">
        <v>2674</v>
      </c>
      <c r="F2913" s="10">
        <v>4.0199999999999996</v>
      </c>
      <c r="G2913" s="10">
        <v>4.0199999999999996</v>
      </c>
      <c r="H2913" s="10">
        <v>0</v>
      </c>
      <c r="I2913" s="10">
        <v>4.0199999999999996</v>
      </c>
      <c r="J2913" s="10">
        <v>0</v>
      </c>
      <c r="K2913" s="10">
        <v>0</v>
      </c>
      <c r="L2913" s="10">
        <v>0</v>
      </c>
      <c r="M2913" s="15"/>
    </row>
    <row r="2914" spans="1:13" ht="26.1" customHeight="1">
      <c r="A2914" s="8"/>
      <c r="B2914" s="8"/>
      <c r="C2914" s="8"/>
      <c r="D2914" s="9" t="s">
        <v>2680</v>
      </c>
      <c r="E2914" s="9" t="s">
        <v>2681</v>
      </c>
      <c r="F2914" s="10">
        <v>19</v>
      </c>
      <c r="G2914" s="10">
        <v>19</v>
      </c>
      <c r="H2914" s="10">
        <v>0</v>
      </c>
      <c r="I2914" s="10">
        <v>19</v>
      </c>
      <c r="J2914" s="10">
        <v>0</v>
      </c>
      <c r="K2914" s="10">
        <v>0</v>
      </c>
      <c r="L2914" s="10">
        <v>0</v>
      </c>
      <c r="M2914" s="15"/>
    </row>
    <row r="2915" spans="1:13" ht="26.1" customHeight="1">
      <c r="A2915" s="8" t="s">
        <v>309</v>
      </c>
      <c r="B2915" s="8" t="s">
        <v>319</v>
      </c>
      <c r="C2915" s="8" t="s">
        <v>302</v>
      </c>
      <c r="D2915" s="9" t="s">
        <v>3249</v>
      </c>
      <c r="E2915" s="9" t="s">
        <v>3252</v>
      </c>
      <c r="F2915" s="10">
        <v>8</v>
      </c>
      <c r="G2915" s="10">
        <v>8</v>
      </c>
      <c r="H2915" s="10">
        <v>0</v>
      </c>
      <c r="I2915" s="10">
        <v>8</v>
      </c>
      <c r="J2915" s="10">
        <v>0</v>
      </c>
      <c r="K2915" s="10">
        <v>0</v>
      </c>
      <c r="L2915" s="10">
        <v>0</v>
      </c>
      <c r="M2915" s="15" t="s">
        <v>3253</v>
      </c>
    </row>
    <row r="2916" spans="1:13" ht="26.1" customHeight="1">
      <c r="A2916" s="8" t="s">
        <v>309</v>
      </c>
      <c r="B2916" s="8" t="s">
        <v>319</v>
      </c>
      <c r="C2916" s="8" t="s">
        <v>302</v>
      </c>
      <c r="D2916" s="9" t="s">
        <v>3249</v>
      </c>
      <c r="E2916" s="9" t="s">
        <v>2727</v>
      </c>
      <c r="F2916" s="10">
        <v>3</v>
      </c>
      <c r="G2916" s="10">
        <v>3</v>
      </c>
      <c r="H2916" s="10">
        <v>0</v>
      </c>
      <c r="I2916" s="10">
        <v>3</v>
      </c>
      <c r="J2916" s="10">
        <v>0</v>
      </c>
      <c r="K2916" s="10">
        <v>0</v>
      </c>
      <c r="L2916" s="10">
        <v>0</v>
      </c>
      <c r="M2916" s="15"/>
    </row>
    <row r="2917" spans="1:13" ht="26.1" customHeight="1">
      <c r="A2917" s="8" t="s">
        <v>309</v>
      </c>
      <c r="B2917" s="8" t="s">
        <v>319</v>
      </c>
      <c r="C2917" s="8" t="s">
        <v>302</v>
      </c>
      <c r="D2917" s="9" t="s">
        <v>3249</v>
      </c>
      <c r="E2917" s="9" t="s">
        <v>3254</v>
      </c>
      <c r="F2917" s="10">
        <v>8</v>
      </c>
      <c r="G2917" s="10">
        <v>8</v>
      </c>
      <c r="H2917" s="10">
        <v>0</v>
      </c>
      <c r="I2917" s="10">
        <v>8</v>
      </c>
      <c r="J2917" s="10">
        <v>0</v>
      </c>
      <c r="K2917" s="10">
        <v>0</v>
      </c>
      <c r="L2917" s="10">
        <v>0</v>
      </c>
      <c r="M2917" s="15" t="s">
        <v>3255</v>
      </c>
    </row>
    <row r="2918" spans="1:13" ht="26.1" customHeight="1">
      <c r="A2918" s="8"/>
      <c r="B2918" s="8"/>
      <c r="C2918" s="8"/>
      <c r="D2918" s="9" t="s">
        <v>1646</v>
      </c>
      <c r="E2918" s="9" t="s">
        <v>1647</v>
      </c>
      <c r="F2918" s="10">
        <v>846.08</v>
      </c>
      <c r="G2918" s="10">
        <v>846.08</v>
      </c>
      <c r="H2918" s="10">
        <v>0</v>
      </c>
      <c r="I2918" s="10">
        <v>157.96</v>
      </c>
      <c r="J2918" s="10">
        <v>450</v>
      </c>
      <c r="K2918" s="10">
        <v>71.09</v>
      </c>
      <c r="L2918" s="10">
        <v>167.03</v>
      </c>
      <c r="M2918" s="15"/>
    </row>
    <row r="2919" spans="1:13" ht="26.1" customHeight="1">
      <c r="A2919" s="8"/>
      <c r="B2919" s="8"/>
      <c r="C2919" s="8"/>
      <c r="D2919" s="9" t="s">
        <v>2653</v>
      </c>
      <c r="E2919" s="9" t="s">
        <v>2654</v>
      </c>
      <c r="F2919" s="10">
        <v>303.08</v>
      </c>
      <c r="G2919" s="10">
        <v>303.08</v>
      </c>
      <c r="H2919" s="10">
        <v>0</v>
      </c>
      <c r="I2919" s="10">
        <v>88.96</v>
      </c>
      <c r="J2919" s="10">
        <v>0</v>
      </c>
      <c r="K2919" s="10">
        <v>47.09</v>
      </c>
      <c r="L2919" s="10">
        <v>167.03</v>
      </c>
      <c r="M2919" s="15"/>
    </row>
    <row r="2920" spans="1:13" ht="26.1" customHeight="1">
      <c r="A2920" s="8" t="s">
        <v>309</v>
      </c>
      <c r="B2920" s="8" t="s">
        <v>296</v>
      </c>
      <c r="C2920" s="8" t="s">
        <v>327</v>
      </c>
      <c r="D2920" s="9" t="s">
        <v>2655</v>
      </c>
      <c r="E2920" s="9" t="s">
        <v>2656</v>
      </c>
      <c r="F2920" s="10">
        <v>147.46</v>
      </c>
      <c r="G2920" s="10">
        <v>147.46</v>
      </c>
      <c r="H2920" s="10">
        <v>0</v>
      </c>
      <c r="I2920" s="10">
        <v>0</v>
      </c>
      <c r="J2920" s="10">
        <v>0</v>
      </c>
      <c r="K2920" s="10">
        <v>0</v>
      </c>
      <c r="L2920" s="10">
        <v>147.46</v>
      </c>
      <c r="M2920" s="15"/>
    </row>
    <row r="2921" spans="1:13" ht="26.1" customHeight="1">
      <c r="A2921" s="8" t="s">
        <v>309</v>
      </c>
      <c r="B2921" s="8" t="s">
        <v>296</v>
      </c>
      <c r="C2921" s="8" t="s">
        <v>327</v>
      </c>
      <c r="D2921" s="9" t="s">
        <v>2655</v>
      </c>
      <c r="E2921" s="9" t="s">
        <v>2657</v>
      </c>
      <c r="F2921" s="10">
        <v>4.29</v>
      </c>
      <c r="G2921" s="10">
        <v>4.29</v>
      </c>
      <c r="H2921" s="10">
        <v>0</v>
      </c>
      <c r="I2921" s="10">
        <v>0</v>
      </c>
      <c r="J2921" s="10">
        <v>0</v>
      </c>
      <c r="K2921" s="10">
        <v>4.29</v>
      </c>
      <c r="L2921" s="10">
        <v>0</v>
      </c>
      <c r="M2921" s="15"/>
    </row>
    <row r="2922" spans="1:13" ht="26.1" customHeight="1">
      <c r="A2922" s="8" t="s">
        <v>309</v>
      </c>
      <c r="B2922" s="8" t="s">
        <v>296</v>
      </c>
      <c r="C2922" s="8" t="s">
        <v>327</v>
      </c>
      <c r="D2922" s="9" t="s">
        <v>2655</v>
      </c>
      <c r="E2922" s="9" t="s">
        <v>2658</v>
      </c>
      <c r="F2922" s="10">
        <v>41.6</v>
      </c>
      <c r="G2922" s="10">
        <v>41.6</v>
      </c>
      <c r="H2922" s="10">
        <v>0</v>
      </c>
      <c r="I2922" s="10">
        <v>0</v>
      </c>
      <c r="J2922" s="10">
        <v>0</v>
      </c>
      <c r="K2922" s="10">
        <v>41.6</v>
      </c>
      <c r="L2922" s="10">
        <v>0</v>
      </c>
      <c r="M2922" s="15"/>
    </row>
    <row r="2923" spans="1:13" ht="26.1" customHeight="1">
      <c r="A2923" s="8" t="s">
        <v>314</v>
      </c>
      <c r="B2923" s="8" t="s">
        <v>296</v>
      </c>
      <c r="C2923" s="8" t="s">
        <v>296</v>
      </c>
      <c r="D2923" s="9" t="s">
        <v>2659</v>
      </c>
      <c r="E2923" s="9" t="s">
        <v>2660</v>
      </c>
      <c r="F2923" s="10">
        <v>23.49</v>
      </c>
      <c r="G2923" s="10">
        <v>23.49</v>
      </c>
      <c r="H2923" s="10">
        <v>0</v>
      </c>
      <c r="I2923" s="10">
        <v>23.49</v>
      </c>
      <c r="J2923" s="10">
        <v>0</v>
      </c>
      <c r="K2923" s="10">
        <v>0</v>
      </c>
      <c r="L2923" s="10">
        <v>0</v>
      </c>
      <c r="M2923" s="15"/>
    </row>
    <row r="2924" spans="1:13" ht="26.1" customHeight="1">
      <c r="A2924" s="8" t="s">
        <v>318</v>
      </c>
      <c r="B2924" s="8" t="s">
        <v>2163</v>
      </c>
      <c r="C2924" s="8" t="s">
        <v>337</v>
      </c>
      <c r="D2924" s="9" t="s">
        <v>2661</v>
      </c>
      <c r="E2924" s="9" t="s">
        <v>2662</v>
      </c>
      <c r="F2924" s="10">
        <v>1.88</v>
      </c>
      <c r="G2924" s="10">
        <v>1.88</v>
      </c>
      <c r="H2924" s="10">
        <v>0</v>
      </c>
      <c r="I2924" s="10">
        <v>0</v>
      </c>
      <c r="J2924" s="10">
        <v>0</v>
      </c>
      <c r="K2924" s="10">
        <v>0</v>
      </c>
      <c r="L2924" s="10">
        <v>1.88</v>
      </c>
      <c r="M2924" s="15"/>
    </row>
    <row r="2925" spans="1:13" ht="26.1" customHeight="1">
      <c r="A2925" s="8" t="s">
        <v>318</v>
      </c>
      <c r="B2925" s="8" t="s">
        <v>2163</v>
      </c>
      <c r="C2925" s="8" t="s">
        <v>327</v>
      </c>
      <c r="D2925" s="9" t="s">
        <v>2663</v>
      </c>
      <c r="E2925" s="9" t="s">
        <v>2664</v>
      </c>
      <c r="F2925" s="10">
        <v>8.9700000000000006</v>
      </c>
      <c r="G2925" s="10">
        <v>8.9700000000000006</v>
      </c>
      <c r="H2925" s="10">
        <v>0</v>
      </c>
      <c r="I2925" s="10">
        <v>8.9700000000000006</v>
      </c>
      <c r="J2925" s="10">
        <v>0</v>
      </c>
      <c r="K2925" s="10">
        <v>0</v>
      </c>
      <c r="L2925" s="10">
        <v>0</v>
      </c>
      <c r="M2925" s="15"/>
    </row>
    <row r="2926" spans="1:13" ht="26.1" customHeight="1">
      <c r="A2926" s="8" t="s">
        <v>314</v>
      </c>
      <c r="B2926" s="8" t="s">
        <v>2200</v>
      </c>
      <c r="C2926" s="8" t="s">
        <v>295</v>
      </c>
      <c r="D2926" s="9" t="s">
        <v>2665</v>
      </c>
      <c r="E2926" s="9" t="s">
        <v>2666</v>
      </c>
      <c r="F2926" s="10">
        <v>1.47</v>
      </c>
      <c r="G2926" s="10">
        <v>1.47</v>
      </c>
      <c r="H2926" s="10">
        <v>0</v>
      </c>
      <c r="I2926" s="10">
        <v>1.47</v>
      </c>
      <c r="J2926" s="10">
        <v>0</v>
      </c>
      <c r="K2926" s="10">
        <v>0</v>
      </c>
      <c r="L2926" s="10">
        <v>0</v>
      </c>
      <c r="M2926" s="15"/>
    </row>
    <row r="2927" spans="1:13" ht="26.1" customHeight="1">
      <c r="A2927" s="8" t="s">
        <v>314</v>
      </c>
      <c r="B2927" s="8" t="s">
        <v>2200</v>
      </c>
      <c r="C2927" s="8" t="s">
        <v>327</v>
      </c>
      <c r="D2927" s="9" t="s">
        <v>2667</v>
      </c>
      <c r="E2927" s="9" t="s">
        <v>2668</v>
      </c>
      <c r="F2927" s="10">
        <v>0.34</v>
      </c>
      <c r="G2927" s="10">
        <v>0.34</v>
      </c>
      <c r="H2927" s="10">
        <v>0</v>
      </c>
      <c r="I2927" s="10">
        <v>0.34</v>
      </c>
      <c r="J2927" s="10">
        <v>0</v>
      </c>
      <c r="K2927" s="10">
        <v>0</v>
      </c>
      <c r="L2927" s="10">
        <v>0</v>
      </c>
      <c r="M2927" s="15"/>
    </row>
    <row r="2928" spans="1:13" ht="26.1" customHeight="1">
      <c r="A2928" s="8" t="s">
        <v>1165</v>
      </c>
      <c r="B2928" s="8" t="s">
        <v>295</v>
      </c>
      <c r="C2928" s="8" t="s">
        <v>327</v>
      </c>
      <c r="D2928" s="9" t="s">
        <v>2669</v>
      </c>
      <c r="E2928" s="9" t="s">
        <v>2669</v>
      </c>
      <c r="F2928" s="10">
        <v>17.690000000000001</v>
      </c>
      <c r="G2928" s="10">
        <v>17.690000000000001</v>
      </c>
      <c r="H2928" s="10">
        <v>0</v>
      </c>
      <c r="I2928" s="10">
        <v>0</v>
      </c>
      <c r="J2928" s="10">
        <v>0</v>
      </c>
      <c r="K2928" s="10">
        <v>0</v>
      </c>
      <c r="L2928" s="10">
        <v>17.690000000000001</v>
      </c>
      <c r="M2928" s="15"/>
    </row>
    <row r="2929" spans="1:13" ht="26.1" customHeight="1">
      <c r="A2929" s="8" t="s">
        <v>314</v>
      </c>
      <c r="B2929" s="8" t="s">
        <v>2163</v>
      </c>
      <c r="C2929" s="8" t="s">
        <v>302</v>
      </c>
      <c r="D2929" s="9" t="s">
        <v>2670</v>
      </c>
      <c r="E2929" s="9" t="s">
        <v>2671</v>
      </c>
      <c r="F2929" s="10">
        <v>1.28</v>
      </c>
      <c r="G2929" s="10">
        <v>1.28</v>
      </c>
      <c r="H2929" s="10">
        <v>0</v>
      </c>
      <c r="I2929" s="10">
        <v>1.28</v>
      </c>
      <c r="J2929" s="10">
        <v>0</v>
      </c>
      <c r="K2929" s="10">
        <v>0</v>
      </c>
      <c r="L2929" s="10">
        <v>0</v>
      </c>
      <c r="M2929" s="15"/>
    </row>
    <row r="2930" spans="1:13" ht="26.1" customHeight="1">
      <c r="A2930" s="8" t="s">
        <v>309</v>
      </c>
      <c r="B2930" s="8" t="s">
        <v>296</v>
      </c>
      <c r="C2930" s="8" t="s">
        <v>327</v>
      </c>
      <c r="D2930" s="9" t="s">
        <v>2655</v>
      </c>
      <c r="E2930" s="9" t="s">
        <v>2672</v>
      </c>
      <c r="F2930" s="10">
        <v>35.1</v>
      </c>
      <c r="G2930" s="10">
        <v>35.1</v>
      </c>
      <c r="H2930" s="10">
        <v>0</v>
      </c>
      <c r="I2930" s="10">
        <v>35.1</v>
      </c>
      <c r="J2930" s="10">
        <v>0</v>
      </c>
      <c r="K2930" s="10">
        <v>0</v>
      </c>
      <c r="L2930" s="10">
        <v>0</v>
      </c>
      <c r="M2930" s="15"/>
    </row>
    <row r="2931" spans="1:13" ht="26.1" customHeight="1">
      <c r="A2931" s="8" t="s">
        <v>309</v>
      </c>
      <c r="B2931" s="8" t="s">
        <v>296</v>
      </c>
      <c r="C2931" s="8" t="s">
        <v>327</v>
      </c>
      <c r="D2931" s="9" t="s">
        <v>2655</v>
      </c>
      <c r="E2931" s="9" t="s">
        <v>2673</v>
      </c>
      <c r="F2931" s="10">
        <v>1.03</v>
      </c>
      <c r="G2931" s="10">
        <v>1.03</v>
      </c>
      <c r="H2931" s="10">
        <v>0</v>
      </c>
      <c r="I2931" s="10">
        <v>1.03</v>
      </c>
      <c r="J2931" s="10">
        <v>0</v>
      </c>
      <c r="K2931" s="10">
        <v>0</v>
      </c>
      <c r="L2931" s="10">
        <v>0</v>
      </c>
      <c r="M2931" s="15"/>
    </row>
    <row r="2932" spans="1:13" ht="26.1" customHeight="1">
      <c r="A2932" s="8" t="s">
        <v>309</v>
      </c>
      <c r="B2932" s="8" t="s">
        <v>296</v>
      </c>
      <c r="C2932" s="8" t="s">
        <v>327</v>
      </c>
      <c r="D2932" s="9" t="s">
        <v>2655</v>
      </c>
      <c r="E2932" s="9" t="s">
        <v>2674</v>
      </c>
      <c r="F2932" s="10">
        <v>17.28</v>
      </c>
      <c r="G2932" s="10">
        <v>17.28</v>
      </c>
      <c r="H2932" s="10">
        <v>0</v>
      </c>
      <c r="I2932" s="10">
        <v>17.28</v>
      </c>
      <c r="J2932" s="10">
        <v>0</v>
      </c>
      <c r="K2932" s="10">
        <v>0</v>
      </c>
      <c r="L2932" s="10">
        <v>0</v>
      </c>
      <c r="M2932" s="15"/>
    </row>
    <row r="2933" spans="1:13" ht="26.1" customHeight="1">
      <c r="A2933" s="8" t="s">
        <v>314</v>
      </c>
      <c r="B2933" s="8" t="s">
        <v>296</v>
      </c>
      <c r="C2933" s="8" t="s">
        <v>327</v>
      </c>
      <c r="D2933" s="9" t="s">
        <v>2675</v>
      </c>
      <c r="E2933" s="9" t="s">
        <v>2677</v>
      </c>
      <c r="F2933" s="10">
        <v>1.2</v>
      </c>
      <c r="G2933" s="10">
        <v>1.2</v>
      </c>
      <c r="H2933" s="10">
        <v>0</v>
      </c>
      <c r="I2933" s="10">
        <v>0</v>
      </c>
      <c r="J2933" s="10">
        <v>0</v>
      </c>
      <c r="K2933" s="10">
        <v>1.2</v>
      </c>
      <c r="L2933" s="10">
        <v>0</v>
      </c>
      <c r="M2933" s="15"/>
    </row>
    <row r="2934" spans="1:13" ht="26.1" customHeight="1">
      <c r="A2934" s="8"/>
      <c r="B2934" s="8"/>
      <c r="C2934" s="8"/>
      <c r="D2934" s="9" t="s">
        <v>2680</v>
      </c>
      <c r="E2934" s="9" t="s">
        <v>2681</v>
      </c>
      <c r="F2934" s="10">
        <v>543</v>
      </c>
      <c r="G2934" s="10">
        <v>543</v>
      </c>
      <c r="H2934" s="10">
        <v>0</v>
      </c>
      <c r="I2934" s="10">
        <v>69</v>
      </c>
      <c r="J2934" s="10">
        <v>450</v>
      </c>
      <c r="K2934" s="10">
        <v>24</v>
      </c>
      <c r="L2934" s="10">
        <v>0</v>
      </c>
      <c r="M2934" s="15"/>
    </row>
    <row r="2935" spans="1:13" ht="26.1" customHeight="1">
      <c r="A2935" s="8" t="s">
        <v>309</v>
      </c>
      <c r="B2935" s="8" t="s">
        <v>296</v>
      </c>
      <c r="C2935" s="8" t="s">
        <v>354</v>
      </c>
      <c r="D2935" s="9" t="s">
        <v>355</v>
      </c>
      <c r="E2935" s="9" t="s">
        <v>356</v>
      </c>
      <c r="F2935" s="10">
        <v>450</v>
      </c>
      <c r="G2935" s="10">
        <v>450</v>
      </c>
      <c r="H2935" s="10">
        <v>0</v>
      </c>
      <c r="I2935" s="10">
        <v>0</v>
      </c>
      <c r="J2935" s="10">
        <v>450</v>
      </c>
      <c r="K2935" s="10">
        <v>0</v>
      </c>
      <c r="L2935" s="10">
        <v>0</v>
      </c>
      <c r="M2935" s="15" t="s">
        <v>357</v>
      </c>
    </row>
    <row r="2936" spans="1:13" ht="26.1" customHeight="1">
      <c r="A2936" s="8" t="s">
        <v>309</v>
      </c>
      <c r="B2936" s="8" t="s">
        <v>296</v>
      </c>
      <c r="C2936" s="8" t="s">
        <v>296</v>
      </c>
      <c r="D2936" s="9" t="s">
        <v>3256</v>
      </c>
      <c r="E2936" s="9" t="s">
        <v>3257</v>
      </c>
      <c r="F2936" s="10">
        <v>24</v>
      </c>
      <c r="G2936" s="10">
        <v>24</v>
      </c>
      <c r="H2936" s="10">
        <v>0</v>
      </c>
      <c r="I2936" s="10">
        <v>0</v>
      </c>
      <c r="J2936" s="10">
        <v>0</v>
      </c>
      <c r="K2936" s="10">
        <v>24</v>
      </c>
      <c r="L2936" s="10">
        <v>0</v>
      </c>
      <c r="M2936" s="15" t="s">
        <v>3258</v>
      </c>
    </row>
    <row r="2937" spans="1:13" ht="26.1" customHeight="1">
      <c r="A2937" s="8" t="s">
        <v>309</v>
      </c>
      <c r="B2937" s="8" t="s">
        <v>296</v>
      </c>
      <c r="C2937" s="8" t="s">
        <v>295</v>
      </c>
      <c r="D2937" s="9" t="s">
        <v>2684</v>
      </c>
      <c r="E2937" s="9" t="s">
        <v>2727</v>
      </c>
      <c r="F2937" s="10">
        <v>12</v>
      </c>
      <c r="G2937" s="10">
        <v>12</v>
      </c>
      <c r="H2937" s="10">
        <v>0</v>
      </c>
      <c r="I2937" s="10">
        <v>12</v>
      </c>
      <c r="J2937" s="10">
        <v>0</v>
      </c>
      <c r="K2937" s="10">
        <v>0</v>
      </c>
      <c r="L2937" s="10">
        <v>0</v>
      </c>
      <c r="M2937" s="15"/>
    </row>
    <row r="2938" spans="1:13" ht="26.1" customHeight="1">
      <c r="A2938" s="8" t="s">
        <v>309</v>
      </c>
      <c r="B2938" s="8" t="s">
        <v>296</v>
      </c>
      <c r="C2938" s="8" t="s">
        <v>296</v>
      </c>
      <c r="D2938" s="9" t="s">
        <v>3256</v>
      </c>
      <c r="E2938" s="9" t="s">
        <v>3259</v>
      </c>
      <c r="F2938" s="10">
        <v>44</v>
      </c>
      <c r="G2938" s="10">
        <v>44</v>
      </c>
      <c r="H2938" s="10">
        <v>0</v>
      </c>
      <c r="I2938" s="10">
        <v>44</v>
      </c>
      <c r="J2938" s="10">
        <v>0</v>
      </c>
      <c r="K2938" s="10">
        <v>0</v>
      </c>
      <c r="L2938" s="10">
        <v>0</v>
      </c>
      <c r="M2938" s="15"/>
    </row>
    <row r="2939" spans="1:13" ht="26.1" customHeight="1">
      <c r="A2939" s="8" t="s">
        <v>309</v>
      </c>
      <c r="B2939" s="8" t="s">
        <v>296</v>
      </c>
      <c r="C2939" s="8" t="s">
        <v>295</v>
      </c>
      <c r="D2939" s="9" t="s">
        <v>2684</v>
      </c>
      <c r="E2939" s="9" t="s">
        <v>3260</v>
      </c>
      <c r="F2939" s="10">
        <v>13</v>
      </c>
      <c r="G2939" s="10">
        <v>13</v>
      </c>
      <c r="H2939" s="10">
        <v>0</v>
      </c>
      <c r="I2939" s="10">
        <v>13</v>
      </c>
      <c r="J2939" s="10">
        <v>0</v>
      </c>
      <c r="K2939" s="10">
        <v>0</v>
      </c>
      <c r="L2939" s="10">
        <v>0</v>
      </c>
      <c r="M2939" s="15" t="s">
        <v>3261</v>
      </c>
    </row>
    <row r="2940" spans="1:13" ht="26.1" customHeight="1">
      <c r="A2940" s="8"/>
      <c r="B2940" s="8"/>
      <c r="C2940" s="8"/>
      <c r="D2940" s="9" t="s">
        <v>1650</v>
      </c>
      <c r="E2940" s="9" t="s">
        <v>1651</v>
      </c>
      <c r="F2940" s="10">
        <v>163.34</v>
      </c>
      <c r="G2940" s="10">
        <v>163.34</v>
      </c>
      <c r="H2940" s="10">
        <v>0</v>
      </c>
      <c r="I2940" s="10">
        <v>71.209999999999994</v>
      </c>
      <c r="J2940" s="10">
        <v>0</v>
      </c>
      <c r="K2940" s="10">
        <v>24.47</v>
      </c>
      <c r="L2940" s="10">
        <v>67.66</v>
      </c>
      <c r="M2940" s="15"/>
    </row>
    <row r="2941" spans="1:13" ht="26.1" customHeight="1">
      <c r="A2941" s="8"/>
      <c r="B2941" s="8"/>
      <c r="C2941" s="8"/>
      <c r="D2941" s="9" t="s">
        <v>2653</v>
      </c>
      <c r="E2941" s="9" t="s">
        <v>2654</v>
      </c>
      <c r="F2941" s="10">
        <v>129.34</v>
      </c>
      <c r="G2941" s="10">
        <v>129.34</v>
      </c>
      <c r="H2941" s="10">
        <v>0</v>
      </c>
      <c r="I2941" s="10">
        <v>37.21</v>
      </c>
      <c r="J2941" s="10">
        <v>0</v>
      </c>
      <c r="K2941" s="10">
        <v>24.47</v>
      </c>
      <c r="L2941" s="10">
        <v>67.66</v>
      </c>
      <c r="M2941" s="15"/>
    </row>
    <row r="2942" spans="1:13" ht="26.1" customHeight="1">
      <c r="A2942" s="8" t="s">
        <v>345</v>
      </c>
      <c r="B2942" s="8" t="s">
        <v>327</v>
      </c>
      <c r="C2942" s="8" t="s">
        <v>302</v>
      </c>
      <c r="D2942" s="9" t="s">
        <v>3093</v>
      </c>
      <c r="E2942" s="9" t="s">
        <v>2656</v>
      </c>
      <c r="F2942" s="10">
        <v>59.95</v>
      </c>
      <c r="G2942" s="10">
        <v>59.95</v>
      </c>
      <c r="H2942" s="10">
        <v>0</v>
      </c>
      <c r="I2942" s="10">
        <v>0</v>
      </c>
      <c r="J2942" s="10">
        <v>0</v>
      </c>
      <c r="K2942" s="10">
        <v>0</v>
      </c>
      <c r="L2942" s="10">
        <v>59.95</v>
      </c>
      <c r="M2942" s="15"/>
    </row>
    <row r="2943" spans="1:13" ht="26.1" customHeight="1">
      <c r="A2943" s="8" t="s">
        <v>345</v>
      </c>
      <c r="B2943" s="8" t="s">
        <v>327</v>
      </c>
      <c r="C2943" s="8" t="s">
        <v>302</v>
      </c>
      <c r="D2943" s="9" t="s">
        <v>3093</v>
      </c>
      <c r="E2943" s="9" t="s">
        <v>2657</v>
      </c>
      <c r="F2943" s="10">
        <v>1.08</v>
      </c>
      <c r="G2943" s="10">
        <v>1.08</v>
      </c>
      <c r="H2943" s="10">
        <v>0</v>
      </c>
      <c r="I2943" s="10">
        <v>0</v>
      </c>
      <c r="J2943" s="10">
        <v>0</v>
      </c>
      <c r="K2943" s="10">
        <v>1.08</v>
      </c>
      <c r="L2943" s="10">
        <v>0</v>
      </c>
      <c r="M2943" s="15"/>
    </row>
    <row r="2944" spans="1:13" ht="26.1" customHeight="1">
      <c r="A2944" s="8" t="s">
        <v>345</v>
      </c>
      <c r="B2944" s="8" t="s">
        <v>327</v>
      </c>
      <c r="C2944" s="8" t="s">
        <v>302</v>
      </c>
      <c r="D2944" s="9" t="s">
        <v>3093</v>
      </c>
      <c r="E2944" s="9" t="s">
        <v>2658</v>
      </c>
      <c r="F2944" s="10">
        <v>17.600000000000001</v>
      </c>
      <c r="G2944" s="10">
        <v>17.600000000000001</v>
      </c>
      <c r="H2944" s="10">
        <v>0</v>
      </c>
      <c r="I2944" s="10">
        <v>0</v>
      </c>
      <c r="J2944" s="10">
        <v>0</v>
      </c>
      <c r="K2944" s="10">
        <v>17.600000000000001</v>
      </c>
      <c r="L2944" s="10">
        <v>0</v>
      </c>
      <c r="M2944" s="15"/>
    </row>
    <row r="2945" spans="1:13" ht="26.1" customHeight="1">
      <c r="A2945" s="8" t="s">
        <v>314</v>
      </c>
      <c r="B2945" s="8" t="s">
        <v>296</v>
      </c>
      <c r="C2945" s="8" t="s">
        <v>296</v>
      </c>
      <c r="D2945" s="9" t="s">
        <v>2659</v>
      </c>
      <c r="E2945" s="9" t="s">
        <v>2660</v>
      </c>
      <c r="F2945" s="10">
        <v>9.76</v>
      </c>
      <c r="G2945" s="10">
        <v>9.76</v>
      </c>
      <c r="H2945" s="10">
        <v>0</v>
      </c>
      <c r="I2945" s="10">
        <v>9.76</v>
      </c>
      <c r="J2945" s="10">
        <v>0</v>
      </c>
      <c r="K2945" s="10">
        <v>0</v>
      </c>
      <c r="L2945" s="10">
        <v>0</v>
      </c>
      <c r="M2945" s="15"/>
    </row>
    <row r="2946" spans="1:13" ht="26.1" customHeight="1">
      <c r="A2946" s="8" t="s">
        <v>318</v>
      </c>
      <c r="B2946" s="8" t="s">
        <v>2163</v>
      </c>
      <c r="C2946" s="8" t="s">
        <v>337</v>
      </c>
      <c r="D2946" s="9" t="s">
        <v>2661</v>
      </c>
      <c r="E2946" s="9" t="s">
        <v>2662</v>
      </c>
      <c r="F2946" s="10">
        <v>0.52</v>
      </c>
      <c r="G2946" s="10">
        <v>0.52</v>
      </c>
      <c r="H2946" s="10">
        <v>0</v>
      </c>
      <c r="I2946" s="10">
        <v>0</v>
      </c>
      <c r="J2946" s="10">
        <v>0</v>
      </c>
      <c r="K2946" s="10">
        <v>0</v>
      </c>
      <c r="L2946" s="10">
        <v>0.52</v>
      </c>
      <c r="M2946" s="15"/>
    </row>
    <row r="2947" spans="1:13" ht="26.1" customHeight="1">
      <c r="A2947" s="8" t="s">
        <v>318</v>
      </c>
      <c r="B2947" s="8" t="s">
        <v>2163</v>
      </c>
      <c r="C2947" s="8" t="s">
        <v>295</v>
      </c>
      <c r="D2947" s="9" t="s">
        <v>2725</v>
      </c>
      <c r="E2947" s="9" t="s">
        <v>2664</v>
      </c>
      <c r="F2947" s="10">
        <v>3.61</v>
      </c>
      <c r="G2947" s="10">
        <v>3.61</v>
      </c>
      <c r="H2947" s="10">
        <v>0</v>
      </c>
      <c r="I2947" s="10">
        <v>3.61</v>
      </c>
      <c r="J2947" s="10">
        <v>0</v>
      </c>
      <c r="K2947" s="10">
        <v>0</v>
      </c>
      <c r="L2947" s="10">
        <v>0</v>
      </c>
      <c r="M2947" s="15"/>
    </row>
    <row r="2948" spans="1:13" ht="26.1" customHeight="1">
      <c r="A2948" s="8" t="s">
        <v>314</v>
      </c>
      <c r="B2948" s="8" t="s">
        <v>2200</v>
      </c>
      <c r="C2948" s="8" t="s">
        <v>295</v>
      </c>
      <c r="D2948" s="9" t="s">
        <v>2665</v>
      </c>
      <c r="E2948" s="9" t="s">
        <v>2666</v>
      </c>
      <c r="F2948" s="10">
        <v>0.6</v>
      </c>
      <c r="G2948" s="10">
        <v>0.6</v>
      </c>
      <c r="H2948" s="10">
        <v>0</v>
      </c>
      <c r="I2948" s="10">
        <v>0.6</v>
      </c>
      <c r="J2948" s="10">
        <v>0</v>
      </c>
      <c r="K2948" s="10">
        <v>0</v>
      </c>
      <c r="L2948" s="10">
        <v>0</v>
      </c>
      <c r="M2948" s="15"/>
    </row>
    <row r="2949" spans="1:13" ht="26.1" customHeight="1">
      <c r="A2949" s="8" t="s">
        <v>314</v>
      </c>
      <c r="B2949" s="8" t="s">
        <v>2200</v>
      </c>
      <c r="C2949" s="8" t="s">
        <v>327</v>
      </c>
      <c r="D2949" s="9" t="s">
        <v>2667</v>
      </c>
      <c r="E2949" s="9" t="s">
        <v>2668</v>
      </c>
      <c r="F2949" s="10">
        <v>0.21</v>
      </c>
      <c r="G2949" s="10">
        <v>0.21</v>
      </c>
      <c r="H2949" s="10">
        <v>0</v>
      </c>
      <c r="I2949" s="10">
        <v>0.21</v>
      </c>
      <c r="J2949" s="10">
        <v>0</v>
      </c>
      <c r="K2949" s="10">
        <v>0</v>
      </c>
      <c r="L2949" s="10">
        <v>0</v>
      </c>
      <c r="M2949" s="15"/>
    </row>
    <row r="2950" spans="1:13" ht="26.1" customHeight="1">
      <c r="A2950" s="8" t="s">
        <v>1165</v>
      </c>
      <c r="B2950" s="8" t="s">
        <v>295</v>
      </c>
      <c r="C2950" s="8" t="s">
        <v>327</v>
      </c>
      <c r="D2950" s="9" t="s">
        <v>2669</v>
      </c>
      <c r="E2950" s="9" t="s">
        <v>2669</v>
      </c>
      <c r="F2950" s="10">
        <v>7.19</v>
      </c>
      <c r="G2950" s="10">
        <v>7.19</v>
      </c>
      <c r="H2950" s="10">
        <v>0</v>
      </c>
      <c r="I2950" s="10">
        <v>0</v>
      </c>
      <c r="J2950" s="10">
        <v>0</v>
      </c>
      <c r="K2950" s="10">
        <v>0</v>
      </c>
      <c r="L2950" s="10">
        <v>7.19</v>
      </c>
      <c r="M2950" s="15"/>
    </row>
    <row r="2951" spans="1:13" ht="26.1" customHeight="1">
      <c r="A2951" s="8" t="s">
        <v>314</v>
      </c>
      <c r="B2951" s="8" t="s">
        <v>2163</v>
      </c>
      <c r="C2951" s="8" t="s">
        <v>302</v>
      </c>
      <c r="D2951" s="9" t="s">
        <v>2670</v>
      </c>
      <c r="E2951" s="9" t="s">
        <v>2671</v>
      </c>
      <c r="F2951" s="10">
        <v>0.51</v>
      </c>
      <c r="G2951" s="10">
        <v>0.51</v>
      </c>
      <c r="H2951" s="10">
        <v>0</v>
      </c>
      <c r="I2951" s="10">
        <v>0.51</v>
      </c>
      <c r="J2951" s="10">
        <v>0</v>
      </c>
      <c r="K2951" s="10">
        <v>0</v>
      </c>
      <c r="L2951" s="10">
        <v>0</v>
      </c>
      <c r="M2951" s="15"/>
    </row>
    <row r="2952" spans="1:13" ht="26.1" customHeight="1">
      <c r="A2952" s="8" t="s">
        <v>345</v>
      </c>
      <c r="B2952" s="8" t="s">
        <v>327</v>
      </c>
      <c r="C2952" s="8" t="s">
        <v>302</v>
      </c>
      <c r="D2952" s="9" t="s">
        <v>3093</v>
      </c>
      <c r="E2952" s="9" t="s">
        <v>2672</v>
      </c>
      <c r="F2952" s="10">
        <v>14.85</v>
      </c>
      <c r="G2952" s="10">
        <v>14.85</v>
      </c>
      <c r="H2952" s="10">
        <v>0</v>
      </c>
      <c r="I2952" s="10">
        <v>14.85</v>
      </c>
      <c r="J2952" s="10">
        <v>0</v>
      </c>
      <c r="K2952" s="10">
        <v>0</v>
      </c>
      <c r="L2952" s="10">
        <v>0</v>
      </c>
      <c r="M2952" s="15"/>
    </row>
    <row r="2953" spans="1:13" ht="26.1" customHeight="1">
      <c r="A2953" s="8" t="s">
        <v>345</v>
      </c>
      <c r="B2953" s="8" t="s">
        <v>327</v>
      </c>
      <c r="C2953" s="8" t="s">
        <v>302</v>
      </c>
      <c r="D2953" s="9" t="s">
        <v>3093</v>
      </c>
      <c r="E2953" s="9" t="s">
        <v>2673</v>
      </c>
      <c r="F2953" s="10">
        <v>0.41</v>
      </c>
      <c r="G2953" s="10">
        <v>0.41</v>
      </c>
      <c r="H2953" s="10">
        <v>0</v>
      </c>
      <c r="I2953" s="10">
        <v>0.41</v>
      </c>
      <c r="J2953" s="10">
        <v>0</v>
      </c>
      <c r="K2953" s="10">
        <v>0</v>
      </c>
      <c r="L2953" s="10">
        <v>0</v>
      </c>
      <c r="M2953" s="15"/>
    </row>
    <row r="2954" spans="1:13" ht="26.1" customHeight="1">
      <c r="A2954" s="8" t="s">
        <v>345</v>
      </c>
      <c r="B2954" s="8" t="s">
        <v>327</v>
      </c>
      <c r="C2954" s="8" t="s">
        <v>302</v>
      </c>
      <c r="D2954" s="9" t="s">
        <v>3093</v>
      </c>
      <c r="E2954" s="9" t="s">
        <v>2674</v>
      </c>
      <c r="F2954" s="10">
        <v>7.26</v>
      </c>
      <c r="G2954" s="10">
        <v>7.26</v>
      </c>
      <c r="H2954" s="10">
        <v>0</v>
      </c>
      <c r="I2954" s="10">
        <v>7.26</v>
      </c>
      <c r="J2954" s="10">
        <v>0</v>
      </c>
      <c r="K2954" s="10">
        <v>0</v>
      </c>
      <c r="L2954" s="10">
        <v>0</v>
      </c>
      <c r="M2954" s="15"/>
    </row>
    <row r="2955" spans="1:13" ht="26.1" customHeight="1">
      <c r="A2955" s="8" t="s">
        <v>314</v>
      </c>
      <c r="B2955" s="8" t="s">
        <v>296</v>
      </c>
      <c r="C2955" s="8" t="s">
        <v>295</v>
      </c>
      <c r="D2955" s="9" t="s">
        <v>2744</v>
      </c>
      <c r="E2955" s="9" t="s">
        <v>2677</v>
      </c>
      <c r="F2955" s="10">
        <v>5.79</v>
      </c>
      <c r="G2955" s="10">
        <v>5.79</v>
      </c>
      <c r="H2955" s="10">
        <v>0</v>
      </c>
      <c r="I2955" s="10">
        <v>0</v>
      </c>
      <c r="J2955" s="10">
        <v>0</v>
      </c>
      <c r="K2955" s="10">
        <v>5.79</v>
      </c>
      <c r="L2955" s="10">
        <v>0</v>
      </c>
      <c r="M2955" s="15"/>
    </row>
    <row r="2956" spans="1:13" ht="26.1" customHeight="1">
      <c r="A2956" s="8"/>
      <c r="B2956" s="8"/>
      <c r="C2956" s="8"/>
      <c r="D2956" s="9" t="s">
        <v>2680</v>
      </c>
      <c r="E2956" s="9" t="s">
        <v>2681</v>
      </c>
      <c r="F2956" s="10">
        <v>34</v>
      </c>
      <c r="G2956" s="10">
        <v>34</v>
      </c>
      <c r="H2956" s="10">
        <v>0</v>
      </c>
      <c r="I2956" s="10">
        <v>34</v>
      </c>
      <c r="J2956" s="10">
        <v>0</v>
      </c>
      <c r="K2956" s="10">
        <v>0</v>
      </c>
      <c r="L2956" s="10">
        <v>0</v>
      </c>
      <c r="M2956" s="15"/>
    </row>
    <row r="2957" spans="1:13" ht="26.1" customHeight="1">
      <c r="A2957" s="8" t="s">
        <v>345</v>
      </c>
      <c r="B2957" s="8" t="s">
        <v>327</v>
      </c>
      <c r="C2957" s="8" t="s">
        <v>302</v>
      </c>
      <c r="D2957" s="9" t="s">
        <v>3093</v>
      </c>
      <c r="E2957" s="9" t="s">
        <v>3262</v>
      </c>
      <c r="F2957" s="10">
        <v>26</v>
      </c>
      <c r="G2957" s="10">
        <v>26</v>
      </c>
      <c r="H2957" s="10">
        <v>0</v>
      </c>
      <c r="I2957" s="10">
        <v>26</v>
      </c>
      <c r="J2957" s="10">
        <v>0</v>
      </c>
      <c r="K2957" s="10">
        <v>0</v>
      </c>
      <c r="L2957" s="10">
        <v>0</v>
      </c>
      <c r="M2957" s="15"/>
    </row>
    <row r="2958" spans="1:13" ht="26.1" customHeight="1">
      <c r="A2958" s="8" t="s">
        <v>345</v>
      </c>
      <c r="B2958" s="8" t="s">
        <v>327</v>
      </c>
      <c r="C2958" s="8" t="s">
        <v>302</v>
      </c>
      <c r="D2958" s="9" t="s">
        <v>3093</v>
      </c>
      <c r="E2958" s="9" t="s">
        <v>2727</v>
      </c>
      <c r="F2958" s="10">
        <v>8</v>
      </c>
      <c r="G2958" s="10">
        <v>8</v>
      </c>
      <c r="H2958" s="10">
        <v>0</v>
      </c>
      <c r="I2958" s="10">
        <v>8</v>
      </c>
      <c r="J2958" s="10">
        <v>0</v>
      </c>
      <c r="K2958" s="10">
        <v>0</v>
      </c>
      <c r="L2958" s="10">
        <v>0</v>
      </c>
      <c r="M2958" s="15"/>
    </row>
    <row r="2959" spans="1:13" ht="26.1" customHeight="1">
      <c r="A2959" s="8"/>
      <c r="B2959" s="8"/>
      <c r="C2959" s="8"/>
      <c r="D2959" s="9" t="s">
        <v>1670</v>
      </c>
      <c r="E2959" s="9" t="s">
        <v>1671</v>
      </c>
      <c r="F2959" s="10">
        <v>996.47</v>
      </c>
      <c r="G2959" s="10">
        <v>976.47</v>
      </c>
      <c r="H2959" s="10">
        <v>20</v>
      </c>
      <c r="I2959" s="10">
        <v>187.94</v>
      </c>
      <c r="J2959" s="10">
        <v>0</v>
      </c>
      <c r="K2959" s="10">
        <v>520.80999999999995</v>
      </c>
      <c r="L2959" s="10">
        <v>287.72000000000003</v>
      </c>
      <c r="M2959" s="15"/>
    </row>
    <row r="2960" spans="1:13" ht="26.1" customHeight="1">
      <c r="A2960" s="8"/>
      <c r="B2960" s="8"/>
      <c r="C2960" s="8"/>
      <c r="D2960" s="9" t="s">
        <v>2653</v>
      </c>
      <c r="E2960" s="9" t="s">
        <v>2654</v>
      </c>
      <c r="F2960" s="10">
        <v>925.47</v>
      </c>
      <c r="G2960" s="10">
        <v>925.47</v>
      </c>
      <c r="H2960" s="10">
        <v>0</v>
      </c>
      <c r="I2960" s="10">
        <v>162.94</v>
      </c>
      <c r="J2960" s="10">
        <v>0</v>
      </c>
      <c r="K2960" s="10">
        <v>474.81</v>
      </c>
      <c r="L2960" s="10">
        <v>287.72000000000003</v>
      </c>
      <c r="M2960" s="15"/>
    </row>
    <row r="2961" spans="1:13" ht="26.1" customHeight="1">
      <c r="A2961" s="8" t="s">
        <v>331</v>
      </c>
      <c r="B2961" s="8" t="s">
        <v>327</v>
      </c>
      <c r="C2961" s="8" t="s">
        <v>327</v>
      </c>
      <c r="D2961" s="9" t="s">
        <v>2655</v>
      </c>
      <c r="E2961" s="9" t="s">
        <v>2656</v>
      </c>
      <c r="F2961" s="10">
        <v>255.16</v>
      </c>
      <c r="G2961" s="10">
        <v>255.16</v>
      </c>
      <c r="H2961" s="10">
        <v>0</v>
      </c>
      <c r="I2961" s="10">
        <v>0</v>
      </c>
      <c r="J2961" s="10">
        <v>0</v>
      </c>
      <c r="K2961" s="10">
        <v>0</v>
      </c>
      <c r="L2961" s="10">
        <v>255.16</v>
      </c>
      <c r="M2961" s="15"/>
    </row>
    <row r="2962" spans="1:13" ht="26.1" customHeight="1">
      <c r="A2962" s="8" t="s">
        <v>331</v>
      </c>
      <c r="B2962" s="8" t="s">
        <v>327</v>
      </c>
      <c r="C2962" s="8" t="s">
        <v>327</v>
      </c>
      <c r="D2962" s="9" t="s">
        <v>2655</v>
      </c>
      <c r="E2962" s="9" t="s">
        <v>2657</v>
      </c>
      <c r="F2962" s="10">
        <v>4.04</v>
      </c>
      <c r="G2962" s="10">
        <v>4.04</v>
      </c>
      <c r="H2962" s="10">
        <v>0</v>
      </c>
      <c r="I2962" s="10">
        <v>0</v>
      </c>
      <c r="J2962" s="10">
        <v>0</v>
      </c>
      <c r="K2962" s="10">
        <v>4.04</v>
      </c>
      <c r="L2962" s="10">
        <v>0</v>
      </c>
      <c r="M2962" s="15"/>
    </row>
    <row r="2963" spans="1:13" ht="26.1" customHeight="1">
      <c r="A2963" s="8" t="s">
        <v>331</v>
      </c>
      <c r="B2963" s="8" t="s">
        <v>327</v>
      </c>
      <c r="C2963" s="8" t="s">
        <v>327</v>
      </c>
      <c r="D2963" s="9" t="s">
        <v>2655</v>
      </c>
      <c r="E2963" s="9" t="s">
        <v>2658</v>
      </c>
      <c r="F2963" s="10">
        <v>78.400000000000006</v>
      </c>
      <c r="G2963" s="10">
        <v>78.400000000000006</v>
      </c>
      <c r="H2963" s="10">
        <v>0</v>
      </c>
      <c r="I2963" s="10">
        <v>0</v>
      </c>
      <c r="J2963" s="10">
        <v>0</v>
      </c>
      <c r="K2963" s="10">
        <v>78.400000000000006</v>
      </c>
      <c r="L2963" s="10">
        <v>0</v>
      </c>
      <c r="M2963" s="15"/>
    </row>
    <row r="2964" spans="1:13" ht="26.1" customHeight="1">
      <c r="A2964" s="8" t="s">
        <v>314</v>
      </c>
      <c r="B2964" s="8" t="s">
        <v>296</v>
      </c>
      <c r="C2964" s="8" t="s">
        <v>296</v>
      </c>
      <c r="D2964" s="9" t="s">
        <v>2659</v>
      </c>
      <c r="E2964" s="9" t="s">
        <v>2660</v>
      </c>
      <c r="F2964" s="10">
        <v>41.47</v>
      </c>
      <c r="G2964" s="10">
        <v>41.47</v>
      </c>
      <c r="H2964" s="10">
        <v>0</v>
      </c>
      <c r="I2964" s="10">
        <v>41.47</v>
      </c>
      <c r="J2964" s="10">
        <v>0</v>
      </c>
      <c r="K2964" s="10">
        <v>0</v>
      </c>
      <c r="L2964" s="10">
        <v>0</v>
      </c>
      <c r="M2964" s="15"/>
    </row>
    <row r="2965" spans="1:13" ht="26.1" customHeight="1">
      <c r="A2965" s="8" t="s">
        <v>318</v>
      </c>
      <c r="B2965" s="8" t="s">
        <v>2163</v>
      </c>
      <c r="C2965" s="8" t="s">
        <v>337</v>
      </c>
      <c r="D2965" s="9" t="s">
        <v>2661</v>
      </c>
      <c r="E2965" s="9" t="s">
        <v>2662</v>
      </c>
      <c r="F2965" s="10">
        <v>1.94</v>
      </c>
      <c r="G2965" s="10">
        <v>1.94</v>
      </c>
      <c r="H2965" s="10">
        <v>0</v>
      </c>
      <c r="I2965" s="10">
        <v>0</v>
      </c>
      <c r="J2965" s="10">
        <v>0</v>
      </c>
      <c r="K2965" s="10">
        <v>0</v>
      </c>
      <c r="L2965" s="10">
        <v>1.94</v>
      </c>
      <c r="M2965" s="15"/>
    </row>
    <row r="2966" spans="1:13" ht="26.1" customHeight="1">
      <c r="A2966" s="8" t="s">
        <v>318</v>
      </c>
      <c r="B2966" s="8" t="s">
        <v>2163</v>
      </c>
      <c r="C2966" s="8" t="s">
        <v>327</v>
      </c>
      <c r="D2966" s="9" t="s">
        <v>2663</v>
      </c>
      <c r="E2966" s="9" t="s">
        <v>2664</v>
      </c>
      <c r="F2966" s="10">
        <v>15.14</v>
      </c>
      <c r="G2966" s="10">
        <v>15.14</v>
      </c>
      <c r="H2966" s="10">
        <v>0</v>
      </c>
      <c r="I2966" s="10">
        <v>15.14</v>
      </c>
      <c r="J2966" s="10">
        <v>0</v>
      </c>
      <c r="K2966" s="10">
        <v>0</v>
      </c>
      <c r="L2966" s="10">
        <v>0</v>
      </c>
      <c r="M2966" s="15"/>
    </row>
    <row r="2967" spans="1:13" ht="26.1" customHeight="1">
      <c r="A2967" s="8" t="s">
        <v>314</v>
      </c>
      <c r="B2967" s="8" t="s">
        <v>2200</v>
      </c>
      <c r="C2967" s="8" t="s">
        <v>295</v>
      </c>
      <c r="D2967" s="9" t="s">
        <v>2665</v>
      </c>
      <c r="E2967" s="9" t="s">
        <v>2666</v>
      </c>
      <c r="F2967" s="10">
        <v>2.5499999999999998</v>
      </c>
      <c r="G2967" s="10">
        <v>2.5499999999999998</v>
      </c>
      <c r="H2967" s="10">
        <v>0</v>
      </c>
      <c r="I2967" s="10">
        <v>2.5499999999999998</v>
      </c>
      <c r="J2967" s="10">
        <v>0</v>
      </c>
      <c r="K2967" s="10">
        <v>0</v>
      </c>
      <c r="L2967" s="10">
        <v>0</v>
      </c>
      <c r="M2967" s="15"/>
    </row>
    <row r="2968" spans="1:13" ht="26.1" customHeight="1">
      <c r="A2968" s="8" t="s">
        <v>314</v>
      </c>
      <c r="B2968" s="8" t="s">
        <v>2200</v>
      </c>
      <c r="C2968" s="8" t="s">
        <v>327</v>
      </c>
      <c r="D2968" s="9" t="s">
        <v>2667</v>
      </c>
      <c r="E2968" s="9" t="s">
        <v>2668</v>
      </c>
      <c r="F2968" s="10">
        <v>0.9</v>
      </c>
      <c r="G2968" s="10">
        <v>0.9</v>
      </c>
      <c r="H2968" s="10">
        <v>0</v>
      </c>
      <c r="I2968" s="10">
        <v>0.9</v>
      </c>
      <c r="J2968" s="10">
        <v>0</v>
      </c>
      <c r="K2968" s="10">
        <v>0</v>
      </c>
      <c r="L2968" s="10">
        <v>0</v>
      </c>
      <c r="M2968" s="15"/>
    </row>
    <row r="2969" spans="1:13" ht="26.1" customHeight="1">
      <c r="A2969" s="8" t="s">
        <v>1165</v>
      </c>
      <c r="B2969" s="8" t="s">
        <v>295</v>
      </c>
      <c r="C2969" s="8" t="s">
        <v>327</v>
      </c>
      <c r="D2969" s="9" t="s">
        <v>2669</v>
      </c>
      <c r="E2969" s="9" t="s">
        <v>2669</v>
      </c>
      <c r="F2969" s="10">
        <v>30.62</v>
      </c>
      <c r="G2969" s="10">
        <v>30.62</v>
      </c>
      <c r="H2969" s="10">
        <v>0</v>
      </c>
      <c r="I2969" s="10">
        <v>0</v>
      </c>
      <c r="J2969" s="10">
        <v>0</v>
      </c>
      <c r="K2969" s="10">
        <v>0</v>
      </c>
      <c r="L2969" s="10">
        <v>30.62</v>
      </c>
      <c r="M2969" s="15"/>
    </row>
    <row r="2970" spans="1:13" ht="26.1" customHeight="1">
      <c r="A2970" s="8" t="s">
        <v>314</v>
      </c>
      <c r="B2970" s="8" t="s">
        <v>2163</v>
      </c>
      <c r="C2970" s="8" t="s">
        <v>302</v>
      </c>
      <c r="D2970" s="9" t="s">
        <v>2670</v>
      </c>
      <c r="E2970" s="9" t="s">
        <v>2671</v>
      </c>
      <c r="F2970" s="10">
        <v>2.0699999999999998</v>
      </c>
      <c r="G2970" s="10">
        <v>2.0699999999999998</v>
      </c>
      <c r="H2970" s="10">
        <v>0</v>
      </c>
      <c r="I2970" s="10">
        <v>2.0699999999999998</v>
      </c>
      <c r="J2970" s="10">
        <v>0</v>
      </c>
      <c r="K2970" s="10">
        <v>0</v>
      </c>
      <c r="L2970" s="10">
        <v>0</v>
      </c>
      <c r="M2970" s="15"/>
    </row>
    <row r="2971" spans="1:13" ht="26.1" customHeight="1">
      <c r="A2971" s="8" t="s">
        <v>331</v>
      </c>
      <c r="B2971" s="8" t="s">
        <v>302</v>
      </c>
      <c r="C2971" s="8" t="s">
        <v>327</v>
      </c>
      <c r="D2971" s="9" t="s">
        <v>384</v>
      </c>
      <c r="E2971" s="9" t="s">
        <v>3263</v>
      </c>
      <c r="F2971" s="10">
        <v>319</v>
      </c>
      <c r="G2971" s="10">
        <v>319</v>
      </c>
      <c r="H2971" s="10">
        <v>0</v>
      </c>
      <c r="I2971" s="10">
        <v>0</v>
      </c>
      <c r="J2971" s="10">
        <v>0</v>
      </c>
      <c r="K2971" s="10">
        <v>319</v>
      </c>
      <c r="L2971" s="10">
        <v>0</v>
      </c>
      <c r="M2971" s="15" t="s">
        <v>3264</v>
      </c>
    </row>
    <row r="2972" spans="1:13" ht="26.1" customHeight="1">
      <c r="A2972" s="8" t="s">
        <v>331</v>
      </c>
      <c r="B2972" s="8" t="s">
        <v>327</v>
      </c>
      <c r="C2972" s="8" t="s">
        <v>327</v>
      </c>
      <c r="D2972" s="9" t="s">
        <v>2655</v>
      </c>
      <c r="E2972" s="9" t="s">
        <v>2672</v>
      </c>
      <c r="F2972" s="10">
        <v>66.150000000000006</v>
      </c>
      <c r="G2972" s="10">
        <v>66.150000000000006</v>
      </c>
      <c r="H2972" s="10">
        <v>0</v>
      </c>
      <c r="I2972" s="10">
        <v>66.150000000000006</v>
      </c>
      <c r="J2972" s="10">
        <v>0</v>
      </c>
      <c r="K2972" s="10">
        <v>0</v>
      </c>
      <c r="L2972" s="10">
        <v>0</v>
      </c>
      <c r="M2972" s="15"/>
    </row>
    <row r="2973" spans="1:13" ht="26.1" customHeight="1">
      <c r="A2973" s="8" t="s">
        <v>331</v>
      </c>
      <c r="B2973" s="8" t="s">
        <v>327</v>
      </c>
      <c r="C2973" s="8" t="s">
        <v>327</v>
      </c>
      <c r="D2973" s="9" t="s">
        <v>2655</v>
      </c>
      <c r="E2973" s="9" t="s">
        <v>2673</v>
      </c>
      <c r="F2973" s="10">
        <v>1.66</v>
      </c>
      <c r="G2973" s="10">
        <v>1.66</v>
      </c>
      <c r="H2973" s="10">
        <v>0</v>
      </c>
      <c r="I2973" s="10">
        <v>1.66</v>
      </c>
      <c r="J2973" s="10">
        <v>0</v>
      </c>
      <c r="K2973" s="10">
        <v>0</v>
      </c>
      <c r="L2973" s="10">
        <v>0</v>
      </c>
      <c r="M2973" s="15"/>
    </row>
    <row r="2974" spans="1:13" ht="26.1" customHeight="1">
      <c r="A2974" s="8" t="s">
        <v>331</v>
      </c>
      <c r="B2974" s="8" t="s">
        <v>327</v>
      </c>
      <c r="C2974" s="8" t="s">
        <v>327</v>
      </c>
      <c r="D2974" s="9" t="s">
        <v>2655</v>
      </c>
      <c r="E2974" s="9" t="s">
        <v>2674</v>
      </c>
      <c r="F2974" s="10">
        <v>33</v>
      </c>
      <c r="G2974" s="10">
        <v>33</v>
      </c>
      <c r="H2974" s="10">
        <v>0</v>
      </c>
      <c r="I2974" s="10">
        <v>33</v>
      </c>
      <c r="J2974" s="10">
        <v>0</v>
      </c>
      <c r="K2974" s="10">
        <v>0</v>
      </c>
      <c r="L2974" s="10">
        <v>0</v>
      </c>
      <c r="M2974" s="15"/>
    </row>
    <row r="2975" spans="1:13" ht="26.1" customHeight="1">
      <c r="A2975" s="8" t="s">
        <v>314</v>
      </c>
      <c r="B2975" s="8" t="s">
        <v>296</v>
      </c>
      <c r="C2975" s="8" t="s">
        <v>327</v>
      </c>
      <c r="D2975" s="9" t="s">
        <v>2675</v>
      </c>
      <c r="E2975" s="9" t="s">
        <v>2677</v>
      </c>
      <c r="F2975" s="10">
        <v>31.19</v>
      </c>
      <c r="G2975" s="10">
        <v>31.19</v>
      </c>
      <c r="H2975" s="10">
        <v>0</v>
      </c>
      <c r="I2975" s="10">
        <v>0</v>
      </c>
      <c r="J2975" s="10">
        <v>0</v>
      </c>
      <c r="K2975" s="10">
        <v>31.19</v>
      </c>
      <c r="L2975" s="10">
        <v>0</v>
      </c>
      <c r="M2975" s="15"/>
    </row>
    <row r="2976" spans="1:13" ht="26.1" customHeight="1">
      <c r="A2976" s="8" t="s">
        <v>331</v>
      </c>
      <c r="B2976" s="8" t="s">
        <v>302</v>
      </c>
      <c r="C2976" s="8" t="s">
        <v>327</v>
      </c>
      <c r="D2976" s="9" t="s">
        <v>384</v>
      </c>
      <c r="E2976" s="9" t="s">
        <v>3265</v>
      </c>
      <c r="F2976" s="10">
        <v>42.18</v>
      </c>
      <c r="G2976" s="10">
        <v>42.18</v>
      </c>
      <c r="H2976" s="10">
        <v>0</v>
      </c>
      <c r="I2976" s="10">
        <v>0</v>
      </c>
      <c r="J2976" s="10">
        <v>0</v>
      </c>
      <c r="K2976" s="10">
        <v>42.18</v>
      </c>
      <c r="L2976" s="10">
        <v>0</v>
      </c>
      <c r="M2976" s="15"/>
    </row>
    <row r="2977" spans="1:13" ht="26.1" customHeight="1">
      <c r="A2977" s="8"/>
      <c r="B2977" s="8"/>
      <c r="C2977" s="8"/>
      <c r="D2977" s="9" t="s">
        <v>2680</v>
      </c>
      <c r="E2977" s="9" t="s">
        <v>2681</v>
      </c>
      <c r="F2977" s="10">
        <v>71</v>
      </c>
      <c r="G2977" s="10">
        <v>51</v>
      </c>
      <c r="H2977" s="10">
        <v>20</v>
      </c>
      <c r="I2977" s="10">
        <v>25</v>
      </c>
      <c r="J2977" s="10">
        <v>0</v>
      </c>
      <c r="K2977" s="10">
        <v>46</v>
      </c>
      <c r="L2977" s="10">
        <v>0</v>
      </c>
      <c r="M2977" s="15"/>
    </row>
    <row r="2978" spans="1:13" ht="26.1" customHeight="1">
      <c r="A2978" s="8" t="s">
        <v>331</v>
      </c>
      <c r="B2978" s="8" t="s">
        <v>302</v>
      </c>
      <c r="C2978" s="8" t="s">
        <v>327</v>
      </c>
      <c r="D2978" s="9" t="s">
        <v>384</v>
      </c>
      <c r="E2978" s="9" t="s">
        <v>3266</v>
      </c>
      <c r="F2978" s="10">
        <v>26</v>
      </c>
      <c r="G2978" s="10">
        <v>26</v>
      </c>
      <c r="H2978" s="10">
        <v>0</v>
      </c>
      <c r="I2978" s="10">
        <v>0</v>
      </c>
      <c r="J2978" s="10">
        <v>0</v>
      </c>
      <c r="K2978" s="10">
        <v>26</v>
      </c>
      <c r="L2978" s="10">
        <v>0</v>
      </c>
      <c r="M2978" s="15" t="s">
        <v>3267</v>
      </c>
    </row>
    <row r="2979" spans="1:13" ht="26.1" customHeight="1">
      <c r="A2979" s="8" t="s">
        <v>331</v>
      </c>
      <c r="B2979" s="8" t="s">
        <v>327</v>
      </c>
      <c r="C2979" s="8" t="s">
        <v>295</v>
      </c>
      <c r="D2979" s="9" t="s">
        <v>2684</v>
      </c>
      <c r="E2979" s="9" t="s">
        <v>2770</v>
      </c>
      <c r="F2979" s="10">
        <v>20</v>
      </c>
      <c r="G2979" s="10">
        <v>0</v>
      </c>
      <c r="H2979" s="10">
        <v>20</v>
      </c>
      <c r="I2979" s="10">
        <v>0</v>
      </c>
      <c r="J2979" s="10">
        <v>0</v>
      </c>
      <c r="K2979" s="10">
        <v>20</v>
      </c>
      <c r="L2979" s="10">
        <v>0</v>
      </c>
      <c r="M2979" s="15"/>
    </row>
    <row r="2980" spans="1:13" ht="26.1" customHeight="1">
      <c r="A2980" s="8" t="s">
        <v>331</v>
      </c>
      <c r="B2980" s="8" t="s">
        <v>296</v>
      </c>
      <c r="C2980" s="8" t="s">
        <v>327</v>
      </c>
      <c r="D2980" s="9" t="s">
        <v>334</v>
      </c>
      <c r="E2980" s="9" t="s">
        <v>3268</v>
      </c>
      <c r="F2980" s="10">
        <v>25</v>
      </c>
      <c r="G2980" s="10">
        <v>25</v>
      </c>
      <c r="H2980" s="10">
        <v>0</v>
      </c>
      <c r="I2980" s="10">
        <v>25</v>
      </c>
      <c r="J2980" s="10">
        <v>0</v>
      </c>
      <c r="K2980" s="10">
        <v>0</v>
      </c>
      <c r="L2980" s="10">
        <v>0</v>
      </c>
      <c r="M2980" s="15" t="s">
        <v>3269</v>
      </c>
    </row>
    <row r="2981" spans="1:13" ht="26.1" customHeight="1">
      <c r="A2981" s="8"/>
      <c r="B2981" s="8"/>
      <c r="C2981" s="8"/>
      <c r="D2981" s="9" t="s">
        <v>1654</v>
      </c>
      <c r="E2981" s="9" t="s">
        <v>1655</v>
      </c>
      <c r="F2981" s="10">
        <v>1169.0899999999999</v>
      </c>
      <c r="G2981" s="10">
        <v>1119.0899999999999</v>
      </c>
      <c r="H2981" s="10">
        <v>50</v>
      </c>
      <c r="I2981" s="10">
        <v>201.16</v>
      </c>
      <c r="J2981" s="10">
        <v>0</v>
      </c>
      <c r="K2981" s="10">
        <v>635.28</v>
      </c>
      <c r="L2981" s="10">
        <v>332.65</v>
      </c>
      <c r="M2981" s="15"/>
    </row>
    <row r="2982" spans="1:13" ht="26.1" customHeight="1">
      <c r="A2982" s="8"/>
      <c r="B2982" s="8"/>
      <c r="C2982" s="8"/>
      <c r="D2982" s="9" t="s">
        <v>2653</v>
      </c>
      <c r="E2982" s="9" t="s">
        <v>2654</v>
      </c>
      <c r="F2982" s="10">
        <v>1076.0899999999999</v>
      </c>
      <c r="G2982" s="10">
        <v>1076.0899999999999</v>
      </c>
      <c r="H2982" s="10">
        <v>0</v>
      </c>
      <c r="I2982" s="10">
        <v>176.16</v>
      </c>
      <c r="J2982" s="10">
        <v>0</v>
      </c>
      <c r="K2982" s="10">
        <v>567.28</v>
      </c>
      <c r="L2982" s="10">
        <v>332.65</v>
      </c>
      <c r="M2982" s="15"/>
    </row>
    <row r="2983" spans="1:13" ht="26.1" customHeight="1">
      <c r="A2983" s="8" t="s">
        <v>331</v>
      </c>
      <c r="B2983" s="8" t="s">
        <v>327</v>
      </c>
      <c r="C2983" s="8" t="s">
        <v>327</v>
      </c>
      <c r="D2983" s="9" t="s">
        <v>2655</v>
      </c>
      <c r="E2983" s="9" t="s">
        <v>2656</v>
      </c>
      <c r="F2983" s="10">
        <v>294</v>
      </c>
      <c r="G2983" s="10">
        <v>294</v>
      </c>
      <c r="H2983" s="10">
        <v>0</v>
      </c>
      <c r="I2983" s="10">
        <v>0</v>
      </c>
      <c r="J2983" s="10">
        <v>0</v>
      </c>
      <c r="K2983" s="10">
        <v>0</v>
      </c>
      <c r="L2983" s="10">
        <v>294</v>
      </c>
      <c r="M2983" s="15"/>
    </row>
    <row r="2984" spans="1:13" ht="26.1" customHeight="1">
      <c r="A2984" s="8" t="s">
        <v>331</v>
      </c>
      <c r="B2984" s="8" t="s">
        <v>327</v>
      </c>
      <c r="C2984" s="8" t="s">
        <v>327</v>
      </c>
      <c r="D2984" s="9" t="s">
        <v>2655</v>
      </c>
      <c r="E2984" s="9" t="s">
        <v>2657</v>
      </c>
      <c r="F2984" s="10">
        <v>7.01</v>
      </c>
      <c r="G2984" s="10">
        <v>7.01</v>
      </c>
      <c r="H2984" s="10">
        <v>0</v>
      </c>
      <c r="I2984" s="10">
        <v>0</v>
      </c>
      <c r="J2984" s="10">
        <v>0</v>
      </c>
      <c r="K2984" s="10">
        <v>7.01</v>
      </c>
      <c r="L2984" s="10">
        <v>0</v>
      </c>
      <c r="M2984" s="15"/>
    </row>
    <row r="2985" spans="1:13" ht="26.1" customHeight="1">
      <c r="A2985" s="8" t="s">
        <v>331</v>
      </c>
      <c r="B2985" s="8" t="s">
        <v>327</v>
      </c>
      <c r="C2985" s="8" t="s">
        <v>327</v>
      </c>
      <c r="D2985" s="9" t="s">
        <v>2655</v>
      </c>
      <c r="E2985" s="9" t="s">
        <v>2658</v>
      </c>
      <c r="F2985" s="10">
        <v>80</v>
      </c>
      <c r="G2985" s="10">
        <v>80</v>
      </c>
      <c r="H2985" s="10">
        <v>0</v>
      </c>
      <c r="I2985" s="10">
        <v>0</v>
      </c>
      <c r="J2985" s="10">
        <v>0</v>
      </c>
      <c r="K2985" s="10">
        <v>80</v>
      </c>
      <c r="L2985" s="10">
        <v>0</v>
      </c>
      <c r="M2985" s="15"/>
    </row>
    <row r="2986" spans="1:13" ht="26.1" customHeight="1">
      <c r="A2986" s="8" t="s">
        <v>314</v>
      </c>
      <c r="B2986" s="8" t="s">
        <v>296</v>
      </c>
      <c r="C2986" s="8" t="s">
        <v>296</v>
      </c>
      <c r="D2986" s="9" t="s">
        <v>2659</v>
      </c>
      <c r="E2986" s="9" t="s">
        <v>2660</v>
      </c>
      <c r="F2986" s="10">
        <v>48.16</v>
      </c>
      <c r="G2986" s="10">
        <v>48.16</v>
      </c>
      <c r="H2986" s="10">
        <v>0</v>
      </c>
      <c r="I2986" s="10">
        <v>48.16</v>
      </c>
      <c r="J2986" s="10">
        <v>0</v>
      </c>
      <c r="K2986" s="10">
        <v>0</v>
      </c>
      <c r="L2986" s="10">
        <v>0</v>
      </c>
      <c r="M2986" s="15"/>
    </row>
    <row r="2987" spans="1:13" ht="26.1" customHeight="1">
      <c r="A2987" s="8" t="s">
        <v>318</v>
      </c>
      <c r="B2987" s="8" t="s">
        <v>2163</v>
      </c>
      <c r="C2987" s="8" t="s">
        <v>337</v>
      </c>
      <c r="D2987" s="9" t="s">
        <v>2661</v>
      </c>
      <c r="E2987" s="9" t="s">
        <v>2662</v>
      </c>
      <c r="F2987" s="10">
        <v>3.37</v>
      </c>
      <c r="G2987" s="10">
        <v>3.37</v>
      </c>
      <c r="H2987" s="10">
        <v>0</v>
      </c>
      <c r="I2987" s="10">
        <v>0</v>
      </c>
      <c r="J2987" s="10">
        <v>0</v>
      </c>
      <c r="K2987" s="10">
        <v>0</v>
      </c>
      <c r="L2987" s="10">
        <v>3.37</v>
      </c>
      <c r="M2987" s="15"/>
    </row>
    <row r="2988" spans="1:13" ht="26.1" customHeight="1">
      <c r="A2988" s="8" t="s">
        <v>318</v>
      </c>
      <c r="B2988" s="8" t="s">
        <v>2163</v>
      </c>
      <c r="C2988" s="8" t="s">
        <v>327</v>
      </c>
      <c r="D2988" s="9" t="s">
        <v>2663</v>
      </c>
      <c r="E2988" s="9" t="s">
        <v>2664</v>
      </c>
      <c r="F2988" s="10">
        <v>18.010000000000002</v>
      </c>
      <c r="G2988" s="10">
        <v>18.010000000000002</v>
      </c>
      <c r="H2988" s="10">
        <v>0</v>
      </c>
      <c r="I2988" s="10">
        <v>18.010000000000002</v>
      </c>
      <c r="J2988" s="10">
        <v>0</v>
      </c>
      <c r="K2988" s="10">
        <v>0</v>
      </c>
      <c r="L2988" s="10">
        <v>0</v>
      </c>
      <c r="M2988" s="15"/>
    </row>
    <row r="2989" spans="1:13" ht="26.1" customHeight="1">
      <c r="A2989" s="8" t="s">
        <v>314</v>
      </c>
      <c r="B2989" s="8" t="s">
        <v>2200</v>
      </c>
      <c r="C2989" s="8" t="s">
        <v>295</v>
      </c>
      <c r="D2989" s="9" t="s">
        <v>2665</v>
      </c>
      <c r="E2989" s="9" t="s">
        <v>2666</v>
      </c>
      <c r="F2989" s="10">
        <v>2.94</v>
      </c>
      <c r="G2989" s="10">
        <v>2.94</v>
      </c>
      <c r="H2989" s="10">
        <v>0</v>
      </c>
      <c r="I2989" s="10">
        <v>2.94</v>
      </c>
      <c r="J2989" s="10">
        <v>0</v>
      </c>
      <c r="K2989" s="10">
        <v>0</v>
      </c>
      <c r="L2989" s="10">
        <v>0</v>
      </c>
      <c r="M2989" s="15"/>
    </row>
    <row r="2990" spans="1:13" ht="26.1" customHeight="1">
      <c r="A2990" s="8" t="s">
        <v>314</v>
      </c>
      <c r="B2990" s="8" t="s">
        <v>2200</v>
      </c>
      <c r="C2990" s="8" t="s">
        <v>327</v>
      </c>
      <c r="D2990" s="9" t="s">
        <v>2667</v>
      </c>
      <c r="E2990" s="9" t="s">
        <v>2668</v>
      </c>
      <c r="F2990" s="10">
        <v>0.9</v>
      </c>
      <c r="G2990" s="10">
        <v>0.9</v>
      </c>
      <c r="H2990" s="10">
        <v>0</v>
      </c>
      <c r="I2990" s="10">
        <v>0.9</v>
      </c>
      <c r="J2990" s="10">
        <v>0</v>
      </c>
      <c r="K2990" s="10">
        <v>0</v>
      </c>
      <c r="L2990" s="10">
        <v>0</v>
      </c>
      <c r="M2990" s="15"/>
    </row>
    <row r="2991" spans="1:13" ht="26.1" customHeight="1">
      <c r="A2991" s="8" t="s">
        <v>1165</v>
      </c>
      <c r="B2991" s="8" t="s">
        <v>295</v>
      </c>
      <c r="C2991" s="8" t="s">
        <v>327</v>
      </c>
      <c r="D2991" s="9" t="s">
        <v>2669</v>
      </c>
      <c r="E2991" s="9" t="s">
        <v>2669</v>
      </c>
      <c r="F2991" s="10">
        <v>35.28</v>
      </c>
      <c r="G2991" s="10">
        <v>35.28</v>
      </c>
      <c r="H2991" s="10">
        <v>0</v>
      </c>
      <c r="I2991" s="10">
        <v>0</v>
      </c>
      <c r="J2991" s="10">
        <v>0</v>
      </c>
      <c r="K2991" s="10">
        <v>0</v>
      </c>
      <c r="L2991" s="10">
        <v>35.28</v>
      </c>
      <c r="M2991" s="15"/>
    </row>
    <row r="2992" spans="1:13" ht="26.1" customHeight="1">
      <c r="A2992" s="8" t="s">
        <v>314</v>
      </c>
      <c r="B2992" s="8" t="s">
        <v>2163</v>
      </c>
      <c r="C2992" s="8" t="s">
        <v>302</v>
      </c>
      <c r="D2992" s="9" t="s">
        <v>2670</v>
      </c>
      <c r="E2992" s="9" t="s">
        <v>2671</v>
      </c>
      <c r="F2992" s="10">
        <v>2.61</v>
      </c>
      <c r="G2992" s="10">
        <v>2.61</v>
      </c>
      <c r="H2992" s="10">
        <v>0</v>
      </c>
      <c r="I2992" s="10">
        <v>2.61</v>
      </c>
      <c r="J2992" s="10">
        <v>0</v>
      </c>
      <c r="K2992" s="10">
        <v>0</v>
      </c>
      <c r="L2992" s="10">
        <v>0</v>
      </c>
      <c r="M2992" s="15"/>
    </row>
    <row r="2993" spans="1:13" ht="26.1" customHeight="1">
      <c r="A2993" s="8" t="s">
        <v>331</v>
      </c>
      <c r="B2993" s="8" t="s">
        <v>302</v>
      </c>
      <c r="C2993" s="8" t="s">
        <v>327</v>
      </c>
      <c r="D2993" s="9" t="s">
        <v>384</v>
      </c>
      <c r="E2993" s="9" t="s">
        <v>3263</v>
      </c>
      <c r="F2993" s="10">
        <v>435</v>
      </c>
      <c r="G2993" s="10">
        <v>435</v>
      </c>
      <c r="H2993" s="10">
        <v>0</v>
      </c>
      <c r="I2993" s="10">
        <v>0</v>
      </c>
      <c r="J2993" s="10">
        <v>0</v>
      </c>
      <c r="K2993" s="10">
        <v>435</v>
      </c>
      <c r="L2993" s="10">
        <v>0</v>
      </c>
      <c r="M2993" s="15" t="s">
        <v>3270</v>
      </c>
    </row>
    <row r="2994" spans="1:13" ht="26.1" customHeight="1">
      <c r="A2994" s="8" t="s">
        <v>331</v>
      </c>
      <c r="B2994" s="8" t="s">
        <v>327</v>
      </c>
      <c r="C2994" s="8" t="s">
        <v>327</v>
      </c>
      <c r="D2994" s="9" t="s">
        <v>2655</v>
      </c>
      <c r="E2994" s="9" t="s">
        <v>2672</v>
      </c>
      <c r="F2994" s="10">
        <v>67.5</v>
      </c>
      <c r="G2994" s="10">
        <v>67.5</v>
      </c>
      <c r="H2994" s="10">
        <v>0</v>
      </c>
      <c r="I2994" s="10">
        <v>67.5</v>
      </c>
      <c r="J2994" s="10">
        <v>0</v>
      </c>
      <c r="K2994" s="10">
        <v>0</v>
      </c>
      <c r="L2994" s="10">
        <v>0</v>
      </c>
      <c r="M2994" s="15"/>
    </row>
    <row r="2995" spans="1:13" ht="26.1" customHeight="1">
      <c r="A2995" s="8" t="s">
        <v>331</v>
      </c>
      <c r="B2995" s="8" t="s">
        <v>327</v>
      </c>
      <c r="C2995" s="8" t="s">
        <v>327</v>
      </c>
      <c r="D2995" s="9" t="s">
        <v>2655</v>
      </c>
      <c r="E2995" s="9" t="s">
        <v>2673</v>
      </c>
      <c r="F2995" s="10">
        <v>2.08</v>
      </c>
      <c r="G2995" s="10">
        <v>2.08</v>
      </c>
      <c r="H2995" s="10">
        <v>0</v>
      </c>
      <c r="I2995" s="10">
        <v>2.08</v>
      </c>
      <c r="J2995" s="10">
        <v>0</v>
      </c>
      <c r="K2995" s="10">
        <v>0</v>
      </c>
      <c r="L2995" s="10">
        <v>0</v>
      </c>
      <c r="M2995" s="15"/>
    </row>
    <row r="2996" spans="1:13" ht="26.1" customHeight="1">
      <c r="A2996" s="8" t="s">
        <v>331</v>
      </c>
      <c r="B2996" s="8" t="s">
        <v>327</v>
      </c>
      <c r="C2996" s="8" t="s">
        <v>327</v>
      </c>
      <c r="D2996" s="9" t="s">
        <v>2655</v>
      </c>
      <c r="E2996" s="9" t="s">
        <v>2674</v>
      </c>
      <c r="F2996" s="10">
        <v>33.96</v>
      </c>
      <c r="G2996" s="10">
        <v>33.96</v>
      </c>
      <c r="H2996" s="10">
        <v>0</v>
      </c>
      <c r="I2996" s="10">
        <v>33.96</v>
      </c>
      <c r="J2996" s="10">
        <v>0</v>
      </c>
      <c r="K2996" s="10">
        <v>0</v>
      </c>
      <c r="L2996" s="10">
        <v>0</v>
      </c>
      <c r="M2996" s="15"/>
    </row>
    <row r="2997" spans="1:13" ht="26.1" customHeight="1">
      <c r="A2997" s="8" t="s">
        <v>314</v>
      </c>
      <c r="B2997" s="8" t="s">
        <v>296</v>
      </c>
      <c r="C2997" s="8" t="s">
        <v>327</v>
      </c>
      <c r="D2997" s="9" t="s">
        <v>2675</v>
      </c>
      <c r="E2997" s="9" t="s">
        <v>2677</v>
      </c>
      <c r="F2997" s="10">
        <v>29.96</v>
      </c>
      <c r="G2997" s="10">
        <v>29.96</v>
      </c>
      <c r="H2997" s="10">
        <v>0</v>
      </c>
      <c r="I2997" s="10">
        <v>0</v>
      </c>
      <c r="J2997" s="10">
        <v>0</v>
      </c>
      <c r="K2997" s="10">
        <v>29.96</v>
      </c>
      <c r="L2997" s="10">
        <v>0</v>
      </c>
      <c r="M2997" s="15"/>
    </row>
    <row r="2998" spans="1:13" ht="26.1" customHeight="1">
      <c r="A2998" s="8" t="s">
        <v>331</v>
      </c>
      <c r="B2998" s="8" t="s">
        <v>302</v>
      </c>
      <c r="C2998" s="8" t="s">
        <v>327</v>
      </c>
      <c r="D2998" s="9" t="s">
        <v>384</v>
      </c>
      <c r="E2998" s="9" t="s">
        <v>3265</v>
      </c>
      <c r="F2998" s="10">
        <v>15.31</v>
      </c>
      <c r="G2998" s="10">
        <v>15.31</v>
      </c>
      <c r="H2998" s="10">
        <v>0</v>
      </c>
      <c r="I2998" s="10">
        <v>0</v>
      </c>
      <c r="J2998" s="10">
        <v>0</v>
      </c>
      <c r="K2998" s="10">
        <v>15.31</v>
      </c>
      <c r="L2998" s="10">
        <v>0</v>
      </c>
      <c r="M2998" s="15"/>
    </row>
    <row r="2999" spans="1:13" ht="26.1" customHeight="1">
      <c r="A2999" s="8"/>
      <c r="B2999" s="8"/>
      <c r="C2999" s="8"/>
      <c r="D2999" s="9" t="s">
        <v>2680</v>
      </c>
      <c r="E2999" s="9" t="s">
        <v>2681</v>
      </c>
      <c r="F2999" s="10">
        <v>93</v>
      </c>
      <c r="G2999" s="10">
        <v>43</v>
      </c>
      <c r="H2999" s="10">
        <v>50</v>
      </c>
      <c r="I2999" s="10">
        <v>25</v>
      </c>
      <c r="J2999" s="10">
        <v>0</v>
      </c>
      <c r="K2999" s="10">
        <v>68</v>
      </c>
      <c r="L2999" s="10">
        <v>0</v>
      </c>
      <c r="M2999" s="15"/>
    </row>
    <row r="3000" spans="1:13" ht="26.1" customHeight="1">
      <c r="A3000" s="8" t="s">
        <v>331</v>
      </c>
      <c r="B3000" s="8" t="s">
        <v>302</v>
      </c>
      <c r="C3000" s="8" t="s">
        <v>327</v>
      </c>
      <c r="D3000" s="9" t="s">
        <v>384</v>
      </c>
      <c r="E3000" s="9" t="s">
        <v>3266</v>
      </c>
      <c r="F3000" s="10">
        <v>18</v>
      </c>
      <c r="G3000" s="10">
        <v>18</v>
      </c>
      <c r="H3000" s="10">
        <v>0</v>
      </c>
      <c r="I3000" s="10">
        <v>0</v>
      </c>
      <c r="J3000" s="10">
        <v>0</v>
      </c>
      <c r="K3000" s="10">
        <v>18</v>
      </c>
      <c r="L3000" s="10">
        <v>0</v>
      </c>
      <c r="M3000" s="15" t="s">
        <v>3271</v>
      </c>
    </row>
    <row r="3001" spans="1:13" ht="26.1" customHeight="1">
      <c r="A3001" s="8" t="s">
        <v>331</v>
      </c>
      <c r="B3001" s="8" t="s">
        <v>296</v>
      </c>
      <c r="C3001" s="8" t="s">
        <v>327</v>
      </c>
      <c r="D3001" s="9" t="s">
        <v>334</v>
      </c>
      <c r="E3001" s="9" t="s">
        <v>3268</v>
      </c>
      <c r="F3001" s="10">
        <v>25</v>
      </c>
      <c r="G3001" s="10">
        <v>25</v>
      </c>
      <c r="H3001" s="10">
        <v>0</v>
      </c>
      <c r="I3001" s="10">
        <v>25</v>
      </c>
      <c r="J3001" s="10">
        <v>0</v>
      </c>
      <c r="K3001" s="10">
        <v>0</v>
      </c>
      <c r="L3001" s="10">
        <v>0</v>
      </c>
      <c r="M3001" s="15" t="s">
        <v>3269</v>
      </c>
    </row>
    <row r="3002" spans="1:13" ht="26.1" customHeight="1">
      <c r="A3002" s="8" t="s">
        <v>331</v>
      </c>
      <c r="B3002" s="8" t="s">
        <v>327</v>
      </c>
      <c r="C3002" s="8" t="s">
        <v>295</v>
      </c>
      <c r="D3002" s="9" t="s">
        <v>2684</v>
      </c>
      <c r="E3002" s="9" t="s">
        <v>2770</v>
      </c>
      <c r="F3002" s="10">
        <v>50</v>
      </c>
      <c r="G3002" s="10">
        <v>0</v>
      </c>
      <c r="H3002" s="10">
        <v>50</v>
      </c>
      <c r="I3002" s="10">
        <v>0</v>
      </c>
      <c r="J3002" s="10">
        <v>0</v>
      </c>
      <c r="K3002" s="10">
        <v>50</v>
      </c>
      <c r="L3002" s="10">
        <v>0</v>
      </c>
      <c r="M3002" s="15"/>
    </row>
    <row r="3003" spans="1:13" ht="26.1" customHeight="1">
      <c r="A3003" s="8"/>
      <c r="B3003" s="8"/>
      <c r="C3003" s="8"/>
      <c r="D3003" s="9" t="s">
        <v>1672</v>
      </c>
      <c r="E3003" s="9" t="s">
        <v>1673</v>
      </c>
      <c r="F3003" s="10">
        <v>1640.5</v>
      </c>
      <c r="G3003" s="10">
        <v>1540.5</v>
      </c>
      <c r="H3003" s="10">
        <v>100</v>
      </c>
      <c r="I3003" s="10">
        <v>236.68</v>
      </c>
      <c r="J3003" s="10">
        <v>0</v>
      </c>
      <c r="K3003" s="10">
        <v>1013.47</v>
      </c>
      <c r="L3003" s="10">
        <v>390.35</v>
      </c>
      <c r="M3003" s="15"/>
    </row>
    <row r="3004" spans="1:13" ht="26.1" customHeight="1">
      <c r="A3004" s="8"/>
      <c r="B3004" s="8"/>
      <c r="C3004" s="8"/>
      <c r="D3004" s="9" t="s">
        <v>2653</v>
      </c>
      <c r="E3004" s="9" t="s">
        <v>2654</v>
      </c>
      <c r="F3004" s="10">
        <v>1482.5</v>
      </c>
      <c r="G3004" s="10">
        <v>1482.5</v>
      </c>
      <c r="H3004" s="10">
        <v>0</v>
      </c>
      <c r="I3004" s="10">
        <v>211.68</v>
      </c>
      <c r="J3004" s="10">
        <v>0</v>
      </c>
      <c r="K3004" s="10">
        <v>880.47</v>
      </c>
      <c r="L3004" s="10">
        <v>390.35</v>
      </c>
      <c r="M3004" s="15"/>
    </row>
    <row r="3005" spans="1:13" ht="26.1" customHeight="1">
      <c r="A3005" s="8" t="s">
        <v>331</v>
      </c>
      <c r="B3005" s="8" t="s">
        <v>327</v>
      </c>
      <c r="C3005" s="8" t="s">
        <v>327</v>
      </c>
      <c r="D3005" s="9" t="s">
        <v>2655</v>
      </c>
      <c r="E3005" s="9" t="s">
        <v>2656</v>
      </c>
      <c r="F3005" s="10">
        <v>345.62</v>
      </c>
      <c r="G3005" s="10">
        <v>345.62</v>
      </c>
      <c r="H3005" s="10">
        <v>0</v>
      </c>
      <c r="I3005" s="10">
        <v>0</v>
      </c>
      <c r="J3005" s="10">
        <v>0</v>
      </c>
      <c r="K3005" s="10">
        <v>0</v>
      </c>
      <c r="L3005" s="10">
        <v>345.62</v>
      </c>
      <c r="M3005" s="15"/>
    </row>
    <row r="3006" spans="1:13" ht="26.1" customHeight="1">
      <c r="A3006" s="8" t="s">
        <v>331</v>
      </c>
      <c r="B3006" s="8" t="s">
        <v>327</v>
      </c>
      <c r="C3006" s="8" t="s">
        <v>327</v>
      </c>
      <c r="D3006" s="9" t="s">
        <v>2655</v>
      </c>
      <c r="E3006" s="9" t="s">
        <v>2657</v>
      </c>
      <c r="F3006" s="10">
        <v>6.79</v>
      </c>
      <c r="G3006" s="10">
        <v>6.79</v>
      </c>
      <c r="H3006" s="10">
        <v>0</v>
      </c>
      <c r="I3006" s="10">
        <v>0</v>
      </c>
      <c r="J3006" s="10">
        <v>0</v>
      </c>
      <c r="K3006" s="10">
        <v>6.79</v>
      </c>
      <c r="L3006" s="10">
        <v>0</v>
      </c>
      <c r="M3006" s="15"/>
    </row>
    <row r="3007" spans="1:13" ht="26.1" customHeight="1">
      <c r="A3007" s="8" t="s">
        <v>331</v>
      </c>
      <c r="B3007" s="8" t="s">
        <v>327</v>
      </c>
      <c r="C3007" s="8" t="s">
        <v>327</v>
      </c>
      <c r="D3007" s="9" t="s">
        <v>2655</v>
      </c>
      <c r="E3007" s="9" t="s">
        <v>2658</v>
      </c>
      <c r="F3007" s="10">
        <v>97.6</v>
      </c>
      <c r="G3007" s="10">
        <v>97.6</v>
      </c>
      <c r="H3007" s="10">
        <v>0</v>
      </c>
      <c r="I3007" s="10">
        <v>0</v>
      </c>
      <c r="J3007" s="10">
        <v>0</v>
      </c>
      <c r="K3007" s="10">
        <v>97.6</v>
      </c>
      <c r="L3007" s="10">
        <v>0</v>
      </c>
      <c r="M3007" s="15"/>
    </row>
    <row r="3008" spans="1:13" ht="26.1" customHeight="1">
      <c r="A3008" s="8" t="s">
        <v>314</v>
      </c>
      <c r="B3008" s="8" t="s">
        <v>296</v>
      </c>
      <c r="C3008" s="8" t="s">
        <v>296</v>
      </c>
      <c r="D3008" s="9" t="s">
        <v>2659</v>
      </c>
      <c r="E3008" s="9" t="s">
        <v>2660</v>
      </c>
      <c r="F3008" s="10">
        <v>56.38</v>
      </c>
      <c r="G3008" s="10">
        <v>56.38</v>
      </c>
      <c r="H3008" s="10">
        <v>0</v>
      </c>
      <c r="I3008" s="10">
        <v>56.38</v>
      </c>
      <c r="J3008" s="10">
        <v>0</v>
      </c>
      <c r="K3008" s="10">
        <v>0</v>
      </c>
      <c r="L3008" s="10">
        <v>0</v>
      </c>
      <c r="M3008" s="15"/>
    </row>
    <row r="3009" spans="1:13" ht="26.1" customHeight="1">
      <c r="A3009" s="8" t="s">
        <v>318</v>
      </c>
      <c r="B3009" s="8" t="s">
        <v>2163</v>
      </c>
      <c r="C3009" s="8" t="s">
        <v>337</v>
      </c>
      <c r="D3009" s="9" t="s">
        <v>2661</v>
      </c>
      <c r="E3009" s="9" t="s">
        <v>2662</v>
      </c>
      <c r="F3009" s="10">
        <v>3.26</v>
      </c>
      <c r="G3009" s="10">
        <v>3.26</v>
      </c>
      <c r="H3009" s="10">
        <v>0</v>
      </c>
      <c r="I3009" s="10">
        <v>0</v>
      </c>
      <c r="J3009" s="10">
        <v>0</v>
      </c>
      <c r="K3009" s="10">
        <v>0</v>
      </c>
      <c r="L3009" s="10">
        <v>3.26</v>
      </c>
      <c r="M3009" s="15"/>
    </row>
    <row r="3010" spans="1:13" ht="26.1" customHeight="1">
      <c r="A3010" s="8" t="s">
        <v>318</v>
      </c>
      <c r="B3010" s="8" t="s">
        <v>2163</v>
      </c>
      <c r="C3010" s="8" t="s">
        <v>327</v>
      </c>
      <c r="D3010" s="9" t="s">
        <v>2663</v>
      </c>
      <c r="E3010" s="9" t="s">
        <v>2664</v>
      </c>
      <c r="F3010" s="10">
        <v>21</v>
      </c>
      <c r="G3010" s="10">
        <v>21</v>
      </c>
      <c r="H3010" s="10">
        <v>0</v>
      </c>
      <c r="I3010" s="10">
        <v>21</v>
      </c>
      <c r="J3010" s="10">
        <v>0</v>
      </c>
      <c r="K3010" s="10">
        <v>0</v>
      </c>
      <c r="L3010" s="10">
        <v>0</v>
      </c>
      <c r="M3010" s="15"/>
    </row>
    <row r="3011" spans="1:13" ht="26.1" customHeight="1">
      <c r="A3011" s="8" t="s">
        <v>314</v>
      </c>
      <c r="B3011" s="8" t="s">
        <v>2200</v>
      </c>
      <c r="C3011" s="8" t="s">
        <v>295</v>
      </c>
      <c r="D3011" s="9" t="s">
        <v>2665</v>
      </c>
      <c r="E3011" s="9" t="s">
        <v>2666</v>
      </c>
      <c r="F3011" s="10">
        <v>3.46</v>
      </c>
      <c r="G3011" s="10">
        <v>3.46</v>
      </c>
      <c r="H3011" s="10">
        <v>0</v>
      </c>
      <c r="I3011" s="10">
        <v>3.46</v>
      </c>
      <c r="J3011" s="10">
        <v>0</v>
      </c>
      <c r="K3011" s="10">
        <v>0</v>
      </c>
      <c r="L3011" s="10">
        <v>0</v>
      </c>
      <c r="M3011" s="15"/>
    </row>
    <row r="3012" spans="1:13" ht="26.1" customHeight="1">
      <c r="A3012" s="8" t="s">
        <v>314</v>
      </c>
      <c r="B3012" s="8" t="s">
        <v>2200</v>
      </c>
      <c r="C3012" s="8" t="s">
        <v>327</v>
      </c>
      <c r="D3012" s="9" t="s">
        <v>2667</v>
      </c>
      <c r="E3012" s="9" t="s">
        <v>2668</v>
      </c>
      <c r="F3012" s="10">
        <v>1.18</v>
      </c>
      <c r="G3012" s="10">
        <v>1.18</v>
      </c>
      <c r="H3012" s="10">
        <v>0</v>
      </c>
      <c r="I3012" s="10">
        <v>1.18</v>
      </c>
      <c r="J3012" s="10">
        <v>0</v>
      </c>
      <c r="K3012" s="10">
        <v>0</v>
      </c>
      <c r="L3012" s="10">
        <v>0</v>
      </c>
      <c r="M3012" s="15"/>
    </row>
    <row r="3013" spans="1:13" ht="26.1" customHeight="1">
      <c r="A3013" s="8" t="s">
        <v>1165</v>
      </c>
      <c r="B3013" s="8" t="s">
        <v>295</v>
      </c>
      <c r="C3013" s="8" t="s">
        <v>327</v>
      </c>
      <c r="D3013" s="9" t="s">
        <v>2669</v>
      </c>
      <c r="E3013" s="9" t="s">
        <v>2669</v>
      </c>
      <c r="F3013" s="10">
        <v>41.47</v>
      </c>
      <c r="G3013" s="10">
        <v>41.47</v>
      </c>
      <c r="H3013" s="10">
        <v>0</v>
      </c>
      <c r="I3013" s="10">
        <v>0</v>
      </c>
      <c r="J3013" s="10">
        <v>0</v>
      </c>
      <c r="K3013" s="10">
        <v>0</v>
      </c>
      <c r="L3013" s="10">
        <v>41.47</v>
      </c>
      <c r="M3013" s="15"/>
    </row>
    <row r="3014" spans="1:13" ht="26.1" customHeight="1">
      <c r="A3014" s="8" t="s">
        <v>314</v>
      </c>
      <c r="B3014" s="8" t="s">
        <v>2163</v>
      </c>
      <c r="C3014" s="8" t="s">
        <v>302</v>
      </c>
      <c r="D3014" s="9" t="s">
        <v>2670</v>
      </c>
      <c r="E3014" s="9" t="s">
        <v>2671</v>
      </c>
      <c r="F3014" s="10">
        <v>3</v>
      </c>
      <c r="G3014" s="10">
        <v>3</v>
      </c>
      <c r="H3014" s="10">
        <v>0</v>
      </c>
      <c r="I3014" s="10">
        <v>3</v>
      </c>
      <c r="J3014" s="10">
        <v>0</v>
      </c>
      <c r="K3014" s="10">
        <v>0</v>
      </c>
      <c r="L3014" s="10">
        <v>0</v>
      </c>
      <c r="M3014" s="15"/>
    </row>
    <row r="3015" spans="1:13" ht="26.1" customHeight="1">
      <c r="A3015" s="8" t="s">
        <v>331</v>
      </c>
      <c r="B3015" s="8" t="s">
        <v>302</v>
      </c>
      <c r="C3015" s="8" t="s">
        <v>327</v>
      </c>
      <c r="D3015" s="9" t="s">
        <v>384</v>
      </c>
      <c r="E3015" s="9" t="s">
        <v>3263</v>
      </c>
      <c r="F3015" s="10">
        <v>684.4</v>
      </c>
      <c r="G3015" s="10">
        <v>684.4</v>
      </c>
      <c r="H3015" s="10">
        <v>0</v>
      </c>
      <c r="I3015" s="10">
        <v>0</v>
      </c>
      <c r="J3015" s="10">
        <v>0</v>
      </c>
      <c r="K3015" s="10">
        <v>684.4</v>
      </c>
      <c r="L3015" s="10">
        <v>0</v>
      </c>
      <c r="M3015" s="15" t="s">
        <v>3272</v>
      </c>
    </row>
    <row r="3016" spans="1:13" ht="26.1" customHeight="1">
      <c r="A3016" s="8" t="s">
        <v>331</v>
      </c>
      <c r="B3016" s="8" t="s">
        <v>327</v>
      </c>
      <c r="C3016" s="8" t="s">
        <v>327</v>
      </c>
      <c r="D3016" s="9" t="s">
        <v>2655</v>
      </c>
      <c r="E3016" s="9" t="s">
        <v>2672</v>
      </c>
      <c r="F3016" s="10">
        <v>82.35</v>
      </c>
      <c r="G3016" s="10">
        <v>82.35</v>
      </c>
      <c r="H3016" s="10">
        <v>0</v>
      </c>
      <c r="I3016" s="10">
        <v>82.35</v>
      </c>
      <c r="J3016" s="10">
        <v>0</v>
      </c>
      <c r="K3016" s="10">
        <v>0</v>
      </c>
      <c r="L3016" s="10">
        <v>0</v>
      </c>
      <c r="M3016" s="15"/>
    </row>
    <row r="3017" spans="1:13" ht="26.1" customHeight="1">
      <c r="A3017" s="8" t="s">
        <v>331</v>
      </c>
      <c r="B3017" s="8" t="s">
        <v>327</v>
      </c>
      <c r="C3017" s="8" t="s">
        <v>327</v>
      </c>
      <c r="D3017" s="9" t="s">
        <v>2655</v>
      </c>
      <c r="E3017" s="9" t="s">
        <v>2673</v>
      </c>
      <c r="F3017" s="10">
        <v>2.4</v>
      </c>
      <c r="G3017" s="10">
        <v>2.4</v>
      </c>
      <c r="H3017" s="10">
        <v>0</v>
      </c>
      <c r="I3017" s="10">
        <v>2.4</v>
      </c>
      <c r="J3017" s="10">
        <v>0</v>
      </c>
      <c r="K3017" s="10">
        <v>0</v>
      </c>
      <c r="L3017" s="10">
        <v>0</v>
      </c>
      <c r="M3017" s="15"/>
    </row>
    <row r="3018" spans="1:13" ht="26.1" customHeight="1">
      <c r="A3018" s="8" t="s">
        <v>331</v>
      </c>
      <c r="B3018" s="8" t="s">
        <v>327</v>
      </c>
      <c r="C3018" s="8" t="s">
        <v>327</v>
      </c>
      <c r="D3018" s="9" t="s">
        <v>2655</v>
      </c>
      <c r="E3018" s="9" t="s">
        <v>2674</v>
      </c>
      <c r="F3018" s="10">
        <v>41.4</v>
      </c>
      <c r="G3018" s="10">
        <v>41.4</v>
      </c>
      <c r="H3018" s="10">
        <v>0</v>
      </c>
      <c r="I3018" s="10">
        <v>41.4</v>
      </c>
      <c r="J3018" s="10">
        <v>0</v>
      </c>
      <c r="K3018" s="10">
        <v>0</v>
      </c>
      <c r="L3018" s="10">
        <v>0</v>
      </c>
      <c r="M3018" s="15"/>
    </row>
    <row r="3019" spans="1:13" ht="26.1" customHeight="1">
      <c r="A3019" s="8" t="s">
        <v>314</v>
      </c>
      <c r="B3019" s="8" t="s">
        <v>296</v>
      </c>
      <c r="C3019" s="8" t="s">
        <v>327</v>
      </c>
      <c r="D3019" s="9" t="s">
        <v>2675</v>
      </c>
      <c r="E3019" s="9" t="s">
        <v>2677</v>
      </c>
      <c r="F3019" s="10">
        <v>30.38</v>
      </c>
      <c r="G3019" s="10">
        <v>30.38</v>
      </c>
      <c r="H3019" s="10">
        <v>0</v>
      </c>
      <c r="I3019" s="10">
        <v>0</v>
      </c>
      <c r="J3019" s="10">
        <v>0</v>
      </c>
      <c r="K3019" s="10">
        <v>30.38</v>
      </c>
      <c r="L3019" s="10">
        <v>0</v>
      </c>
      <c r="M3019" s="15"/>
    </row>
    <row r="3020" spans="1:13" ht="26.1" customHeight="1">
      <c r="A3020" s="8" t="s">
        <v>314</v>
      </c>
      <c r="B3020" s="8" t="s">
        <v>301</v>
      </c>
      <c r="C3020" s="8" t="s">
        <v>327</v>
      </c>
      <c r="D3020" s="9" t="s">
        <v>2678</v>
      </c>
      <c r="E3020" s="9" t="s">
        <v>2679</v>
      </c>
      <c r="F3020" s="10">
        <v>0.51</v>
      </c>
      <c r="G3020" s="10">
        <v>0.51</v>
      </c>
      <c r="H3020" s="10">
        <v>0</v>
      </c>
      <c r="I3020" s="10">
        <v>0.51</v>
      </c>
      <c r="J3020" s="10">
        <v>0</v>
      </c>
      <c r="K3020" s="10">
        <v>0</v>
      </c>
      <c r="L3020" s="10">
        <v>0</v>
      </c>
      <c r="M3020" s="15"/>
    </row>
    <row r="3021" spans="1:13" ht="26.1" customHeight="1">
      <c r="A3021" s="8" t="s">
        <v>331</v>
      </c>
      <c r="B3021" s="8" t="s">
        <v>302</v>
      </c>
      <c r="C3021" s="8" t="s">
        <v>327</v>
      </c>
      <c r="D3021" s="9" t="s">
        <v>384</v>
      </c>
      <c r="E3021" s="9" t="s">
        <v>3265</v>
      </c>
      <c r="F3021" s="10">
        <v>61.3</v>
      </c>
      <c r="G3021" s="10">
        <v>61.3</v>
      </c>
      <c r="H3021" s="10">
        <v>0</v>
      </c>
      <c r="I3021" s="10">
        <v>0</v>
      </c>
      <c r="J3021" s="10">
        <v>0</v>
      </c>
      <c r="K3021" s="10">
        <v>61.3</v>
      </c>
      <c r="L3021" s="10">
        <v>0</v>
      </c>
      <c r="M3021" s="15"/>
    </row>
    <row r="3022" spans="1:13" ht="26.1" customHeight="1">
      <c r="A3022" s="8"/>
      <c r="B3022" s="8"/>
      <c r="C3022" s="8"/>
      <c r="D3022" s="9" t="s">
        <v>2680</v>
      </c>
      <c r="E3022" s="9" t="s">
        <v>2681</v>
      </c>
      <c r="F3022" s="10">
        <v>158</v>
      </c>
      <c r="G3022" s="10">
        <v>58</v>
      </c>
      <c r="H3022" s="10">
        <v>100</v>
      </c>
      <c r="I3022" s="10">
        <v>25</v>
      </c>
      <c r="J3022" s="10">
        <v>0</v>
      </c>
      <c r="K3022" s="10">
        <v>133</v>
      </c>
      <c r="L3022" s="10">
        <v>0</v>
      </c>
      <c r="M3022" s="15"/>
    </row>
    <row r="3023" spans="1:13" ht="26.1" customHeight="1">
      <c r="A3023" s="8" t="s">
        <v>331</v>
      </c>
      <c r="B3023" s="8" t="s">
        <v>302</v>
      </c>
      <c r="C3023" s="8" t="s">
        <v>327</v>
      </c>
      <c r="D3023" s="9" t="s">
        <v>384</v>
      </c>
      <c r="E3023" s="9" t="s">
        <v>3266</v>
      </c>
      <c r="F3023" s="10">
        <v>33</v>
      </c>
      <c r="G3023" s="10">
        <v>33</v>
      </c>
      <c r="H3023" s="10">
        <v>0</v>
      </c>
      <c r="I3023" s="10">
        <v>0</v>
      </c>
      <c r="J3023" s="10">
        <v>0</v>
      </c>
      <c r="K3023" s="10">
        <v>33</v>
      </c>
      <c r="L3023" s="10">
        <v>0</v>
      </c>
      <c r="M3023" s="15" t="s">
        <v>3271</v>
      </c>
    </row>
    <row r="3024" spans="1:13" ht="26.1" customHeight="1">
      <c r="A3024" s="8" t="s">
        <v>331</v>
      </c>
      <c r="B3024" s="8" t="s">
        <v>327</v>
      </c>
      <c r="C3024" s="8" t="s">
        <v>295</v>
      </c>
      <c r="D3024" s="9" t="s">
        <v>2684</v>
      </c>
      <c r="E3024" s="9" t="s">
        <v>2770</v>
      </c>
      <c r="F3024" s="10">
        <v>100</v>
      </c>
      <c r="G3024" s="10">
        <v>0</v>
      </c>
      <c r="H3024" s="10">
        <v>100</v>
      </c>
      <c r="I3024" s="10">
        <v>0</v>
      </c>
      <c r="J3024" s="10">
        <v>0</v>
      </c>
      <c r="K3024" s="10">
        <v>100</v>
      </c>
      <c r="L3024" s="10">
        <v>0</v>
      </c>
      <c r="M3024" s="15"/>
    </row>
    <row r="3025" spans="1:13" ht="26.1" customHeight="1">
      <c r="A3025" s="8" t="s">
        <v>331</v>
      </c>
      <c r="B3025" s="8" t="s">
        <v>296</v>
      </c>
      <c r="C3025" s="8" t="s">
        <v>327</v>
      </c>
      <c r="D3025" s="9" t="s">
        <v>334</v>
      </c>
      <c r="E3025" s="9" t="s">
        <v>3268</v>
      </c>
      <c r="F3025" s="10">
        <v>25</v>
      </c>
      <c r="G3025" s="10">
        <v>25</v>
      </c>
      <c r="H3025" s="10">
        <v>0</v>
      </c>
      <c r="I3025" s="10">
        <v>25</v>
      </c>
      <c r="J3025" s="10">
        <v>0</v>
      </c>
      <c r="K3025" s="10">
        <v>0</v>
      </c>
      <c r="L3025" s="10">
        <v>0</v>
      </c>
      <c r="M3025" s="15" t="s">
        <v>3269</v>
      </c>
    </row>
    <row r="3026" spans="1:13" ht="26.1" customHeight="1">
      <c r="A3026" s="8"/>
      <c r="B3026" s="8"/>
      <c r="C3026" s="8"/>
      <c r="D3026" s="9" t="s">
        <v>1662</v>
      </c>
      <c r="E3026" s="9" t="s">
        <v>1663</v>
      </c>
      <c r="F3026" s="10">
        <v>1705.39</v>
      </c>
      <c r="G3026" s="10">
        <v>1555.39</v>
      </c>
      <c r="H3026" s="10">
        <v>150</v>
      </c>
      <c r="I3026" s="10">
        <v>241.77</v>
      </c>
      <c r="J3026" s="10">
        <v>0</v>
      </c>
      <c r="K3026" s="10">
        <v>1056.43</v>
      </c>
      <c r="L3026" s="10">
        <v>407.19</v>
      </c>
      <c r="M3026" s="15"/>
    </row>
    <row r="3027" spans="1:13" ht="26.1" customHeight="1">
      <c r="A3027" s="8"/>
      <c r="B3027" s="8"/>
      <c r="C3027" s="8"/>
      <c r="D3027" s="9" t="s">
        <v>2653</v>
      </c>
      <c r="E3027" s="9" t="s">
        <v>2654</v>
      </c>
      <c r="F3027" s="10">
        <v>1503.39</v>
      </c>
      <c r="G3027" s="10">
        <v>1503.39</v>
      </c>
      <c r="H3027" s="10">
        <v>0</v>
      </c>
      <c r="I3027" s="10">
        <v>216.77</v>
      </c>
      <c r="J3027" s="10">
        <v>0</v>
      </c>
      <c r="K3027" s="10">
        <v>879.43</v>
      </c>
      <c r="L3027" s="10">
        <v>407.19</v>
      </c>
      <c r="M3027" s="15"/>
    </row>
    <row r="3028" spans="1:13" ht="26.1" customHeight="1">
      <c r="A3028" s="8" t="s">
        <v>331</v>
      </c>
      <c r="B3028" s="8" t="s">
        <v>327</v>
      </c>
      <c r="C3028" s="8" t="s">
        <v>327</v>
      </c>
      <c r="D3028" s="9" t="s">
        <v>2655</v>
      </c>
      <c r="E3028" s="9" t="s">
        <v>2656</v>
      </c>
      <c r="F3028" s="10">
        <v>360.47</v>
      </c>
      <c r="G3028" s="10">
        <v>360.47</v>
      </c>
      <c r="H3028" s="10">
        <v>0</v>
      </c>
      <c r="I3028" s="10">
        <v>0</v>
      </c>
      <c r="J3028" s="10">
        <v>0</v>
      </c>
      <c r="K3028" s="10">
        <v>0</v>
      </c>
      <c r="L3028" s="10">
        <v>360.47</v>
      </c>
      <c r="M3028" s="15"/>
    </row>
    <row r="3029" spans="1:13" ht="26.1" customHeight="1">
      <c r="A3029" s="8" t="s">
        <v>331</v>
      </c>
      <c r="B3029" s="8" t="s">
        <v>327</v>
      </c>
      <c r="C3029" s="8" t="s">
        <v>327</v>
      </c>
      <c r="D3029" s="9" t="s">
        <v>2655</v>
      </c>
      <c r="E3029" s="9" t="s">
        <v>2657</v>
      </c>
      <c r="F3029" s="10">
        <v>7.21</v>
      </c>
      <c r="G3029" s="10">
        <v>7.21</v>
      </c>
      <c r="H3029" s="10">
        <v>0</v>
      </c>
      <c r="I3029" s="10">
        <v>0</v>
      </c>
      <c r="J3029" s="10">
        <v>0</v>
      </c>
      <c r="K3029" s="10">
        <v>7.21</v>
      </c>
      <c r="L3029" s="10">
        <v>0</v>
      </c>
      <c r="M3029" s="15"/>
    </row>
    <row r="3030" spans="1:13" ht="26.1" customHeight="1">
      <c r="A3030" s="8" t="s">
        <v>331</v>
      </c>
      <c r="B3030" s="8" t="s">
        <v>327</v>
      </c>
      <c r="C3030" s="8" t="s">
        <v>327</v>
      </c>
      <c r="D3030" s="9" t="s">
        <v>2655</v>
      </c>
      <c r="E3030" s="9" t="s">
        <v>2658</v>
      </c>
      <c r="F3030" s="10">
        <v>99.2</v>
      </c>
      <c r="G3030" s="10">
        <v>99.2</v>
      </c>
      <c r="H3030" s="10">
        <v>0</v>
      </c>
      <c r="I3030" s="10">
        <v>0</v>
      </c>
      <c r="J3030" s="10">
        <v>0</v>
      </c>
      <c r="K3030" s="10">
        <v>99.2</v>
      </c>
      <c r="L3030" s="10">
        <v>0</v>
      </c>
      <c r="M3030" s="15"/>
    </row>
    <row r="3031" spans="1:13" ht="26.1" customHeight="1">
      <c r="A3031" s="8" t="s">
        <v>314</v>
      </c>
      <c r="B3031" s="8" t="s">
        <v>296</v>
      </c>
      <c r="C3031" s="8" t="s">
        <v>296</v>
      </c>
      <c r="D3031" s="9" t="s">
        <v>2659</v>
      </c>
      <c r="E3031" s="9" t="s">
        <v>2660</v>
      </c>
      <c r="F3031" s="10">
        <v>58.83</v>
      </c>
      <c r="G3031" s="10">
        <v>58.83</v>
      </c>
      <c r="H3031" s="10">
        <v>0</v>
      </c>
      <c r="I3031" s="10">
        <v>58.83</v>
      </c>
      <c r="J3031" s="10">
        <v>0</v>
      </c>
      <c r="K3031" s="10">
        <v>0</v>
      </c>
      <c r="L3031" s="10">
        <v>0</v>
      </c>
      <c r="M3031" s="15"/>
    </row>
    <row r="3032" spans="1:13" ht="26.1" customHeight="1">
      <c r="A3032" s="8" t="s">
        <v>318</v>
      </c>
      <c r="B3032" s="8" t="s">
        <v>2163</v>
      </c>
      <c r="C3032" s="8" t="s">
        <v>337</v>
      </c>
      <c r="D3032" s="9" t="s">
        <v>2661</v>
      </c>
      <c r="E3032" s="9" t="s">
        <v>2662</v>
      </c>
      <c r="F3032" s="10">
        <v>3.46</v>
      </c>
      <c r="G3032" s="10">
        <v>3.46</v>
      </c>
      <c r="H3032" s="10">
        <v>0</v>
      </c>
      <c r="I3032" s="10">
        <v>0</v>
      </c>
      <c r="J3032" s="10">
        <v>0</v>
      </c>
      <c r="K3032" s="10">
        <v>0</v>
      </c>
      <c r="L3032" s="10">
        <v>3.46</v>
      </c>
      <c r="M3032" s="15"/>
    </row>
    <row r="3033" spans="1:13" ht="26.1" customHeight="1">
      <c r="A3033" s="8" t="s">
        <v>318</v>
      </c>
      <c r="B3033" s="8" t="s">
        <v>2163</v>
      </c>
      <c r="C3033" s="8" t="s">
        <v>327</v>
      </c>
      <c r="D3033" s="9" t="s">
        <v>2663</v>
      </c>
      <c r="E3033" s="9" t="s">
        <v>2664</v>
      </c>
      <c r="F3033" s="10">
        <v>22.06</v>
      </c>
      <c r="G3033" s="10">
        <v>22.06</v>
      </c>
      <c r="H3033" s="10">
        <v>0</v>
      </c>
      <c r="I3033" s="10">
        <v>22.06</v>
      </c>
      <c r="J3033" s="10">
        <v>0</v>
      </c>
      <c r="K3033" s="10">
        <v>0</v>
      </c>
      <c r="L3033" s="10">
        <v>0</v>
      </c>
      <c r="M3033" s="15"/>
    </row>
    <row r="3034" spans="1:13" ht="26.1" customHeight="1">
      <c r="A3034" s="8" t="s">
        <v>314</v>
      </c>
      <c r="B3034" s="8" t="s">
        <v>2200</v>
      </c>
      <c r="C3034" s="8" t="s">
        <v>295</v>
      </c>
      <c r="D3034" s="9" t="s">
        <v>2665</v>
      </c>
      <c r="E3034" s="9" t="s">
        <v>2666</v>
      </c>
      <c r="F3034" s="10">
        <v>3.6</v>
      </c>
      <c r="G3034" s="10">
        <v>3.6</v>
      </c>
      <c r="H3034" s="10">
        <v>0</v>
      </c>
      <c r="I3034" s="10">
        <v>3.6</v>
      </c>
      <c r="J3034" s="10">
        <v>0</v>
      </c>
      <c r="K3034" s="10">
        <v>0</v>
      </c>
      <c r="L3034" s="10">
        <v>0</v>
      </c>
      <c r="M3034" s="15"/>
    </row>
    <row r="3035" spans="1:13" ht="26.1" customHeight="1">
      <c r="A3035" s="8" t="s">
        <v>314</v>
      </c>
      <c r="B3035" s="8" t="s">
        <v>2200</v>
      </c>
      <c r="C3035" s="8" t="s">
        <v>327</v>
      </c>
      <c r="D3035" s="9" t="s">
        <v>2667</v>
      </c>
      <c r="E3035" s="9" t="s">
        <v>2668</v>
      </c>
      <c r="F3035" s="10">
        <v>1.26</v>
      </c>
      <c r="G3035" s="10">
        <v>1.26</v>
      </c>
      <c r="H3035" s="10">
        <v>0</v>
      </c>
      <c r="I3035" s="10">
        <v>1.26</v>
      </c>
      <c r="J3035" s="10">
        <v>0</v>
      </c>
      <c r="K3035" s="10">
        <v>0</v>
      </c>
      <c r="L3035" s="10">
        <v>0</v>
      </c>
      <c r="M3035" s="15"/>
    </row>
    <row r="3036" spans="1:13" ht="26.1" customHeight="1">
      <c r="A3036" s="8" t="s">
        <v>1165</v>
      </c>
      <c r="B3036" s="8" t="s">
        <v>295</v>
      </c>
      <c r="C3036" s="8" t="s">
        <v>327</v>
      </c>
      <c r="D3036" s="9" t="s">
        <v>2669</v>
      </c>
      <c r="E3036" s="9" t="s">
        <v>2669</v>
      </c>
      <c r="F3036" s="10">
        <v>43.26</v>
      </c>
      <c r="G3036" s="10">
        <v>43.26</v>
      </c>
      <c r="H3036" s="10">
        <v>0</v>
      </c>
      <c r="I3036" s="10">
        <v>0</v>
      </c>
      <c r="J3036" s="10">
        <v>0</v>
      </c>
      <c r="K3036" s="10">
        <v>0</v>
      </c>
      <c r="L3036" s="10">
        <v>43.26</v>
      </c>
      <c r="M3036" s="15"/>
    </row>
    <row r="3037" spans="1:13" ht="26.1" customHeight="1">
      <c r="A3037" s="8" t="s">
        <v>314</v>
      </c>
      <c r="B3037" s="8" t="s">
        <v>2163</v>
      </c>
      <c r="C3037" s="8" t="s">
        <v>302</v>
      </c>
      <c r="D3037" s="9" t="s">
        <v>2670</v>
      </c>
      <c r="E3037" s="9" t="s">
        <v>2671</v>
      </c>
      <c r="F3037" s="10">
        <v>3.19</v>
      </c>
      <c r="G3037" s="10">
        <v>3.19</v>
      </c>
      <c r="H3037" s="10">
        <v>0</v>
      </c>
      <c r="I3037" s="10">
        <v>3.19</v>
      </c>
      <c r="J3037" s="10">
        <v>0</v>
      </c>
      <c r="K3037" s="10">
        <v>0</v>
      </c>
      <c r="L3037" s="10">
        <v>0</v>
      </c>
      <c r="M3037" s="15"/>
    </row>
    <row r="3038" spans="1:13" ht="26.1" customHeight="1">
      <c r="A3038" s="8" t="s">
        <v>331</v>
      </c>
      <c r="B3038" s="8" t="s">
        <v>302</v>
      </c>
      <c r="C3038" s="8" t="s">
        <v>327</v>
      </c>
      <c r="D3038" s="9" t="s">
        <v>384</v>
      </c>
      <c r="E3038" s="9" t="s">
        <v>3263</v>
      </c>
      <c r="F3038" s="10">
        <v>719.2</v>
      </c>
      <c r="G3038" s="10">
        <v>719.2</v>
      </c>
      <c r="H3038" s="10">
        <v>0</v>
      </c>
      <c r="I3038" s="10">
        <v>0</v>
      </c>
      <c r="J3038" s="10">
        <v>0</v>
      </c>
      <c r="K3038" s="10">
        <v>719.2</v>
      </c>
      <c r="L3038" s="10">
        <v>0</v>
      </c>
      <c r="M3038" s="15" t="s">
        <v>3273</v>
      </c>
    </row>
    <row r="3039" spans="1:13" ht="26.1" customHeight="1">
      <c r="A3039" s="8" t="s">
        <v>331</v>
      </c>
      <c r="B3039" s="8" t="s">
        <v>327</v>
      </c>
      <c r="C3039" s="8" t="s">
        <v>327</v>
      </c>
      <c r="D3039" s="9" t="s">
        <v>2655</v>
      </c>
      <c r="E3039" s="9" t="s">
        <v>2672</v>
      </c>
      <c r="F3039" s="10">
        <v>83.7</v>
      </c>
      <c r="G3039" s="10">
        <v>83.7</v>
      </c>
      <c r="H3039" s="10">
        <v>0</v>
      </c>
      <c r="I3039" s="10">
        <v>83.7</v>
      </c>
      <c r="J3039" s="10">
        <v>0</v>
      </c>
      <c r="K3039" s="10">
        <v>0</v>
      </c>
      <c r="L3039" s="10">
        <v>0</v>
      </c>
      <c r="M3039" s="15"/>
    </row>
    <row r="3040" spans="1:13" ht="26.1" customHeight="1">
      <c r="A3040" s="8" t="s">
        <v>331</v>
      </c>
      <c r="B3040" s="8" t="s">
        <v>327</v>
      </c>
      <c r="C3040" s="8" t="s">
        <v>327</v>
      </c>
      <c r="D3040" s="9" t="s">
        <v>2655</v>
      </c>
      <c r="E3040" s="9" t="s">
        <v>2673</v>
      </c>
      <c r="F3040" s="10">
        <v>2.5499999999999998</v>
      </c>
      <c r="G3040" s="10">
        <v>2.5499999999999998</v>
      </c>
      <c r="H3040" s="10">
        <v>0</v>
      </c>
      <c r="I3040" s="10">
        <v>2.5499999999999998</v>
      </c>
      <c r="J3040" s="10">
        <v>0</v>
      </c>
      <c r="K3040" s="10">
        <v>0</v>
      </c>
      <c r="L3040" s="10">
        <v>0</v>
      </c>
      <c r="M3040" s="15"/>
    </row>
    <row r="3041" spans="1:13" ht="26.1" customHeight="1">
      <c r="A3041" s="8" t="s">
        <v>331</v>
      </c>
      <c r="B3041" s="8" t="s">
        <v>327</v>
      </c>
      <c r="C3041" s="8" t="s">
        <v>327</v>
      </c>
      <c r="D3041" s="9" t="s">
        <v>2655</v>
      </c>
      <c r="E3041" s="9" t="s">
        <v>2674</v>
      </c>
      <c r="F3041" s="10">
        <v>41.58</v>
      </c>
      <c r="G3041" s="10">
        <v>41.58</v>
      </c>
      <c r="H3041" s="10">
        <v>0</v>
      </c>
      <c r="I3041" s="10">
        <v>41.58</v>
      </c>
      <c r="J3041" s="10">
        <v>0</v>
      </c>
      <c r="K3041" s="10">
        <v>0</v>
      </c>
      <c r="L3041" s="10">
        <v>0</v>
      </c>
      <c r="M3041" s="15"/>
    </row>
    <row r="3042" spans="1:13" ht="26.1" customHeight="1">
      <c r="A3042" s="8" t="s">
        <v>314</v>
      </c>
      <c r="B3042" s="8" t="s">
        <v>296</v>
      </c>
      <c r="C3042" s="8" t="s">
        <v>327</v>
      </c>
      <c r="D3042" s="9" t="s">
        <v>2675</v>
      </c>
      <c r="E3042" s="9" t="s">
        <v>2677</v>
      </c>
      <c r="F3042" s="10">
        <v>18.61</v>
      </c>
      <c r="G3042" s="10">
        <v>18.61</v>
      </c>
      <c r="H3042" s="10">
        <v>0</v>
      </c>
      <c r="I3042" s="10">
        <v>0</v>
      </c>
      <c r="J3042" s="10">
        <v>0</v>
      </c>
      <c r="K3042" s="10">
        <v>18.61</v>
      </c>
      <c r="L3042" s="10">
        <v>0</v>
      </c>
      <c r="M3042" s="15"/>
    </row>
    <row r="3043" spans="1:13" ht="26.1" customHeight="1">
      <c r="A3043" s="8" t="s">
        <v>331</v>
      </c>
      <c r="B3043" s="8" t="s">
        <v>302</v>
      </c>
      <c r="C3043" s="8" t="s">
        <v>327</v>
      </c>
      <c r="D3043" s="9" t="s">
        <v>384</v>
      </c>
      <c r="E3043" s="9" t="s">
        <v>3265</v>
      </c>
      <c r="F3043" s="10">
        <v>35.21</v>
      </c>
      <c r="G3043" s="10">
        <v>35.21</v>
      </c>
      <c r="H3043" s="10">
        <v>0</v>
      </c>
      <c r="I3043" s="10">
        <v>0</v>
      </c>
      <c r="J3043" s="10">
        <v>0</v>
      </c>
      <c r="K3043" s="10">
        <v>35.21</v>
      </c>
      <c r="L3043" s="10">
        <v>0</v>
      </c>
      <c r="M3043" s="15"/>
    </row>
    <row r="3044" spans="1:13" ht="26.1" customHeight="1">
      <c r="A3044" s="8"/>
      <c r="B3044" s="8"/>
      <c r="C3044" s="8"/>
      <c r="D3044" s="9" t="s">
        <v>2680</v>
      </c>
      <c r="E3044" s="9" t="s">
        <v>2681</v>
      </c>
      <c r="F3044" s="10">
        <v>202</v>
      </c>
      <c r="G3044" s="10">
        <v>52</v>
      </c>
      <c r="H3044" s="10">
        <v>150</v>
      </c>
      <c r="I3044" s="10">
        <v>25</v>
      </c>
      <c r="J3044" s="10">
        <v>0</v>
      </c>
      <c r="K3044" s="10">
        <v>177</v>
      </c>
      <c r="L3044" s="10">
        <v>0</v>
      </c>
      <c r="M3044" s="15"/>
    </row>
    <row r="3045" spans="1:13" ht="26.1" customHeight="1">
      <c r="A3045" s="8" t="s">
        <v>331</v>
      </c>
      <c r="B3045" s="8" t="s">
        <v>302</v>
      </c>
      <c r="C3045" s="8" t="s">
        <v>327</v>
      </c>
      <c r="D3045" s="9" t="s">
        <v>384</v>
      </c>
      <c r="E3045" s="9" t="s">
        <v>3266</v>
      </c>
      <c r="F3045" s="10">
        <v>27</v>
      </c>
      <c r="G3045" s="10">
        <v>27</v>
      </c>
      <c r="H3045" s="10">
        <v>0</v>
      </c>
      <c r="I3045" s="10">
        <v>0</v>
      </c>
      <c r="J3045" s="10">
        <v>0</v>
      </c>
      <c r="K3045" s="10">
        <v>27</v>
      </c>
      <c r="L3045" s="10">
        <v>0</v>
      </c>
      <c r="M3045" s="15" t="s">
        <v>3271</v>
      </c>
    </row>
    <row r="3046" spans="1:13" ht="26.1" customHeight="1">
      <c r="A3046" s="8" t="s">
        <v>331</v>
      </c>
      <c r="B3046" s="8" t="s">
        <v>296</v>
      </c>
      <c r="C3046" s="8" t="s">
        <v>327</v>
      </c>
      <c r="D3046" s="9" t="s">
        <v>334</v>
      </c>
      <c r="E3046" s="9" t="s">
        <v>3268</v>
      </c>
      <c r="F3046" s="10">
        <v>25</v>
      </c>
      <c r="G3046" s="10">
        <v>25</v>
      </c>
      <c r="H3046" s="10">
        <v>0</v>
      </c>
      <c r="I3046" s="10">
        <v>25</v>
      </c>
      <c r="J3046" s="10">
        <v>0</v>
      </c>
      <c r="K3046" s="10">
        <v>0</v>
      </c>
      <c r="L3046" s="10">
        <v>0</v>
      </c>
      <c r="M3046" s="15" t="s">
        <v>3269</v>
      </c>
    </row>
    <row r="3047" spans="1:13" ht="26.1" customHeight="1">
      <c r="A3047" s="8" t="s">
        <v>331</v>
      </c>
      <c r="B3047" s="8" t="s">
        <v>327</v>
      </c>
      <c r="C3047" s="8" t="s">
        <v>295</v>
      </c>
      <c r="D3047" s="9" t="s">
        <v>2684</v>
      </c>
      <c r="E3047" s="9" t="s">
        <v>2770</v>
      </c>
      <c r="F3047" s="10">
        <v>150</v>
      </c>
      <c r="G3047" s="10">
        <v>0</v>
      </c>
      <c r="H3047" s="10">
        <v>150</v>
      </c>
      <c r="I3047" s="10">
        <v>0</v>
      </c>
      <c r="J3047" s="10">
        <v>0</v>
      </c>
      <c r="K3047" s="10">
        <v>150</v>
      </c>
      <c r="L3047" s="10">
        <v>0</v>
      </c>
      <c r="M3047" s="15"/>
    </row>
    <row r="3048" spans="1:13" ht="26.1" customHeight="1">
      <c r="A3048" s="8"/>
      <c r="B3048" s="8"/>
      <c r="C3048" s="8"/>
      <c r="D3048" s="9" t="s">
        <v>1656</v>
      </c>
      <c r="E3048" s="9" t="s">
        <v>1657</v>
      </c>
      <c r="F3048" s="10">
        <v>1523.43</v>
      </c>
      <c r="G3048" s="10">
        <v>1023.43</v>
      </c>
      <c r="H3048" s="10">
        <v>500</v>
      </c>
      <c r="I3048" s="10">
        <v>218.7</v>
      </c>
      <c r="J3048" s="10">
        <v>0</v>
      </c>
      <c r="K3048" s="10">
        <v>944.79</v>
      </c>
      <c r="L3048" s="10">
        <v>359.94</v>
      </c>
      <c r="M3048" s="15"/>
    </row>
    <row r="3049" spans="1:13" ht="26.1" customHeight="1">
      <c r="A3049" s="8"/>
      <c r="B3049" s="8"/>
      <c r="C3049" s="8"/>
      <c r="D3049" s="9" t="s">
        <v>2653</v>
      </c>
      <c r="E3049" s="9" t="s">
        <v>2654</v>
      </c>
      <c r="F3049" s="10">
        <v>960.43</v>
      </c>
      <c r="G3049" s="10">
        <v>960.43</v>
      </c>
      <c r="H3049" s="10">
        <v>0</v>
      </c>
      <c r="I3049" s="10">
        <v>193.7</v>
      </c>
      <c r="J3049" s="10">
        <v>0</v>
      </c>
      <c r="K3049" s="10">
        <v>406.79</v>
      </c>
      <c r="L3049" s="10">
        <v>359.94</v>
      </c>
      <c r="M3049" s="15"/>
    </row>
    <row r="3050" spans="1:13" ht="26.1" customHeight="1">
      <c r="A3050" s="8" t="s">
        <v>331</v>
      </c>
      <c r="B3050" s="8" t="s">
        <v>327</v>
      </c>
      <c r="C3050" s="8" t="s">
        <v>327</v>
      </c>
      <c r="D3050" s="9" t="s">
        <v>2655</v>
      </c>
      <c r="E3050" s="9" t="s">
        <v>2656</v>
      </c>
      <c r="F3050" s="10">
        <v>319.14999999999998</v>
      </c>
      <c r="G3050" s="10">
        <v>319.14999999999998</v>
      </c>
      <c r="H3050" s="10">
        <v>0</v>
      </c>
      <c r="I3050" s="10">
        <v>0</v>
      </c>
      <c r="J3050" s="10">
        <v>0</v>
      </c>
      <c r="K3050" s="10">
        <v>0</v>
      </c>
      <c r="L3050" s="10">
        <v>319.14999999999998</v>
      </c>
      <c r="M3050" s="15"/>
    </row>
    <row r="3051" spans="1:13" ht="26.1" customHeight="1">
      <c r="A3051" s="8" t="s">
        <v>331</v>
      </c>
      <c r="B3051" s="8" t="s">
        <v>327</v>
      </c>
      <c r="C3051" s="8" t="s">
        <v>327</v>
      </c>
      <c r="D3051" s="9" t="s">
        <v>2655</v>
      </c>
      <c r="E3051" s="9" t="s">
        <v>2657</v>
      </c>
      <c r="F3051" s="10">
        <v>5.19</v>
      </c>
      <c r="G3051" s="10">
        <v>5.19</v>
      </c>
      <c r="H3051" s="10">
        <v>0</v>
      </c>
      <c r="I3051" s="10">
        <v>0</v>
      </c>
      <c r="J3051" s="10">
        <v>0</v>
      </c>
      <c r="K3051" s="10">
        <v>5.19</v>
      </c>
      <c r="L3051" s="10">
        <v>0</v>
      </c>
      <c r="M3051" s="15"/>
    </row>
    <row r="3052" spans="1:13" ht="26.1" customHeight="1">
      <c r="A3052" s="8" t="s">
        <v>331</v>
      </c>
      <c r="B3052" s="8" t="s">
        <v>327</v>
      </c>
      <c r="C3052" s="8" t="s">
        <v>327</v>
      </c>
      <c r="D3052" s="9" t="s">
        <v>2655</v>
      </c>
      <c r="E3052" s="9" t="s">
        <v>2658</v>
      </c>
      <c r="F3052" s="10">
        <v>89.6</v>
      </c>
      <c r="G3052" s="10">
        <v>89.6</v>
      </c>
      <c r="H3052" s="10">
        <v>0</v>
      </c>
      <c r="I3052" s="10">
        <v>0</v>
      </c>
      <c r="J3052" s="10">
        <v>0</v>
      </c>
      <c r="K3052" s="10">
        <v>89.6</v>
      </c>
      <c r="L3052" s="10">
        <v>0</v>
      </c>
      <c r="M3052" s="15"/>
    </row>
    <row r="3053" spans="1:13" ht="26.1" customHeight="1">
      <c r="A3053" s="8" t="s">
        <v>314</v>
      </c>
      <c r="B3053" s="8" t="s">
        <v>296</v>
      </c>
      <c r="C3053" s="8" t="s">
        <v>296</v>
      </c>
      <c r="D3053" s="9" t="s">
        <v>2659</v>
      </c>
      <c r="E3053" s="9" t="s">
        <v>2660</v>
      </c>
      <c r="F3053" s="10">
        <v>51.89</v>
      </c>
      <c r="G3053" s="10">
        <v>51.89</v>
      </c>
      <c r="H3053" s="10">
        <v>0</v>
      </c>
      <c r="I3053" s="10">
        <v>51.89</v>
      </c>
      <c r="J3053" s="10">
        <v>0</v>
      </c>
      <c r="K3053" s="10">
        <v>0</v>
      </c>
      <c r="L3053" s="10">
        <v>0</v>
      </c>
      <c r="M3053" s="15"/>
    </row>
    <row r="3054" spans="1:13" ht="26.1" customHeight="1">
      <c r="A3054" s="8" t="s">
        <v>318</v>
      </c>
      <c r="B3054" s="8" t="s">
        <v>2163</v>
      </c>
      <c r="C3054" s="8" t="s">
        <v>337</v>
      </c>
      <c r="D3054" s="9" t="s">
        <v>2661</v>
      </c>
      <c r="E3054" s="9" t="s">
        <v>2662</v>
      </c>
      <c r="F3054" s="10">
        <v>2.4900000000000002</v>
      </c>
      <c r="G3054" s="10">
        <v>2.4900000000000002</v>
      </c>
      <c r="H3054" s="10">
        <v>0</v>
      </c>
      <c r="I3054" s="10">
        <v>0</v>
      </c>
      <c r="J3054" s="10">
        <v>0</v>
      </c>
      <c r="K3054" s="10">
        <v>0</v>
      </c>
      <c r="L3054" s="10">
        <v>2.4900000000000002</v>
      </c>
      <c r="M3054" s="15"/>
    </row>
    <row r="3055" spans="1:13" ht="26.1" customHeight="1">
      <c r="A3055" s="8" t="s">
        <v>318</v>
      </c>
      <c r="B3055" s="8" t="s">
        <v>2163</v>
      </c>
      <c r="C3055" s="8" t="s">
        <v>327</v>
      </c>
      <c r="D3055" s="9" t="s">
        <v>2663</v>
      </c>
      <c r="E3055" s="9" t="s">
        <v>2664</v>
      </c>
      <c r="F3055" s="10">
        <v>19.41</v>
      </c>
      <c r="G3055" s="10">
        <v>19.41</v>
      </c>
      <c r="H3055" s="10">
        <v>0</v>
      </c>
      <c r="I3055" s="10">
        <v>19.41</v>
      </c>
      <c r="J3055" s="10">
        <v>0</v>
      </c>
      <c r="K3055" s="10">
        <v>0</v>
      </c>
      <c r="L3055" s="10">
        <v>0</v>
      </c>
      <c r="M3055" s="15"/>
    </row>
    <row r="3056" spans="1:13" ht="26.1" customHeight="1">
      <c r="A3056" s="8" t="s">
        <v>314</v>
      </c>
      <c r="B3056" s="8" t="s">
        <v>2200</v>
      </c>
      <c r="C3056" s="8" t="s">
        <v>295</v>
      </c>
      <c r="D3056" s="9" t="s">
        <v>2665</v>
      </c>
      <c r="E3056" s="9" t="s">
        <v>2666</v>
      </c>
      <c r="F3056" s="10">
        <v>3.19</v>
      </c>
      <c r="G3056" s="10">
        <v>3.19</v>
      </c>
      <c r="H3056" s="10">
        <v>0</v>
      </c>
      <c r="I3056" s="10">
        <v>3.19</v>
      </c>
      <c r="J3056" s="10">
        <v>0</v>
      </c>
      <c r="K3056" s="10">
        <v>0</v>
      </c>
      <c r="L3056" s="10">
        <v>0</v>
      </c>
      <c r="M3056" s="15"/>
    </row>
    <row r="3057" spans="1:13" ht="26.1" customHeight="1">
      <c r="A3057" s="8" t="s">
        <v>314</v>
      </c>
      <c r="B3057" s="8" t="s">
        <v>2200</v>
      </c>
      <c r="C3057" s="8" t="s">
        <v>327</v>
      </c>
      <c r="D3057" s="9" t="s">
        <v>2667</v>
      </c>
      <c r="E3057" s="9" t="s">
        <v>2668</v>
      </c>
      <c r="F3057" s="10">
        <v>1.23</v>
      </c>
      <c r="G3057" s="10">
        <v>1.23</v>
      </c>
      <c r="H3057" s="10">
        <v>0</v>
      </c>
      <c r="I3057" s="10">
        <v>1.23</v>
      </c>
      <c r="J3057" s="10">
        <v>0</v>
      </c>
      <c r="K3057" s="10">
        <v>0</v>
      </c>
      <c r="L3057" s="10">
        <v>0</v>
      </c>
      <c r="M3057" s="15"/>
    </row>
    <row r="3058" spans="1:13" ht="26.1" customHeight="1">
      <c r="A3058" s="8" t="s">
        <v>1165</v>
      </c>
      <c r="B3058" s="8" t="s">
        <v>295</v>
      </c>
      <c r="C3058" s="8" t="s">
        <v>327</v>
      </c>
      <c r="D3058" s="9" t="s">
        <v>2669</v>
      </c>
      <c r="E3058" s="9" t="s">
        <v>2669</v>
      </c>
      <c r="F3058" s="10">
        <v>38.299999999999997</v>
      </c>
      <c r="G3058" s="10">
        <v>38.299999999999997</v>
      </c>
      <c r="H3058" s="10">
        <v>0</v>
      </c>
      <c r="I3058" s="10">
        <v>0</v>
      </c>
      <c r="J3058" s="10">
        <v>0</v>
      </c>
      <c r="K3058" s="10">
        <v>0</v>
      </c>
      <c r="L3058" s="10">
        <v>38.299999999999997</v>
      </c>
      <c r="M3058" s="15"/>
    </row>
    <row r="3059" spans="1:13" ht="26.1" customHeight="1">
      <c r="A3059" s="8" t="s">
        <v>314</v>
      </c>
      <c r="B3059" s="8" t="s">
        <v>2163</v>
      </c>
      <c r="C3059" s="8" t="s">
        <v>302</v>
      </c>
      <c r="D3059" s="9" t="s">
        <v>2670</v>
      </c>
      <c r="E3059" s="9" t="s">
        <v>2671</v>
      </c>
      <c r="F3059" s="10">
        <v>2.78</v>
      </c>
      <c r="G3059" s="10">
        <v>2.78</v>
      </c>
      <c r="H3059" s="10">
        <v>0</v>
      </c>
      <c r="I3059" s="10">
        <v>2.78</v>
      </c>
      <c r="J3059" s="10">
        <v>0</v>
      </c>
      <c r="K3059" s="10">
        <v>0</v>
      </c>
      <c r="L3059" s="10">
        <v>0</v>
      </c>
      <c r="M3059" s="15"/>
    </row>
    <row r="3060" spans="1:13" ht="26.1" customHeight="1">
      <c r="A3060" s="8" t="s">
        <v>331</v>
      </c>
      <c r="B3060" s="8" t="s">
        <v>302</v>
      </c>
      <c r="C3060" s="8" t="s">
        <v>327</v>
      </c>
      <c r="D3060" s="9" t="s">
        <v>384</v>
      </c>
      <c r="E3060" s="9" t="s">
        <v>3263</v>
      </c>
      <c r="F3060" s="10">
        <v>243.6</v>
      </c>
      <c r="G3060" s="10">
        <v>243.6</v>
      </c>
      <c r="H3060" s="10">
        <v>0</v>
      </c>
      <c r="I3060" s="10">
        <v>0</v>
      </c>
      <c r="J3060" s="10">
        <v>0</v>
      </c>
      <c r="K3060" s="10">
        <v>243.6</v>
      </c>
      <c r="L3060" s="10">
        <v>0</v>
      </c>
      <c r="M3060" s="15" t="s">
        <v>3274</v>
      </c>
    </row>
    <row r="3061" spans="1:13" ht="26.1" customHeight="1">
      <c r="A3061" s="8" t="s">
        <v>331</v>
      </c>
      <c r="B3061" s="8" t="s">
        <v>327</v>
      </c>
      <c r="C3061" s="8" t="s">
        <v>327</v>
      </c>
      <c r="D3061" s="9" t="s">
        <v>2655</v>
      </c>
      <c r="E3061" s="9" t="s">
        <v>2672</v>
      </c>
      <c r="F3061" s="10">
        <v>75.599999999999994</v>
      </c>
      <c r="G3061" s="10">
        <v>75.599999999999994</v>
      </c>
      <c r="H3061" s="10">
        <v>0</v>
      </c>
      <c r="I3061" s="10">
        <v>75.599999999999994</v>
      </c>
      <c r="J3061" s="10">
        <v>0</v>
      </c>
      <c r="K3061" s="10">
        <v>0</v>
      </c>
      <c r="L3061" s="10">
        <v>0</v>
      </c>
      <c r="M3061" s="15"/>
    </row>
    <row r="3062" spans="1:13" ht="26.1" customHeight="1">
      <c r="A3062" s="8" t="s">
        <v>331</v>
      </c>
      <c r="B3062" s="8" t="s">
        <v>327</v>
      </c>
      <c r="C3062" s="8" t="s">
        <v>327</v>
      </c>
      <c r="D3062" s="9" t="s">
        <v>2655</v>
      </c>
      <c r="E3062" s="9" t="s">
        <v>2673</v>
      </c>
      <c r="F3062" s="10">
        <v>2.2200000000000002</v>
      </c>
      <c r="G3062" s="10">
        <v>2.2200000000000002</v>
      </c>
      <c r="H3062" s="10">
        <v>0</v>
      </c>
      <c r="I3062" s="10">
        <v>2.2200000000000002</v>
      </c>
      <c r="J3062" s="10">
        <v>0</v>
      </c>
      <c r="K3062" s="10">
        <v>0</v>
      </c>
      <c r="L3062" s="10">
        <v>0</v>
      </c>
      <c r="M3062" s="15"/>
    </row>
    <row r="3063" spans="1:13" ht="26.1" customHeight="1">
      <c r="A3063" s="8" t="s">
        <v>331</v>
      </c>
      <c r="B3063" s="8" t="s">
        <v>327</v>
      </c>
      <c r="C3063" s="8" t="s">
        <v>327</v>
      </c>
      <c r="D3063" s="9" t="s">
        <v>2655</v>
      </c>
      <c r="E3063" s="9" t="s">
        <v>2674</v>
      </c>
      <c r="F3063" s="10">
        <v>37.380000000000003</v>
      </c>
      <c r="G3063" s="10">
        <v>37.380000000000003</v>
      </c>
      <c r="H3063" s="10">
        <v>0</v>
      </c>
      <c r="I3063" s="10">
        <v>37.380000000000003</v>
      </c>
      <c r="J3063" s="10">
        <v>0</v>
      </c>
      <c r="K3063" s="10">
        <v>0</v>
      </c>
      <c r="L3063" s="10">
        <v>0</v>
      </c>
      <c r="M3063" s="15"/>
    </row>
    <row r="3064" spans="1:13" ht="26.1" customHeight="1">
      <c r="A3064" s="8" t="s">
        <v>314</v>
      </c>
      <c r="B3064" s="8" t="s">
        <v>296</v>
      </c>
      <c r="C3064" s="8" t="s">
        <v>327</v>
      </c>
      <c r="D3064" s="9" t="s">
        <v>2675</v>
      </c>
      <c r="E3064" s="9" t="s">
        <v>2677</v>
      </c>
      <c r="F3064" s="10">
        <v>28.58</v>
      </c>
      <c r="G3064" s="10">
        <v>28.58</v>
      </c>
      <c r="H3064" s="10">
        <v>0</v>
      </c>
      <c r="I3064" s="10">
        <v>0</v>
      </c>
      <c r="J3064" s="10">
        <v>0</v>
      </c>
      <c r="K3064" s="10">
        <v>28.58</v>
      </c>
      <c r="L3064" s="10">
        <v>0</v>
      </c>
      <c r="M3064" s="15"/>
    </row>
    <row r="3065" spans="1:13" ht="26.1" customHeight="1">
      <c r="A3065" s="8" t="s">
        <v>331</v>
      </c>
      <c r="B3065" s="8" t="s">
        <v>302</v>
      </c>
      <c r="C3065" s="8" t="s">
        <v>327</v>
      </c>
      <c r="D3065" s="9" t="s">
        <v>384</v>
      </c>
      <c r="E3065" s="9" t="s">
        <v>3265</v>
      </c>
      <c r="F3065" s="10">
        <v>39.82</v>
      </c>
      <c r="G3065" s="10">
        <v>39.82</v>
      </c>
      <c r="H3065" s="10">
        <v>0</v>
      </c>
      <c r="I3065" s="10">
        <v>0</v>
      </c>
      <c r="J3065" s="10">
        <v>0</v>
      </c>
      <c r="K3065" s="10">
        <v>39.82</v>
      </c>
      <c r="L3065" s="10">
        <v>0</v>
      </c>
      <c r="M3065" s="15"/>
    </row>
    <row r="3066" spans="1:13" ht="26.1" customHeight="1">
      <c r="A3066" s="8"/>
      <c r="B3066" s="8"/>
      <c r="C3066" s="8"/>
      <c r="D3066" s="9" t="s">
        <v>2680</v>
      </c>
      <c r="E3066" s="9" t="s">
        <v>2681</v>
      </c>
      <c r="F3066" s="10">
        <v>563</v>
      </c>
      <c r="G3066" s="10">
        <v>63</v>
      </c>
      <c r="H3066" s="10">
        <v>500</v>
      </c>
      <c r="I3066" s="10">
        <v>25</v>
      </c>
      <c r="J3066" s="10">
        <v>0</v>
      </c>
      <c r="K3066" s="10">
        <v>538</v>
      </c>
      <c r="L3066" s="10">
        <v>0</v>
      </c>
      <c r="M3066" s="15"/>
    </row>
    <row r="3067" spans="1:13" ht="26.1" customHeight="1">
      <c r="A3067" s="8" t="s">
        <v>345</v>
      </c>
      <c r="B3067" s="8" t="s">
        <v>354</v>
      </c>
      <c r="C3067" s="8" t="s">
        <v>296</v>
      </c>
      <c r="D3067" s="9" t="s">
        <v>3275</v>
      </c>
      <c r="E3067" s="9" t="s">
        <v>3276</v>
      </c>
      <c r="F3067" s="10">
        <v>20</v>
      </c>
      <c r="G3067" s="10">
        <v>20</v>
      </c>
      <c r="H3067" s="10">
        <v>0</v>
      </c>
      <c r="I3067" s="10">
        <v>0</v>
      </c>
      <c r="J3067" s="10">
        <v>0</v>
      </c>
      <c r="K3067" s="10">
        <v>20</v>
      </c>
      <c r="L3067" s="10">
        <v>0</v>
      </c>
      <c r="M3067" s="15" t="s">
        <v>3277</v>
      </c>
    </row>
    <row r="3068" spans="1:13" ht="26.1" customHeight="1">
      <c r="A3068" s="8" t="s">
        <v>331</v>
      </c>
      <c r="B3068" s="8" t="s">
        <v>296</v>
      </c>
      <c r="C3068" s="8" t="s">
        <v>327</v>
      </c>
      <c r="D3068" s="9" t="s">
        <v>334</v>
      </c>
      <c r="E3068" s="9" t="s">
        <v>3268</v>
      </c>
      <c r="F3068" s="10">
        <v>25</v>
      </c>
      <c r="G3068" s="10">
        <v>25</v>
      </c>
      <c r="H3068" s="10">
        <v>0</v>
      </c>
      <c r="I3068" s="10">
        <v>25</v>
      </c>
      <c r="J3068" s="10">
        <v>0</v>
      </c>
      <c r="K3068" s="10">
        <v>0</v>
      </c>
      <c r="L3068" s="10">
        <v>0</v>
      </c>
      <c r="M3068" s="15" t="s">
        <v>3269</v>
      </c>
    </row>
    <row r="3069" spans="1:13" ht="26.1" customHeight="1">
      <c r="A3069" s="8" t="s">
        <v>331</v>
      </c>
      <c r="B3069" s="8" t="s">
        <v>327</v>
      </c>
      <c r="C3069" s="8" t="s">
        <v>295</v>
      </c>
      <c r="D3069" s="9" t="s">
        <v>2684</v>
      </c>
      <c r="E3069" s="9" t="s">
        <v>2770</v>
      </c>
      <c r="F3069" s="10">
        <v>500</v>
      </c>
      <c r="G3069" s="10">
        <v>0</v>
      </c>
      <c r="H3069" s="10">
        <v>500</v>
      </c>
      <c r="I3069" s="10">
        <v>0</v>
      </c>
      <c r="J3069" s="10">
        <v>0</v>
      </c>
      <c r="K3069" s="10">
        <v>500</v>
      </c>
      <c r="L3069" s="10">
        <v>0</v>
      </c>
      <c r="M3069" s="15"/>
    </row>
    <row r="3070" spans="1:13" ht="26.1" customHeight="1">
      <c r="A3070" s="8" t="s">
        <v>331</v>
      </c>
      <c r="B3070" s="8" t="s">
        <v>302</v>
      </c>
      <c r="C3070" s="8" t="s">
        <v>327</v>
      </c>
      <c r="D3070" s="9" t="s">
        <v>384</v>
      </c>
      <c r="E3070" s="9" t="s">
        <v>3266</v>
      </c>
      <c r="F3070" s="10">
        <v>18</v>
      </c>
      <c r="G3070" s="10">
        <v>18</v>
      </c>
      <c r="H3070" s="10">
        <v>0</v>
      </c>
      <c r="I3070" s="10">
        <v>0</v>
      </c>
      <c r="J3070" s="10">
        <v>0</v>
      </c>
      <c r="K3070" s="10">
        <v>18</v>
      </c>
      <c r="L3070" s="10">
        <v>0</v>
      </c>
      <c r="M3070" s="15" t="s">
        <v>3271</v>
      </c>
    </row>
    <row r="3071" spans="1:13" ht="26.1" customHeight="1">
      <c r="A3071" s="8"/>
      <c r="B3071" s="8"/>
      <c r="C3071" s="8"/>
      <c r="D3071" s="9" t="s">
        <v>1668</v>
      </c>
      <c r="E3071" s="9" t="s">
        <v>1669</v>
      </c>
      <c r="F3071" s="10">
        <v>1554.49</v>
      </c>
      <c r="G3071" s="10">
        <v>1354.49</v>
      </c>
      <c r="H3071" s="10">
        <v>200</v>
      </c>
      <c r="I3071" s="10">
        <v>281.79000000000002</v>
      </c>
      <c r="J3071" s="10">
        <v>0</v>
      </c>
      <c r="K3071" s="10">
        <v>817.27</v>
      </c>
      <c r="L3071" s="10">
        <v>455.43</v>
      </c>
      <c r="M3071" s="15"/>
    </row>
    <row r="3072" spans="1:13" ht="26.1" customHeight="1">
      <c r="A3072" s="8"/>
      <c r="B3072" s="8"/>
      <c r="C3072" s="8"/>
      <c r="D3072" s="9" t="s">
        <v>2653</v>
      </c>
      <c r="E3072" s="9" t="s">
        <v>2654</v>
      </c>
      <c r="F3072" s="10">
        <v>1296.49</v>
      </c>
      <c r="G3072" s="10">
        <v>1296.49</v>
      </c>
      <c r="H3072" s="10">
        <v>0</v>
      </c>
      <c r="I3072" s="10">
        <v>241.79</v>
      </c>
      <c r="J3072" s="10">
        <v>0</v>
      </c>
      <c r="K3072" s="10">
        <v>599.27</v>
      </c>
      <c r="L3072" s="10">
        <v>455.43</v>
      </c>
      <c r="M3072" s="15"/>
    </row>
    <row r="3073" spans="1:13" ht="26.1" customHeight="1">
      <c r="A3073" s="8" t="s">
        <v>331</v>
      </c>
      <c r="B3073" s="8" t="s">
        <v>327</v>
      </c>
      <c r="C3073" s="8" t="s">
        <v>327</v>
      </c>
      <c r="D3073" s="9" t="s">
        <v>2655</v>
      </c>
      <c r="E3073" s="9" t="s">
        <v>2656</v>
      </c>
      <c r="F3073" s="10">
        <v>404.56</v>
      </c>
      <c r="G3073" s="10">
        <v>404.56</v>
      </c>
      <c r="H3073" s="10">
        <v>0</v>
      </c>
      <c r="I3073" s="10">
        <v>0</v>
      </c>
      <c r="J3073" s="10">
        <v>0</v>
      </c>
      <c r="K3073" s="10">
        <v>0</v>
      </c>
      <c r="L3073" s="10">
        <v>404.56</v>
      </c>
      <c r="M3073" s="15"/>
    </row>
    <row r="3074" spans="1:13" ht="26.1" customHeight="1">
      <c r="A3074" s="8" t="s">
        <v>331</v>
      </c>
      <c r="B3074" s="8" t="s">
        <v>327</v>
      </c>
      <c r="C3074" s="8" t="s">
        <v>327</v>
      </c>
      <c r="D3074" s="9" t="s">
        <v>2655</v>
      </c>
      <c r="E3074" s="9" t="s">
        <v>2657</v>
      </c>
      <c r="F3074" s="10">
        <v>4.83</v>
      </c>
      <c r="G3074" s="10">
        <v>4.83</v>
      </c>
      <c r="H3074" s="10">
        <v>0</v>
      </c>
      <c r="I3074" s="10">
        <v>0</v>
      </c>
      <c r="J3074" s="10">
        <v>0</v>
      </c>
      <c r="K3074" s="10">
        <v>4.83</v>
      </c>
      <c r="L3074" s="10">
        <v>0</v>
      </c>
      <c r="M3074" s="15"/>
    </row>
    <row r="3075" spans="1:13" ht="26.1" customHeight="1">
      <c r="A3075" s="8" t="s">
        <v>331</v>
      </c>
      <c r="B3075" s="8" t="s">
        <v>327</v>
      </c>
      <c r="C3075" s="8" t="s">
        <v>327</v>
      </c>
      <c r="D3075" s="9" t="s">
        <v>2655</v>
      </c>
      <c r="E3075" s="9" t="s">
        <v>2658</v>
      </c>
      <c r="F3075" s="10">
        <v>110.4</v>
      </c>
      <c r="G3075" s="10">
        <v>110.4</v>
      </c>
      <c r="H3075" s="10">
        <v>0</v>
      </c>
      <c r="I3075" s="10">
        <v>0</v>
      </c>
      <c r="J3075" s="10">
        <v>0</v>
      </c>
      <c r="K3075" s="10">
        <v>110.4</v>
      </c>
      <c r="L3075" s="10">
        <v>0</v>
      </c>
      <c r="M3075" s="15"/>
    </row>
    <row r="3076" spans="1:13" ht="26.1" customHeight="1">
      <c r="A3076" s="8" t="s">
        <v>314</v>
      </c>
      <c r="B3076" s="8" t="s">
        <v>296</v>
      </c>
      <c r="C3076" s="8" t="s">
        <v>296</v>
      </c>
      <c r="D3076" s="9" t="s">
        <v>2659</v>
      </c>
      <c r="E3076" s="9" t="s">
        <v>2660</v>
      </c>
      <c r="F3076" s="10">
        <v>65.5</v>
      </c>
      <c r="G3076" s="10">
        <v>65.5</v>
      </c>
      <c r="H3076" s="10">
        <v>0</v>
      </c>
      <c r="I3076" s="10">
        <v>65.5</v>
      </c>
      <c r="J3076" s="10">
        <v>0</v>
      </c>
      <c r="K3076" s="10">
        <v>0</v>
      </c>
      <c r="L3076" s="10">
        <v>0</v>
      </c>
      <c r="M3076" s="15"/>
    </row>
    <row r="3077" spans="1:13" ht="26.1" customHeight="1">
      <c r="A3077" s="8" t="s">
        <v>318</v>
      </c>
      <c r="B3077" s="8" t="s">
        <v>2163</v>
      </c>
      <c r="C3077" s="8" t="s">
        <v>337</v>
      </c>
      <c r="D3077" s="9" t="s">
        <v>2661</v>
      </c>
      <c r="E3077" s="9" t="s">
        <v>2662</v>
      </c>
      <c r="F3077" s="10">
        <v>2.3199999999999998</v>
      </c>
      <c r="G3077" s="10">
        <v>2.3199999999999998</v>
      </c>
      <c r="H3077" s="10">
        <v>0</v>
      </c>
      <c r="I3077" s="10">
        <v>0</v>
      </c>
      <c r="J3077" s="10">
        <v>0</v>
      </c>
      <c r="K3077" s="10">
        <v>0</v>
      </c>
      <c r="L3077" s="10">
        <v>2.3199999999999998</v>
      </c>
      <c r="M3077" s="15"/>
    </row>
    <row r="3078" spans="1:13" ht="26.1" customHeight="1">
      <c r="A3078" s="8" t="s">
        <v>318</v>
      </c>
      <c r="B3078" s="8" t="s">
        <v>2163</v>
      </c>
      <c r="C3078" s="8" t="s">
        <v>327</v>
      </c>
      <c r="D3078" s="9" t="s">
        <v>2663</v>
      </c>
      <c r="E3078" s="9" t="s">
        <v>2664</v>
      </c>
      <c r="F3078" s="10">
        <v>24.76</v>
      </c>
      <c r="G3078" s="10">
        <v>24.76</v>
      </c>
      <c r="H3078" s="10">
        <v>0</v>
      </c>
      <c r="I3078" s="10">
        <v>24.76</v>
      </c>
      <c r="J3078" s="10">
        <v>0</v>
      </c>
      <c r="K3078" s="10">
        <v>0</v>
      </c>
      <c r="L3078" s="10">
        <v>0</v>
      </c>
      <c r="M3078" s="15"/>
    </row>
    <row r="3079" spans="1:13" ht="26.1" customHeight="1">
      <c r="A3079" s="8" t="s">
        <v>314</v>
      </c>
      <c r="B3079" s="8" t="s">
        <v>2200</v>
      </c>
      <c r="C3079" s="8" t="s">
        <v>295</v>
      </c>
      <c r="D3079" s="9" t="s">
        <v>2665</v>
      </c>
      <c r="E3079" s="9" t="s">
        <v>2666</v>
      </c>
      <c r="F3079" s="10">
        <v>4.05</v>
      </c>
      <c r="G3079" s="10">
        <v>4.05</v>
      </c>
      <c r="H3079" s="10">
        <v>0</v>
      </c>
      <c r="I3079" s="10">
        <v>4.05</v>
      </c>
      <c r="J3079" s="10">
        <v>0</v>
      </c>
      <c r="K3079" s="10">
        <v>0</v>
      </c>
      <c r="L3079" s="10">
        <v>0</v>
      </c>
      <c r="M3079" s="15"/>
    </row>
    <row r="3080" spans="1:13" ht="26.1" customHeight="1">
      <c r="A3080" s="8" t="s">
        <v>314</v>
      </c>
      <c r="B3080" s="8" t="s">
        <v>2200</v>
      </c>
      <c r="C3080" s="8" t="s">
        <v>327</v>
      </c>
      <c r="D3080" s="9" t="s">
        <v>2667</v>
      </c>
      <c r="E3080" s="9" t="s">
        <v>2668</v>
      </c>
      <c r="F3080" s="10">
        <v>1.81</v>
      </c>
      <c r="G3080" s="10">
        <v>1.81</v>
      </c>
      <c r="H3080" s="10">
        <v>0</v>
      </c>
      <c r="I3080" s="10">
        <v>1.81</v>
      </c>
      <c r="J3080" s="10">
        <v>0</v>
      </c>
      <c r="K3080" s="10">
        <v>0</v>
      </c>
      <c r="L3080" s="10">
        <v>0</v>
      </c>
      <c r="M3080" s="15"/>
    </row>
    <row r="3081" spans="1:13" ht="26.1" customHeight="1">
      <c r="A3081" s="8" t="s">
        <v>1165</v>
      </c>
      <c r="B3081" s="8" t="s">
        <v>295</v>
      </c>
      <c r="C3081" s="8" t="s">
        <v>327</v>
      </c>
      <c r="D3081" s="9" t="s">
        <v>2669</v>
      </c>
      <c r="E3081" s="9" t="s">
        <v>2669</v>
      </c>
      <c r="F3081" s="10">
        <v>48.55</v>
      </c>
      <c r="G3081" s="10">
        <v>48.55</v>
      </c>
      <c r="H3081" s="10">
        <v>0</v>
      </c>
      <c r="I3081" s="10">
        <v>0</v>
      </c>
      <c r="J3081" s="10">
        <v>0</v>
      </c>
      <c r="K3081" s="10">
        <v>0</v>
      </c>
      <c r="L3081" s="10">
        <v>48.55</v>
      </c>
      <c r="M3081" s="15"/>
    </row>
    <row r="3082" spans="1:13" ht="26.1" customHeight="1">
      <c r="A3082" s="8" t="s">
        <v>314</v>
      </c>
      <c r="B3082" s="8" t="s">
        <v>2163</v>
      </c>
      <c r="C3082" s="8" t="s">
        <v>302</v>
      </c>
      <c r="D3082" s="9" t="s">
        <v>2670</v>
      </c>
      <c r="E3082" s="9" t="s">
        <v>2671</v>
      </c>
      <c r="F3082" s="10">
        <v>3.58</v>
      </c>
      <c r="G3082" s="10">
        <v>3.58</v>
      </c>
      <c r="H3082" s="10">
        <v>0</v>
      </c>
      <c r="I3082" s="10">
        <v>3.58</v>
      </c>
      <c r="J3082" s="10">
        <v>0</v>
      </c>
      <c r="K3082" s="10">
        <v>0</v>
      </c>
      <c r="L3082" s="10">
        <v>0</v>
      </c>
      <c r="M3082" s="15"/>
    </row>
    <row r="3083" spans="1:13" ht="26.1" customHeight="1">
      <c r="A3083" s="8" t="s">
        <v>331</v>
      </c>
      <c r="B3083" s="8" t="s">
        <v>302</v>
      </c>
      <c r="C3083" s="8" t="s">
        <v>327</v>
      </c>
      <c r="D3083" s="9" t="s">
        <v>384</v>
      </c>
      <c r="E3083" s="9" t="s">
        <v>3263</v>
      </c>
      <c r="F3083" s="10">
        <v>423.4</v>
      </c>
      <c r="G3083" s="10">
        <v>423.4</v>
      </c>
      <c r="H3083" s="10">
        <v>0</v>
      </c>
      <c r="I3083" s="10">
        <v>0</v>
      </c>
      <c r="J3083" s="10">
        <v>0</v>
      </c>
      <c r="K3083" s="10">
        <v>423.4</v>
      </c>
      <c r="L3083" s="10">
        <v>0</v>
      </c>
      <c r="M3083" s="15" t="s">
        <v>3278</v>
      </c>
    </row>
    <row r="3084" spans="1:13" ht="26.1" customHeight="1">
      <c r="A3084" s="8" t="s">
        <v>331</v>
      </c>
      <c r="B3084" s="8" t="s">
        <v>327</v>
      </c>
      <c r="C3084" s="8" t="s">
        <v>327</v>
      </c>
      <c r="D3084" s="9" t="s">
        <v>2655</v>
      </c>
      <c r="E3084" s="9" t="s">
        <v>2672</v>
      </c>
      <c r="F3084" s="10">
        <v>93.15</v>
      </c>
      <c r="G3084" s="10">
        <v>93.15</v>
      </c>
      <c r="H3084" s="10">
        <v>0</v>
      </c>
      <c r="I3084" s="10">
        <v>93.15</v>
      </c>
      <c r="J3084" s="10">
        <v>0</v>
      </c>
      <c r="K3084" s="10">
        <v>0</v>
      </c>
      <c r="L3084" s="10">
        <v>0</v>
      </c>
      <c r="M3084" s="15"/>
    </row>
    <row r="3085" spans="1:13" ht="26.1" customHeight="1">
      <c r="A3085" s="8" t="s">
        <v>331</v>
      </c>
      <c r="B3085" s="8" t="s">
        <v>327</v>
      </c>
      <c r="C3085" s="8" t="s">
        <v>327</v>
      </c>
      <c r="D3085" s="9" t="s">
        <v>2655</v>
      </c>
      <c r="E3085" s="9" t="s">
        <v>2673</v>
      </c>
      <c r="F3085" s="10">
        <v>2.86</v>
      </c>
      <c r="G3085" s="10">
        <v>2.86</v>
      </c>
      <c r="H3085" s="10">
        <v>0</v>
      </c>
      <c r="I3085" s="10">
        <v>2.86</v>
      </c>
      <c r="J3085" s="10">
        <v>0</v>
      </c>
      <c r="K3085" s="10">
        <v>0</v>
      </c>
      <c r="L3085" s="10">
        <v>0</v>
      </c>
      <c r="M3085" s="15"/>
    </row>
    <row r="3086" spans="1:13" ht="26.1" customHeight="1">
      <c r="A3086" s="8" t="s">
        <v>331</v>
      </c>
      <c r="B3086" s="8" t="s">
        <v>327</v>
      </c>
      <c r="C3086" s="8" t="s">
        <v>327</v>
      </c>
      <c r="D3086" s="9" t="s">
        <v>2655</v>
      </c>
      <c r="E3086" s="9" t="s">
        <v>2674</v>
      </c>
      <c r="F3086" s="10">
        <v>46.08</v>
      </c>
      <c r="G3086" s="10">
        <v>46.08</v>
      </c>
      <c r="H3086" s="10">
        <v>0</v>
      </c>
      <c r="I3086" s="10">
        <v>46.08</v>
      </c>
      <c r="J3086" s="10">
        <v>0</v>
      </c>
      <c r="K3086" s="10">
        <v>0</v>
      </c>
      <c r="L3086" s="10">
        <v>0</v>
      </c>
      <c r="M3086" s="15"/>
    </row>
    <row r="3087" spans="1:13" ht="26.1" customHeight="1">
      <c r="A3087" s="8" t="s">
        <v>314</v>
      </c>
      <c r="B3087" s="8" t="s">
        <v>296</v>
      </c>
      <c r="C3087" s="8" t="s">
        <v>327</v>
      </c>
      <c r="D3087" s="9" t="s">
        <v>2675</v>
      </c>
      <c r="E3087" s="9" t="s">
        <v>2677</v>
      </c>
      <c r="F3087" s="10">
        <v>47.86</v>
      </c>
      <c r="G3087" s="10">
        <v>47.86</v>
      </c>
      <c r="H3087" s="10">
        <v>0</v>
      </c>
      <c r="I3087" s="10">
        <v>0</v>
      </c>
      <c r="J3087" s="10">
        <v>0</v>
      </c>
      <c r="K3087" s="10">
        <v>47.86</v>
      </c>
      <c r="L3087" s="10">
        <v>0</v>
      </c>
      <c r="M3087" s="15"/>
    </row>
    <row r="3088" spans="1:13" ht="26.1" customHeight="1">
      <c r="A3088" s="8" t="s">
        <v>331</v>
      </c>
      <c r="B3088" s="8" t="s">
        <v>302</v>
      </c>
      <c r="C3088" s="8" t="s">
        <v>327</v>
      </c>
      <c r="D3088" s="9" t="s">
        <v>384</v>
      </c>
      <c r="E3088" s="9" t="s">
        <v>3265</v>
      </c>
      <c r="F3088" s="10">
        <v>12.78</v>
      </c>
      <c r="G3088" s="10">
        <v>12.78</v>
      </c>
      <c r="H3088" s="10">
        <v>0</v>
      </c>
      <c r="I3088" s="10">
        <v>0</v>
      </c>
      <c r="J3088" s="10">
        <v>0</v>
      </c>
      <c r="K3088" s="10">
        <v>12.78</v>
      </c>
      <c r="L3088" s="10">
        <v>0</v>
      </c>
      <c r="M3088" s="15"/>
    </row>
    <row r="3089" spans="1:13" ht="26.1" customHeight="1">
      <c r="A3089" s="8"/>
      <c r="B3089" s="8"/>
      <c r="C3089" s="8"/>
      <c r="D3089" s="9" t="s">
        <v>2680</v>
      </c>
      <c r="E3089" s="9" t="s">
        <v>2681</v>
      </c>
      <c r="F3089" s="10">
        <v>258</v>
      </c>
      <c r="G3089" s="10">
        <v>58</v>
      </c>
      <c r="H3089" s="10">
        <v>200</v>
      </c>
      <c r="I3089" s="10">
        <v>40</v>
      </c>
      <c r="J3089" s="10">
        <v>0</v>
      </c>
      <c r="K3089" s="10">
        <v>218</v>
      </c>
      <c r="L3089" s="10">
        <v>0</v>
      </c>
      <c r="M3089" s="15"/>
    </row>
    <row r="3090" spans="1:13" ht="26.1" customHeight="1">
      <c r="A3090" s="8" t="s">
        <v>331</v>
      </c>
      <c r="B3090" s="8" t="s">
        <v>327</v>
      </c>
      <c r="C3090" s="8" t="s">
        <v>295</v>
      </c>
      <c r="D3090" s="9" t="s">
        <v>2684</v>
      </c>
      <c r="E3090" s="9" t="s">
        <v>3279</v>
      </c>
      <c r="F3090" s="10">
        <v>15</v>
      </c>
      <c r="G3090" s="10">
        <v>15</v>
      </c>
      <c r="H3090" s="10">
        <v>0</v>
      </c>
      <c r="I3090" s="10">
        <v>15</v>
      </c>
      <c r="J3090" s="10">
        <v>0</v>
      </c>
      <c r="K3090" s="10">
        <v>0</v>
      </c>
      <c r="L3090" s="10">
        <v>0</v>
      </c>
      <c r="M3090" s="15" t="s">
        <v>3280</v>
      </c>
    </row>
    <row r="3091" spans="1:13" ht="26.1" customHeight="1">
      <c r="A3091" s="8" t="s">
        <v>331</v>
      </c>
      <c r="B3091" s="8" t="s">
        <v>302</v>
      </c>
      <c r="C3091" s="8" t="s">
        <v>327</v>
      </c>
      <c r="D3091" s="9" t="s">
        <v>384</v>
      </c>
      <c r="E3091" s="9" t="s">
        <v>3266</v>
      </c>
      <c r="F3091" s="10">
        <v>18</v>
      </c>
      <c r="G3091" s="10">
        <v>18</v>
      </c>
      <c r="H3091" s="10">
        <v>0</v>
      </c>
      <c r="I3091" s="10">
        <v>0</v>
      </c>
      <c r="J3091" s="10">
        <v>0</v>
      </c>
      <c r="K3091" s="10">
        <v>18</v>
      </c>
      <c r="L3091" s="10">
        <v>0</v>
      </c>
      <c r="M3091" s="15" t="s">
        <v>3271</v>
      </c>
    </row>
    <row r="3092" spans="1:13" ht="26.1" customHeight="1">
      <c r="A3092" s="8" t="s">
        <v>331</v>
      </c>
      <c r="B3092" s="8" t="s">
        <v>296</v>
      </c>
      <c r="C3092" s="8" t="s">
        <v>327</v>
      </c>
      <c r="D3092" s="9" t="s">
        <v>334</v>
      </c>
      <c r="E3092" s="9" t="s">
        <v>3268</v>
      </c>
      <c r="F3092" s="10">
        <v>25</v>
      </c>
      <c r="G3092" s="10">
        <v>25</v>
      </c>
      <c r="H3092" s="10">
        <v>0</v>
      </c>
      <c r="I3092" s="10">
        <v>25</v>
      </c>
      <c r="J3092" s="10">
        <v>0</v>
      </c>
      <c r="K3092" s="10">
        <v>0</v>
      </c>
      <c r="L3092" s="10">
        <v>0</v>
      </c>
      <c r="M3092" s="15" t="s">
        <v>3269</v>
      </c>
    </row>
    <row r="3093" spans="1:13" ht="26.1" customHeight="1">
      <c r="A3093" s="8" t="s">
        <v>331</v>
      </c>
      <c r="B3093" s="8" t="s">
        <v>327</v>
      </c>
      <c r="C3093" s="8" t="s">
        <v>295</v>
      </c>
      <c r="D3093" s="9" t="s">
        <v>2684</v>
      </c>
      <c r="E3093" s="9" t="s">
        <v>2770</v>
      </c>
      <c r="F3093" s="10">
        <v>200</v>
      </c>
      <c r="G3093" s="10">
        <v>0</v>
      </c>
      <c r="H3093" s="10">
        <v>200</v>
      </c>
      <c r="I3093" s="10">
        <v>0</v>
      </c>
      <c r="J3093" s="10">
        <v>0</v>
      </c>
      <c r="K3093" s="10">
        <v>200</v>
      </c>
      <c r="L3093" s="10">
        <v>0</v>
      </c>
      <c r="M3093" s="15"/>
    </row>
    <row r="3094" spans="1:13" ht="26.1" customHeight="1">
      <c r="A3094" s="8"/>
      <c r="B3094" s="8"/>
      <c r="C3094" s="8"/>
      <c r="D3094" s="9" t="s">
        <v>1664</v>
      </c>
      <c r="E3094" s="9" t="s">
        <v>1665</v>
      </c>
      <c r="F3094" s="10">
        <v>1021.53</v>
      </c>
      <c r="G3094" s="10">
        <v>971.53</v>
      </c>
      <c r="H3094" s="10">
        <v>50</v>
      </c>
      <c r="I3094" s="10">
        <v>199.1</v>
      </c>
      <c r="J3094" s="10">
        <v>0</v>
      </c>
      <c r="K3094" s="10">
        <v>498.32</v>
      </c>
      <c r="L3094" s="10">
        <v>324.11</v>
      </c>
      <c r="M3094" s="15"/>
    </row>
    <row r="3095" spans="1:13" ht="26.1" customHeight="1">
      <c r="A3095" s="8"/>
      <c r="B3095" s="8"/>
      <c r="C3095" s="8"/>
      <c r="D3095" s="9" t="s">
        <v>2653</v>
      </c>
      <c r="E3095" s="9" t="s">
        <v>2654</v>
      </c>
      <c r="F3095" s="10">
        <v>931.53</v>
      </c>
      <c r="G3095" s="10">
        <v>931.53</v>
      </c>
      <c r="H3095" s="10">
        <v>0</v>
      </c>
      <c r="I3095" s="10">
        <v>174.1</v>
      </c>
      <c r="J3095" s="10">
        <v>0</v>
      </c>
      <c r="K3095" s="10">
        <v>433.32</v>
      </c>
      <c r="L3095" s="10">
        <v>324.11</v>
      </c>
      <c r="M3095" s="15"/>
    </row>
    <row r="3096" spans="1:13" ht="26.1" customHeight="1">
      <c r="A3096" s="8" t="s">
        <v>331</v>
      </c>
      <c r="B3096" s="8" t="s">
        <v>327</v>
      </c>
      <c r="C3096" s="8" t="s">
        <v>327</v>
      </c>
      <c r="D3096" s="9" t="s">
        <v>2655</v>
      </c>
      <c r="E3096" s="9" t="s">
        <v>2656</v>
      </c>
      <c r="F3096" s="10">
        <v>286.43</v>
      </c>
      <c r="G3096" s="10">
        <v>286.43</v>
      </c>
      <c r="H3096" s="10">
        <v>0</v>
      </c>
      <c r="I3096" s="10">
        <v>0</v>
      </c>
      <c r="J3096" s="10">
        <v>0</v>
      </c>
      <c r="K3096" s="10">
        <v>0</v>
      </c>
      <c r="L3096" s="10">
        <v>286.43</v>
      </c>
      <c r="M3096" s="15"/>
    </row>
    <row r="3097" spans="1:13" ht="26.1" customHeight="1">
      <c r="A3097" s="8" t="s">
        <v>331</v>
      </c>
      <c r="B3097" s="8" t="s">
        <v>327</v>
      </c>
      <c r="C3097" s="8" t="s">
        <v>327</v>
      </c>
      <c r="D3097" s="9" t="s">
        <v>2655</v>
      </c>
      <c r="E3097" s="9" t="s">
        <v>2657</v>
      </c>
      <c r="F3097" s="10">
        <v>6.89</v>
      </c>
      <c r="G3097" s="10">
        <v>6.89</v>
      </c>
      <c r="H3097" s="10">
        <v>0</v>
      </c>
      <c r="I3097" s="10">
        <v>0</v>
      </c>
      <c r="J3097" s="10">
        <v>0</v>
      </c>
      <c r="K3097" s="10">
        <v>6.89</v>
      </c>
      <c r="L3097" s="10">
        <v>0</v>
      </c>
      <c r="M3097" s="15"/>
    </row>
    <row r="3098" spans="1:13" ht="26.1" customHeight="1">
      <c r="A3098" s="8" t="s">
        <v>331</v>
      </c>
      <c r="B3098" s="8" t="s">
        <v>327</v>
      </c>
      <c r="C3098" s="8" t="s">
        <v>327</v>
      </c>
      <c r="D3098" s="9" t="s">
        <v>2655</v>
      </c>
      <c r="E3098" s="9" t="s">
        <v>2658</v>
      </c>
      <c r="F3098" s="10">
        <v>80</v>
      </c>
      <c r="G3098" s="10">
        <v>80</v>
      </c>
      <c r="H3098" s="10">
        <v>0</v>
      </c>
      <c r="I3098" s="10">
        <v>0</v>
      </c>
      <c r="J3098" s="10">
        <v>0</v>
      </c>
      <c r="K3098" s="10">
        <v>80</v>
      </c>
      <c r="L3098" s="10">
        <v>0</v>
      </c>
      <c r="M3098" s="15"/>
    </row>
    <row r="3099" spans="1:13" ht="26.1" customHeight="1">
      <c r="A3099" s="8" t="s">
        <v>314</v>
      </c>
      <c r="B3099" s="8" t="s">
        <v>296</v>
      </c>
      <c r="C3099" s="8" t="s">
        <v>296</v>
      </c>
      <c r="D3099" s="9" t="s">
        <v>2659</v>
      </c>
      <c r="E3099" s="9" t="s">
        <v>2660</v>
      </c>
      <c r="F3099" s="10">
        <v>46.93</v>
      </c>
      <c r="G3099" s="10">
        <v>46.93</v>
      </c>
      <c r="H3099" s="10">
        <v>0</v>
      </c>
      <c r="I3099" s="10">
        <v>46.93</v>
      </c>
      <c r="J3099" s="10">
        <v>0</v>
      </c>
      <c r="K3099" s="10">
        <v>0</v>
      </c>
      <c r="L3099" s="10">
        <v>0</v>
      </c>
      <c r="M3099" s="15"/>
    </row>
    <row r="3100" spans="1:13" ht="26.1" customHeight="1">
      <c r="A3100" s="8" t="s">
        <v>318</v>
      </c>
      <c r="B3100" s="8" t="s">
        <v>2163</v>
      </c>
      <c r="C3100" s="8" t="s">
        <v>337</v>
      </c>
      <c r="D3100" s="9" t="s">
        <v>2661</v>
      </c>
      <c r="E3100" s="9" t="s">
        <v>2662</v>
      </c>
      <c r="F3100" s="10">
        <v>3.31</v>
      </c>
      <c r="G3100" s="10">
        <v>3.31</v>
      </c>
      <c r="H3100" s="10">
        <v>0</v>
      </c>
      <c r="I3100" s="10">
        <v>0</v>
      </c>
      <c r="J3100" s="10">
        <v>0</v>
      </c>
      <c r="K3100" s="10">
        <v>0</v>
      </c>
      <c r="L3100" s="10">
        <v>3.31</v>
      </c>
      <c r="M3100" s="15"/>
    </row>
    <row r="3101" spans="1:13" ht="26.1" customHeight="1">
      <c r="A3101" s="8" t="s">
        <v>318</v>
      </c>
      <c r="B3101" s="8" t="s">
        <v>2163</v>
      </c>
      <c r="C3101" s="8" t="s">
        <v>327</v>
      </c>
      <c r="D3101" s="9" t="s">
        <v>2663</v>
      </c>
      <c r="E3101" s="9" t="s">
        <v>2664</v>
      </c>
      <c r="F3101" s="10">
        <v>17.510000000000002</v>
      </c>
      <c r="G3101" s="10">
        <v>17.510000000000002</v>
      </c>
      <c r="H3101" s="10">
        <v>0</v>
      </c>
      <c r="I3101" s="10">
        <v>17.510000000000002</v>
      </c>
      <c r="J3101" s="10">
        <v>0</v>
      </c>
      <c r="K3101" s="10">
        <v>0</v>
      </c>
      <c r="L3101" s="10">
        <v>0</v>
      </c>
      <c r="M3101" s="15"/>
    </row>
    <row r="3102" spans="1:13" ht="26.1" customHeight="1">
      <c r="A3102" s="8" t="s">
        <v>314</v>
      </c>
      <c r="B3102" s="8" t="s">
        <v>2200</v>
      </c>
      <c r="C3102" s="8" t="s">
        <v>295</v>
      </c>
      <c r="D3102" s="9" t="s">
        <v>2665</v>
      </c>
      <c r="E3102" s="9" t="s">
        <v>2666</v>
      </c>
      <c r="F3102" s="10">
        <v>2.86</v>
      </c>
      <c r="G3102" s="10">
        <v>2.86</v>
      </c>
      <c r="H3102" s="10">
        <v>0</v>
      </c>
      <c r="I3102" s="10">
        <v>2.86</v>
      </c>
      <c r="J3102" s="10">
        <v>0</v>
      </c>
      <c r="K3102" s="10">
        <v>0</v>
      </c>
      <c r="L3102" s="10">
        <v>0</v>
      </c>
      <c r="M3102" s="15"/>
    </row>
    <row r="3103" spans="1:13" ht="26.1" customHeight="1">
      <c r="A3103" s="8" t="s">
        <v>314</v>
      </c>
      <c r="B3103" s="8" t="s">
        <v>2200</v>
      </c>
      <c r="C3103" s="8" t="s">
        <v>327</v>
      </c>
      <c r="D3103" s="9" t="s">
        <v>2667</v>
      </c>
      <c r="E3103" s="9" t="s">
        <v>2668</v>
      </c>
      <c r="F3103" s="10">
        <v>0.86</v>
      </c>
      <c r="G3103" s="10">
        <v>0.86</v>
      </c>
      <c r="H3103" s="10">
        <v>0</v>
      </c>
      <c r="I3103" s="10">
        <v>0.86</v>
      </c>
      <c r="J3103" s="10">
        <v>0</v>
      </c>
      <c r="K3103" s="10">
        <v>0</v>
      </c>
      <c r="L3103" s="10">
        <v>0</v>
      </c>
      <c r="M3103" s="15"/>
    </row>
    <row r="3104" spans="1:13" ht="26.1" customHeight="1">
      <c r="A3104" s="8" t="s">
        <v>1165</v>
      </c>
      <c r="B3104" s="8" t="s">
        <v>295</v>
      </c>
      <c r="C3104" s="8" t="s">
        <v>327</v>
      </c>
      <c r="D3104" s="9" t="s">
        <v>2669</v>
      </c>
      <c r="E3104" s="9" t="s">
        <v>2669</v>
      </c>
      <c r="F3104" s="10">
        <v>34.369999999999997</v>
      </c>
      <c r="G3104" s="10">
        <v>34.369999999999997</v>
      </c>
      <c r="H3104" s="10">
        <v>0</v>
      </c>
      <c r="I3104" s="10">
        <v>0</v>
      </c>
      <c r="J3104" s="10">
        <v>0</v>
      </c>
      <c r="K3104" s="10">
        <v>0</v>
      </c>
      <c r="L3104" s="10">
        <v>34.369999999999997</v>
      </c>
      <c r="M3104" s="15"/>
    </row>
    <row r="3105" spans="1:13" ht="26.1" customHeight="1">
      <c r="A3105" s="8" t="s">
        <v>314</v>
      </c>
      <c r="B3105" s="8" t="s">
        <v>2163</v>
      </c>
      <c r="C3105" s="8" t="s">
        <v>302</v>
      </c>
      <c r="D3105" s="9" t="s">
        <v>2670</v>
      </c>
      <c r="E3105" s="9" t="s">
        <v>2671</v>
      </c>
      <c r="F3105" s="10">
        <v>2.52</v>
      </c>
      <c r="G3105" s="10">
        <v>2.52</v>
      </c>
      <c r="H3105" s="10">
        <v>0</v>
      </c>
      <c r="I3105" s="10">
        <v>2.52</v>
      </c>
      <c r="J3105" s="10">
        <v>0</v>
      </c>
      <c r="K3105" s="10">
        <v>0</v>
      </c>
      <c r="L3105" s="10">
        <v>0</v>
      </c>
      <c r="M3105" s="15"/>
    </row>
    <row r="3106" spans="1:13" ht="26.1" customHeight="1">
      <c r="A3106" s="8" t="s">
        <v>331</v>
      </c>
      <c r="B3106" s="8" t="s">
        <v>302</v>
      </c>
      <c r="C3106" s="8" t="s">
        <v>327</v>
      </c>
      <c r="D3106" s="9" t="s">
        <v>384</v>
      </c>
      <c r="E3106" s="9" t="s">
        <v>3263</v>
      </c>
      <c r="F3106" s="10">
        <v>313.2</v>
      </c>
      <c r="G3106" s="10">
        <v>313.2</v>
      </c>
      <c r="H3106" s="10">
        <v>0</v>
      </c>
      <c r="I3106" s="10">
        <v>0</v>
      </c>
      <c r="J3106" s="10">
        <v>0</v>
      </c>
      <c r="K3106" s="10">
        <v>313.2</v>
      </c>
      <c r="L3106" s="10">
        <v>0</v>
      </c>
      <c r="M3106" s="15" t="s">
        <v>3281</v>
      </c>
    </row>
    <row r="3107" spans="1:13" ht="26.1" customHeight="1">
      <c r="A3107" s="8" t="s">
        <v>331</v>
      </c>
      <c r="B3107" s="8" t="s">
        <v>327</v>
      </c>
      <c r="C3107" s="8" t="s">
        <v>327</v>
      </c>
      <c r="D3107" s="9" t="s">
        <v>2655</v>
      </c>
      <c r="E3107" s="9" t="s">
        <v>2672</v>
      </c>
      <c r="F3107" s="10">
        <v>67.5</v>
      </c>
      <c r="G3107" s="10">
        <v>67.5</v>
      </c>
      <c r="H3107" s="10">
        <v>0</v>
      </c>
      <c r="I3107" s="10">
        <v>67.5</v>
      </c>
      <c r="J3107" s="10">
        <v>0</v>
      </c>
      <c r="K3107" s="10">
        <v>0</v>
      </c>
      <c r="L3107" s="10">
        <v>0</v>
      </c>
      <c r="M3107" s="15"/>
    </row>
    <row r="3108" spans="1:13" ht="26.1" customHeight="1">
      <c r="A3108" s="8" t="s">
        <v>331</v>
      </c>
      <c r="B3108" s="8" t="s">
        <v>327</v>
      </c>
      <c r="C3108" s="8" t="s">
        <v>327</v>
      </c>
      <c r="D3108" s="9" t="s">
        <v>2655</v>
      </c>
      <c r="E3108" s="9" t="s">
        <v>2673</v>
      </c>
      <c r="F3108" s="10">
        <v>2.02</v>
      </c>
      <c r="G3108" s="10">
        <v>2.02</v>
      </c>
      <c r="H3108" s="10">
        <v>0</v>
      </c>
      <c r="I3108" s="10">
        <v>2.02</v>
      </c>
      <c r="J3108" s="10">
        <v>0</v>
      </c>
      <c r="K3108" s="10">
        <v>0</v>
      </c>
      <c r="L3108" s="10">
        <v>0</v>
      </c>
      <c r="M3108" s="15"/>
    </row>
    <row r="3109" spans="1:13" ht="26.1" customHeight="1">
      <c r="A3109" s="8" t="s">
        <v>331</v>
      </c>
      <c r="B3109" s="8" t="s">
        <v>327</v>
      </c>
      <c r="C3109" s="8" t="s">
        <v>327</v>
      </c>
      <c r="D3109" s="9" t="s">
        <v>2655</v>
      </c>
      <c r="E3109" s="9" t="s">
        <v>2674</v>
      </c>
      <c r="F3109" s="10">
        <v>33.9</v>
      </c>
      <c r="G3109" s="10">
        <v>33.9</v>
      </c>
      <c r="H3109" s="10">
        <v>0</v>
      </c>
      <c r="I3109" s="10">
        <v>33.9</v>
      </c>
      <c r="J3109" s="10">
        <v>0</v>
      </c>
      <c r="K3109" s="10">
        <v>0</v>
      </c>
      <c r="L3109" s="10">
        <v>0</v>
      </c>
      <c r="M3109" s="15"/>
    </row>
    <row r="3110" spans="1:13" ht="26.1" customHeight="1">
      <c r="A3110" s="8" t="s">
        <v>314</v>
      </c>
      <c r="B3110" s="8" t="s">
        <v>296</v>
      </c>
      <c r="C3110" s="8" t="s">
        <v>327</v>
      </c>
      <c r="D3110" s="9" t="s">
        <v>2675</v>
      </c>
      <c r="E3110" s="9" t="s">
        <v>2677</v>
      </c>
      <c r="F3110" s="10">
        <v>12.5</v>
      </c>
      <c r="G3110" s="10">
        <v>12.5</v>
      </c>
      <c r="H3110" s="10">
        <v>0</v>
      </c>
      <c r="I3110" s="10">
        <v>0</v>
      </c>
      <c r="J3110" s="10">
        <v>0</v>
      </c>
      <c r="K3110" s="10">
        <v>12.5</v>
      </c>
      <c r="L3110" s="10">
        <v>0</v>
      </c>
      <c r="M3110" s="15"/>
    </row>
    <row r="3111" spans="1:13" ht="26.1" customHeight="1">
      <c r="A3111" s="8" t="s">
        <v>331</v>
      </c>
      <c r="B3111" s="8" t="s">
        <v>302</v>
      </c>
      <c r="C3111" s="8" t="s">
        <v>327</v>
      </c>
      <c r="D3111" s="9" t="s">
        <v>384</v>
      </c>
      <c r="E3111" s="9" t="s">
        <v>3265</v>
      </c>
      <c r="F3111" s="10">
        <v>20.73</v>
      </c>
      <c r="G3111" s="10">
        <v>20.73</v>
      </c>
      <c r="H3111" s="10">
        <v>0</v>
      </c>
      <c r="I3111" s="10">
        <v>0</v>
      </c>
      <c r="J3111" s="10">
        <v>0</v>
      </c>
      <c r="K3111" s="10">
        <v>20.73</v>
      </c>
      <c r="L3111" s="10">
        <v>0</v>
      </c>
      <c r="M3111" s="15"/>
    </row>
    <row r="3112" spans="1:13" ht="26.1" customHeight="1">
      <c r="A3112" s="8"/>
      <c r="B3112" s="8"/>
      <c r="C3112" s="8"/>
      <c r="D3112" s="9" t="s">
        <v>2680</v>
      </c>
      <c r="E3112" s="9" t="s">
        <v>2681</v>
      </c>
      <c r="F3112" s="10">
        <v>90</v>
      </c>
      <c r="G3112" s="10">
        <v>40</v>
      </c>
      <c r="H3112" s="10">
        <v>50</v>
      </c>
      <c r="I3112" s="10">
        <v>25</v>
      </c>
      <c r="J3112" s="10">
        <v>0</v>
      </c>
      <c r="K3112" s="10">
        <v>65</v>
      </c>
      <c r="L3112" s="10">
        <v>0</v>
      </c>
      <c r="M3112" s="15"/>
    </row>
    <row r="3113" spans="1:13" ht="26.1" customHeight="1">
      <c r="A3113" s="8" t="s">
        <v>331</v>
      </c>
      <c r="B3113" s="8" t="s">
        <v>302</v>
      </c>
      <c r="C3113" s="8" t="s">
        <v>327</v>
      </c>
      <c r="D3113" s="9" t="s">
        <v>384</v>
      </c>
      <c r="E3113" s="9" t="s">
        <v>3266</v>
      </c>
      <c r="F3113" s="10">
        <v>15</v>
      </c>
      <c r="G3113" s="10">
        <v>15</v>
      </c>
      <c r="H3113" s="10">
        <v>0</v>
      </c>
      <c r="I3113" s="10">
        <v>0</v>
      </c>
      <c r="J3113" s="10">
        <v>0</v>
      </c>
      <c r="K3113" s="10">
        <v>15</v>
      </c>
      <c r="L3113" s="10">
        <v>0</v>
      </c>
      <c r="M3113" s="15" t="s">
        <v>3271</v>
      </c>
    </row>
    <row r="3114" spans="1:13" ht="26.1" customHeight="1">
      <c r="A3114" s="8" t="s">
        <v>331</v>
      </c>
      <c r="B3114" s="8" t="s">
        <v>296</v>
      </c>
      <c r="C3114" s="8" t="s">
        <v>327</v>
      </c>
      <c r="D3114" s="9" t="s">
        <v>334</v>
      </c>
      <c r="E3114" s="9" t="s">
        <v>3268</v>
      </c>
      <c r="F3114" s="10">
        <v>25</v>
      </c>
      <c r="G3114" s="10">
        <v>25</v>
      </c>
      <c r="H3114" s="10">
        <v>0</v>
      </c>
      <c r="I3114" s="10">
        <v>25</v>
      </c>
      <c r="J3114" s="10">
        <v>0</v>
      </c>
      <c r="K3114" s="10">
        <v>0</v>
      </c>
      <c r="L3114" s="10">
        <v>0</v>
      </c>
      <c r="M3114" s="15" t="s">
        <v>3269</v>
      </c>
    </row>
    <row r="3115" spans="1:13" ht="26.1" customHeight="1">
      <c r="A3115" s="8" t="s">
        <v>331</v>
      </c>
      <c r="B3115" s="8" t="s">
        <v>327</v>
      </c>
      <c r="C3115" s="8" t="s">
        <v>295</v>
      </c>
      <c r="D3115" s="9" t="s">
        <v>2684</v>
      </c>
      <c r="E3115" s="9" t="s">
        <v>2770</v>
      </c>
      <c r="F3115" s="10">
        <v>50</v>
      </c>
      <c r="G3115" s="10">
        <v>0</v>
      </c>
      <c r="H3115" s="10">
        <v>50</v>
      </c>
      <c r="I3115" s="10">
        <v>0</v>
      </c>
      <c r="J3115" s="10">
        <v>0</v>
      </c>
      <c r="K3115" s="10">
        <v>50</v>
      </c>
      <c r="L3115" s="10">
        <v>0</v>
      </c>
      <c r="M3115" s="15"/>
    </row>
    <row r="3116" spans="1:13" ht="26.1" customHeight="1">
      <c r="A3116" s="8"/>
      <c r="B3116" s="8"/>
      <c r="C3116" s="8"/>
      <c r="D3116" s="9" t="s">
        <v>1658</v>
      </c>
      <c r="E3116" s="9" t="s">
        <v>1659</v>
      </c>
      <c r="F3116" s="10">
        <v>1235.68</v>
      </c>
      <c r="G3116" s="10">
        <v>1035.68</v>
      </c>
      <c r="H3116" s="10">
        <v>200</v>
      </c>
      <c r="I3116" s="10">
        <v>224.81</v>
      </c>
      <c r="J3116" s="10">
        <v>0</v>
      </c>
      <c r="K3116" s="10">
        <v>638.96</v>
      </c>
      <c r="L3116" s="10">
        <v>371.91</v>
      </c>
      <c r="M3116" s="15"/>
    </row>
    <row r="3117" spans="1:13" ht="26.1" customHeight="1">
      <c r="A3117" s="8"/>
      <c r="B3117" s="8"/>
      <c r="C3117" s="8"/>
      <c r="D3117" s="9" t="s">
        <v>2653</v>
      </c>
      <c r="E3117" s="9" t="s">
        <v>2654</v>
      </c>
      <c r="F3117" s="10">
        <v>987.67999999999904</v>
      </c>
      <c r="G3117" s="10">
        <v>987.67999999999904</v>
      </c>
      <c r="H3117" s="10">
        <v>0</v>
      </c>
      <c r="I3117" s="10">
        <v>199.81</v>
      </c>
      <c r="J3117" s="10">
        <v>0</v>
      </c>
      <c r="K3117" s="10">
        <v>415.96</v>
      </c>
      <c r="L3117" s="10">
        <v>371.91</v>
      </c>
      <c r="M3117" s="15"/>
    </row>
    <row r="3118" spans="1:13" ht="26.1" customHeight="1">
      <c r="A3118" s="8" t="s">
        <v>331</v>
      </c>
      <c r="B3118" s="8" t="s">
        <v>327</v>
      </c>
      <c r="C3118" s="8" t="s">
        <v>327</v>
      </c>
      <c r="D3118" s="9" t="s">
        <v>2655</v>
      </c>
      <c r="E3118" s="9" t="s">
        <v>2656</v>
      </c>
      <c r="F3118" s="10">
        <v>329.15</v>
      </c>
      <c r="G3118" s="10">
        <v>329.15</v>
      </c>
      <c r="H3118" s="10">
        <v>0</v>
      </c>
      <c r="I3118" s="10">
        <v>0</v>
      </c>
      <c r="J3118" s="10">
        <v>0</v>
      </c>
      <c r="K3118" s="10">
        <v>0</v>
      </c>
      <c r="L3118" s="10">
        <v>329.15</v>
      </c>
      <c r="M3118" s="15"/>
    </row>
    <row r="3119" spans="1:13" ht="26.1" customHeight="1">
      <c r="A3119" s="8" t="s">
        <v>331</v>
      </c>
      <c r="B3119" s="8" t="s">
        <v>327</v>
      </c>
      <c r="C3119" s="8" t="s">
        <v>327</v>
      </c>
      <c r="D3119" s="9" t="s">
        <v>2655</v>
      </c>
      <c r="E3119" s="9" t="s">
        <v>2657</v>
      </c>
      <c r="F3119" s="10">
        <v>6.78</v>
      </c>
      <c r="G3119" s="10">
        <v>6.78</v>
      </c>
      <c r="H3119" s="10">
        <v>0</v>
      </c>
      <c r="I3119" s="10">
        <v>0</v>
      </c>
      <c r="J3119" s="10">
        <v>0</v>
      </c>
      <c r="K3119" s="10">
        <v>6.78</v>
      </c>
      <c r="L3119" s="10">
        <v>0</v>
      </c>
      <c r="M3119" s="15"/>
    </row>
    <row r="3120" spans="1:13" ht="26.1" customHeight="1">
      <c r="A3120" s="8" t="s">
        <v>331</v>
      </c>
      <c r="B3120" s="8" t="s">
        <v>327</v>
      </c>
      <c r="C3120" s="8" t="s">
        <v>327</v>
      </c>
      <c r="D3120" s="9" t="s">
        <v>2655</v>
      </c>
      <c r="E3120" s="9" t="s">
        <v>2658</v>
      </c>
      <c r="F3120" s="10">
        <v>91.2</v>
      </c>
      <c r="G3120" s="10">
        <v>91.2</v>
      </c>
      <c r="H3120" s="10">
        <v>0</v>
      </c>
      <c r="I3120" s="10">
        <v>0</v>
      </c>
      <c r="J3120" s="10">
        <v>0</v>
      </c>
      <c r="K3120" s="10">
        <v>91.2</v>
      </c>
      <c r="L3120" s="10">
        <v>0</v>
      </c>
      <c r="M3120" s="15"/>
    </row>
    <row r="3121" spans="1:13" ht="26.1" customHeight="1">
      <c r="A3121" s="8" t="s">
        <v>314</v>
      </c>
      <c r="B3121" s="8" t="s">
        <v>296</v>
      </c>
      <c r="C3121" s="8" t="s">
        <v>296</v>
      </c>
      <c r="D3121" s="9" t="s">
        <v>2659</v>
      </c>
      <c r="E3121" s="9" t="s">
        <v>2660</v>
      </c>
      <c r="F3121" s="10">
        <v>53.75</v>
      </c>
      <c r="G3121" s="10">
        <v>53.75</v>
      </c>
      <c r="H3121" s="10">
        <v>0</v>
      </c>
      <c r="I3121" s="10">
        <v>53.75</v>
      </c>
      <c r="J3121" s="10">
        <v>0</v>
      </c>
      <c r="K3121" s="10">
        <v>0</v>
      </c>
      <c r="L3121" s="10">
        <v>0</v>
      </c>
      <c r="M3121" s="15"/>
    </row>
    <row r="3122" spans="1:13" ht="26.1" customHeight="1">
      <c r="A3122" s="8" t="s">
        <v>318</v>
      </c>
      <c r="B3122" s="8" t="s">
        <v>2163</v>
      </c>
      <c r="C3122" s="8" t="s">
        <v>337</v>
      </c>
      <c r="D3122" s="9" t="s">
        <v>2661</v>
      </c>
      <c r="E3122" s="9" t="s">
        <v>2662</v>
      </c>
      <c r="F3122" s="10">
        <v>3.26</v>
      </c>
      <c r="G3122" s="10">
        <v>3.26</v>
      </c>
      <c r="H3122" s="10">
        <v>0</v>
      </c>
      <c r="I3122" s="10">
        <v>0</v>
      </c>
      <c r="J3122" s="10">
        <v>0</v>
      </c>
      <c r="K3122" s="10">
        <v>0</v>
      </c>
      <c r="L3122" s="10">
        <v>3.26</v>
      </c>
      <c r="M3122" s="15"/>
    </row>
    <row r="3123" spans="1:13" ht="26.1" customHeight="1">
      <c r="A3123" s="8" t="s">
        <v>318</v>
      </c>
      <c r="B3123" s="8" t="s">
        <v>2163</v>
      </c>
      <c r="C3123" s="8" t="s">
        <v>327</v>
      </c>
      <c r="D3123" s="9" t="s">
        <v>2663</v>
      </c>
      <c r="E3123" s="9" t="s">
        <v>2664</v>
      </c>
      <c r="F3123" s="10">
        <v>20.09</v>
      </c>
      <c r="G3123" s="10">
        <v>20.09</v>
      </c>
      <c r="H3123" s="10">
        <v>0</v>
      </c>
      <c r="I3123" s="10">
        <v>20.09</v>
      </c>
      <c r="J3123" s="10">
        <v>0</v>
      </c>
      <c r="K3123" s="10">
        <v>0</v>
      </c>
      <c r="L3123" s="10">
        <v>0</v>
      </c>
      <c r="M3123" s="15"/>
    </row>
    <row r="3124" spans="1:13" ht="26.1" customHeight="1">
      <c r="A3124" s="8" t="s">
        <v>314</v>
      </c>
      <c r="B3124" s="8" t="s">
        <v>2200</v>
      </c>
      <c r="C3124" s="8" t="s">
        <v>295</v>
      </c>
      <c r="D3124" s="9" t="s">
        <v>2665</v>
      </c>
      <c r="E3124" s="9" t="s">
        <v>2666</v>
      </c>
      <c r="F3124" s="10">
        <v>3.29</v>
      </c>
      <c r="G3124" s="10">
        <v>3.29</v>
      </c>
      <c r="H3124" s="10">
        <v>0</v>
      </c>
      <c r="I3124" s="10">
        <v>3.29</v>
      </c>
      <c r="J3124" s="10">
        <v>0</v>
      </c>
      <c r="K3124" s="10">
        <v>0</v>
      </c>
      <c r="L3124" s="10">
        <v>0</v>
      </c>
      <c r="M3124" s="15"/>
    </row>
    <row r="3125" spans="1:13" ht="26.1" customHeight="1">
      <c r="A3125" s="8" t="s">
        <v>314</v>
      </c>
      <c r="B3125" s="8" t="s">
        <v>2200</v>
      </c>
      <c r="C3125" s="8" t="s">
        <v>327</v>
      </c>
      <c r="D3125" s="9" t="s">
        <v>2667</v>
      </c>
      <c r="E3125" s="9" t="s">
        <v>2668</v>
      </c>
      <c r="F3125" s="10">
        <v>1.1100000000000001</v>
      </c>
      <c r="G3125" s="10">
        <v>1.1100000000000001</v>
      </c>
      <c r="H3125" s="10">
        <v>0</v>
      </c>
      <c r="I3125" s="10">
        <v>1.1100000000000001</v>
      </c>
      <c r="J3125" s="10">
        <v>0</v>
      </c>
      <c r="K3125" s="10">
        <v>0</v>
      </c>
      <c r="L3125" s="10">
        <v>0</v>
      </c>
      <c r="M3125" s="15"/>
    </row>
    <row r="3126" spans="1:13" ht="26.1" customHeight="1">
      <c r="A3126" s="8" t="s">
        <v>1165</v>
      </c>
      <c r="B3126" s="8" t="s">
        <v>295</v>
      </c>
      <c r="C3126" s="8" t="s">
        <v>327</v>
      </c>
      <c r="D3126" s="9" t="s">
        <v>2669</v>
      </c>
      <c r="E3126" s="9" t="s">
        <v>2669</v>
      </c>
      <c r="F3126" s="10">
        <v>39.5</v>
      </c>
      <c r="G3126" s="10">
        <v>39.5</v>
      </c>
      <c r="H3126" s="10">
        <v>0</v>
      </c>
      <c r="I3126" s="10">
        <v>0</v>
      </c>
      <c r="J3126" s="10">
        <v>0</v>
      </c>
      <c r="K3126" s="10">
        <v>0</v>
      </c>
      <c r="L3126" s="10">
        <v>39.5</v>
      </c>
      <c r="M3126" s="15"/>
    </row>
    <row r="3127" spans="1:13" ht="26.1" customHeight="1">
      <c r="A3127" s="8" t="s">
        <v>314</v>
      </c>
      <c r="B3127" s="8" t="s">
        <v>2163</v>
      </c>
      <c r="C3127" s="8" t="s">
        <v>302</v>
      </c>
      <c r="D3127" s="9" t="s">
        <v>2670</v>
      </c>
      <c r="E3127" s="9" t="s">
        <v>2671</v>
      </c>
      <c r="F3127" s="10">
        <v>2.89</v>
      </c>
      <c r="G3127" s="10">
        <v>2.89</v>
      </c>
      <c r="H3127" s="10">
        <v>0</v>
      </c>
      <c r="I3127" s="10">
        <v>2.89</v>
      </c>
      <c r="J3127" s="10">
        <v>0</v>
      </c>
      <c r="K3127" s="10">
        <v>0</v>
      </c>
      <c r="L3127" s="10">
        <v>0</v>
      </c>
      <c r="M3127" s="15"/>
    </row>
    <row r="3128" spans="1:13" ht="26.1" customHeight="1">
      <c r="A3128" s="8" t="s">
        <v>331</v>
      </c>
      <c r="B3128" s="8" t="s">
        <v>302</v>
      </c>
      <c r="C3128" s="8" t="s">
        <v>327</v>
      </c>
      <c r="D3128" s="9" t="s">
        <v>384</v>
      </c>
      <c r="E3128" s="9" t="s">
        <v>3263</v>
      </c>
      <c r="F3128" s="10">
        <v>290</v>
      </c>
      <c r="G3128" s="10">
        <v>290</v>
      </c>
      <c r="H3128" s="10">
        <v>0</v>
      </c>
      <c r="I3128" s="10">
        <v>0</v>
      </c>
      <c r="J3128" s="10">
        <v>0</v>
      </c>
      <c r="K3128" s="10">
        <v>290</v>
      </c>
      <c r="L3128" s="10">
        <v>0</v>
      </c>
      <c r="M3128" s="15" t="s">
        <v>3282</v>
      </c>
    </row>
    <row r="3129" spans="1:13" ht="26.1" customHeight="1">
      <c r="A3129" s="8" t="s">
        <v>331</v>
      </c>
      <c r="B3129" s="8" t="s">
        <v>327</v>
      </c>
      <c r="C3129" s="8" t="s">
        <v>327</v>
      </c>
      <c r="D3129" s="9" t="s">
        <v>2655</v>
      </c>
      <c r="E3129" s="9" t="s">
        <v>2672</v>
      </c>
      <c r="F3129" s="10">
        <v>76.95</v>
      </c>
      <c r="G3129" s="10">
        <v>76.95</v>
      </c>
      <c r="H3129" s="10">
        <v>0</v>
      </c>
      <c r="I3129" s="10">
        <v>76.95</v>
      </c>
      <c r="J3129" s="10">
        <v>0</v>
      </c>
      <c r="K3129" s="10">
        <v>0</v>
      </c>
      <c r="L3129" s="10">
        <v>0</v>
      </c>
      <c r="M3129" s="15"/>
    </row>
    <row r="3130" spans="1:13" ht="26.1" customHeight="1">
      <c r="A3130" s="8" t="s">
        <v>331</v>
      </c>
      <c r="B3130" s="8" t="s">
        <v>327</v>
      </c>
      <c r="C3130" s="8" t="s">
        <v>327</v>
      </c>
      <c r="D3130" s="9" t="s">
        <v>2655</v>
      </c>
      <c r="E3130" s="9" t="s">
        <v>2673</v>
      </c>
      <c r="F3130" s="10">
        <v>2.31</v>
      </c>
      <c r="G3130" s="10">
        <v>2.31</v>
      </c>
      <c r="H3130" s="10">
        <v>0</v>
      </c>
      <c r="I3130" s="10">
        <v>2.31</v>
      </c>
      <c r="J3130" s="10">
        <v>0</v>
      </c>
      <c r="K3130" s="10">
        <v>0</v>
      </c>
      <c r="L3130" s="10">
        <v>0</v>
      </c>
      <c r="M3130" s="15"/>
    </row>
    <row r="3131" spans="1:13" ht="26.1" customHeight="1">
      <c r="A3131" s="8" t="s">
        <v>331</v>
      </c>
      <c r="B3131" s="8" t="s">
        <v>327</v>
      </c>
      <c r="C3131" s="8" t="s">
        <v>327</v>
      </c>
      <c r="D3131" s="9" t="s">
        <v>2655</v>
      </c>
      <c r="E3131" s="9" t="s">
        <v>2674</v>
      </c>
      <c r="F3131" s="10">
        <v>38.4</v>
      </c>
      <c r="G3131" s="10">
        <v>38.4</v>
      </c>
      <c r="H3131" s="10">
        <v>0</v>
      </c>
      <c r="I3131" s="10">
        <v>38.4</v>
      </c>
      <c r="J3131" s="10">
        <v>0</v>
      </c>
      <c r="K3131" s="10">
        <v>0</v>
      </c>
      <c r="L3131" s="10">
        <v>0</v>
      </c>
      <c r="M3131" s="15"/>
    </row>
    <row r="3132" spans="1:13" ht="26.1" customHeight="1">
      <c r="A3132" s="8" t="s">
        <v>314</v>
      </c>
      <c r="B3132" s="8" t="s">
        <v>296</v>
      </c>
      <c r="C3132" s="8" t="s">
        <v>327</v>
      </c>
      <c r="D3132" s="9" t="s">
        <v>2675</v>
      </c>
      <c r="E3132" s="9" t="s">
        <v>2677</v>
      </c>
      <c r="F3132" s="10">
        <v>22.55</v>
      </c>
      <c r="G3132" s="10">
        <v>22.55</v>
      </c>
      <c r="H3132" s="10">
        <v>0</v>
      </c>
      <c r="I3132" s="10">
        <v>0</v>
      </c>
      <c r="J3132" s="10">
        <v>0</v>
      </c>
      <c r="K3132" s="10">
        <v>22.55</v>
      </c>
      <c r="L3132" s="10">
        <v>0</v>
      </c>
      <c r="M3132" s="15"/>
    </row>
    <row r="3133" spans="1:13" ht="26.1" customHeight="1">
      <c r="A3133" s="8" t="s">
        <v>314</v>
      </c>
      <c r="B3133" s="8" t="s">
        <v>301</v>
      </c>
      <c r="C3133" s="8" t="s">
        <v>327</v>
      </c>
      <c r="D3133" s="9" t="s">
        <v>2678</v>
      </c>
      <c r="E3133" s="9" t="s">
        <v>2679</v>
      </c>
      <c r="F3133" s="10">
        <v>1.02</v>
      </c>
      <c r="G3133" s="10">
        <v>1.02</v>
      </c>
      <c r="H3133" s="10">
        <v>0</v>
      </c>
      <c r="I3133" s="10">
        <v>1.02</v>
      </c>
      <c r="J3133" s="10">
        <v>0</v>
      </c>
      <c r="K3133" s="10">
        <v>0</v>
      </c>
      <c r="L3133" s="10">
        <v>0</v>
      </c>
      <c r="M3133" s="15"/>
    </row>
    <row r="3134" spans="1:13" ht="26.1" customHeight="1">
      <c r="A3134" s="8" t="s">
        <v>331</v>
      </c>
      <c r="B3134" s="8" t="s">
        <v>302</v>
      </c>
      <c r="C3134" s="8" t="s">
        <v>327</v>
      </c>
      <c r="D3134" s="9" t="s">
        <v>384</v>
      </c>
      <c r="E3134" s="9" t="s">
        <v>3265</v>
      </c>
      <c r="F3134" s="10">
        <v>5.43</v>
      </c>
      <c r="G3134" s="10">
        <v>5.43</v>
      </c>
      <c r="H3134" s="10">
        <v>0</v>
      </c>
      <c r="I3134" s="10">
        <v>0</v>
      </c>
      <c r="J3134" s="10">
        <v>0</v>
      </c>
      <c r="K3134" s="10">
        <v>5.43</v>
      </c>
      <c r="L3134" s="10">
        <v>0</v>
      </c>
      <c r="M3134" s="15"/>
    </row>
    <row r="3135" spans="1:13" ht="26.1" customHeight="1">
      <c r="A3135" s="8"/>
      <c r="B3135" s="8"/>
      <c r="C3135" s="8"/>
      <c r="D3135" s="9" t="s">
        <v>2680</v>
      </c>
      <c r="E3135" s="9" t="s">
        <v>2681</v>
      </c>
      <c r="F3135" s="10">
        <v>248</v>
      </c>
      <c r="G3135" s="10">
        <v>48</v>
      </c>
      <c r="H3135" s="10">
        <v>200</v>
      </c>
      <c r="I3135" s="10">
        <v>25</v>
      </c>
      <c r="J3135" s="10">
        <v>0</v>
      </c>
      <c r="K3135" s="10">
        <v>223</v>
      </c>
      <c r="L3135" s="10">
        <v>0</v>
      </c>
      <c r="M3135" s="15"/>
    </row>
    <row r="3136" spans="1:13" ht="26.1" customHeight="1">
      <c r="A3136" s="8" t="s">
        <v>331</v>
      </c>
      <c r="B3136" s="8" t="s">
        <v>327</v>
      </c>
      <c r="C3136" s="8" t="s">
        <v>295</v>
      </c>
      <c r="D3136" s="9" t="s">
        <v>2684</v>
      </c>
      <c r="E3136" s="9" t="s">
        <v>2770</v>
      </c>
      <c r="F3136" s="10">
        <v>200</v>
      </c>
      <c r="G3136" s="10">
        <v>0</v>
      </c>
      <c r="H3136" s="10">
        <v>200</v>
      </c>
      <c r="I3136" s="10">
        <v>0</v>
      </c>
      <c r="J3136" s="10">
        <v>0</v>
      </c>
      <c r="K3136" s="10">
        <v>200</v>
      </c>
      <c r="L3136" s="10">
        <v>0</v>
      </c>
      <c r="M3136" s="15"/>
    </row>
    <row r="3137" spans="1:13" ht="26.1" customHeight="1">
      <c r="A3137" s="8" t="s">
        <v>331</v>
      </c>
      <c r="B3137" s="8" t="s">
        <v>302</v>
      </c>
      <c r="C3137" s="8" t="s">
        <v>327</v>
      </c>
      <c r="D3137" s="9" t="s">
        <v>384</v>
      </c>
      <c r="E3137" s="9" t="s">
        <v>3266</v>
      </c>
      <c r="F3137" s="10">
        <v>23</v>
      </c>
      <c r="G3137" s="10">
        <v>23</v>
      </c>
      <c r="H3137" s="10">
        <v>0</v>
      </c>
      <c r="I3137" s="10">
        <v>0</v>
      </c>
      <c r="J3137" s="10">
        <v>0</v>
      </c>
      <c r="K3137" s="10">
        <v>23</v>
      </c>
      <c r="L3137" s="10">
        <v>0</v>
      </c>
      <c r="M3137" s="15" t="s">
        <v>3283</v>
      </c>
    </row>
    <row r="3138" spans="1:13" ht="26.1" customHeight="1">
      <c r="A3138" s="8" t="s">
        <v>331</v>
      </c>
      <c r="B3138" s="8" t="s">
        <v>296</v>
      </c>
      <c r="C3138" s="8" t="s">
        <v>327</v>
      </c>
      <c r="D3138" s="9" t="s">
        <v>334</v>
      </c>
      <c r="E3138" s="9" t="s">
        <v>3268</v>
      </c>
      <c r="F3138" s="10">
        <v>25</v>
      </c>
      <c r="G3138" s="10">
        <v>25</v>
      </c>
      <c r="H3138" s="10">
        <v>0</v>
      </c>
      <c r="I3138" s="10">
        <v>25</v>
      </c>
      <c r="J3138" s="10">
        <v>0</v>
      </c>
      <c r="K3138" s="10">
        <v>0</v>
      </c>
      <c r="L3138" s="10">
        <v>0</v>
      </c>
      <c r="M3138" s="15" t="s">
        <v>3269</v>
      </c>
    </row>
    <row r="3139" spans="1:13" ht="26.1" customHeight="1">
      <c r="A3139" s="8"/>
      <c r="B3139" s="8"/>
      <c r="C3139" s="8"/>
      <c r="D3139" s="9" t="s">
        <v>1674</v>
      </c>
      <c r="E3139" s="9" t="s">
        <v>1675</v>
      </c>
      <c r="F3139" s="10">
        <v>1763.22</v>
      </c>
      <c r="G3139" s="10">
        <v>1483.22</v>
      </c>
      <c r="H3139" s="10">
        <v>280</v>
      </c>
      <c r="I3139" s="10">
        <v>347.33</v>
      </c>
      <c r="J3139" s="10">
        <v>0</v>
      </c>
      <c r="K3139" s="10">
        <v>825.55</v>
      </c>
      <c r="L3139" s="10">
        <v>590.34</v>
      </c>
      <c r="M3139" s="15"/>
    </row>
    <row r="3140" spans="1:13" ht="26.1" customHeight="1">
      <c r="A3140" s="8"/>
      <c r="B3140" s="8"/>
      <c r="C3140" s="8"/>
      <c r="D3140" s="9" t="s">
        <v>2653</v>
      </c>
      <c r="E3140" s="9" t="s">
        <v>2654</v>
      </c>
      <c r="F3140" s="10">
        <v>1426.22</v>
      </c>
      <c r="G3140" s="10">
        <v>1426.22</v>
      </c>
      <c r="H3140" s="10">
        <v>0</v>
      </c>
      <c r="I3140" s="10">
        <v>322.33</v>
      </c>
      <c r="J3140" s="10">
        <v>0</v>
      </c>
      <c r="K3140" s="10">
        <v>513.54999999999995</v>
      </c>
      <c r="L3140" s="10">
        <v>590.34</v>
      </c>
      <c r="M3140" s="15"/>
    </row>
    <row r="3141" spans="1:13" ht="26.1" customHeight="1">
      <c r="A3141" s="8" t="s">
        <v>331</v>
      </c>
      <c r="B3141" s="8" t="s">
        <v>327</v>
      </c>
      <c r="C3141" s="8" t="s">
        <v>327</v>
      </c>
      <c r="D3141" s="9" t="s">
        <v>2655</v>
      </c>
      <c r="E3141" s="9" t="s">
        <v>2656</v>
      </c>
      <c r="F3141" s="10">
        <v>523.83000000000004</v>
      </c>
      <c r="G3141" s="10">
        <v>523.83000000000004</v>
      </c>
      <c r="H3141" s="10">
        <v>0</v>
      </c>
      <c r="I3141" s="10">
        <v>0</v>
      </c>
      <c r="J3141" s="10">
        <v>0</v>
      </c>
      <c r="K3141" s="10">
        <v>0</v>
      </c>
      <c r="L3141" s="10">
        <v>523.83000000000004</v>
      </c>
      <c r="M3141" s="15"/>
    </row>
    <row r="3142" spans="1:13" ht="26.1" customHeight="1">
      <c r="A3142" s="8" t="s">
        <v>331</v>
      </c>
      <c r="B3142" s="8" t="s">
        <v>327</v>
      </c>
      <c r="C3142" s="8" t="s">
        <v>327</v>
      </c>
      <c r="D3142" s="9" t="s">
        <v>2655</v>
      </c>
      <c r="E3142" s="9" t="s">
        <v>2657</v>
      </c>
      <c r="F3142" s="10">
        <v>7.6</v>
      </c>
      <c r="G3142" s="10">
        <v>7.6</v>
      </c>
      <c r="H3142" s="10">
        <v>0</v>
      </c>
      <c r="I3142" s="10">
        <v>0</v>
      </c>
      <c r="J3142" s="10">
        <v>0</v>
      </c>
      <c r="K3142" s="10">
        <v>7.6</v>
      </c>
      <c r="L3142" s="10">
        <v>0</v>
      </c>
      <c r="M3142" s="15"/>
    </row>
    <row r="3143" spans="1:13" ht="26.1" customHeight="1">
      <c r="A3143" s="8" t="s">
        <v>331</v>
      </c>
      <c r="B3143" s="8" t="s">
        <v>327</v>
      </c>
      <c r="C3143" s="8" t="s">
        <v>327</v>
      </c>
      <c r="D3143" s="9" t="s">
        <v>2655</v>
      </c>
      <c r="E3143" s="9" t="s">
        <v>2658</v>
      </c>
      <c r="F3143" s="10">
        <v>140.80000000000001</v>
      </c>
      <c r="G3143" s="10">
        <v>140.80000000000001</v>
      </c>
      <c r="H3143" s="10">
        <v>0</v>
      </c>
      <c r="I3143" s="10">
        <v>0</v>
      </c>
      <c r="J3143" s="10">
        <v>0</v>
      </c>
      <c r="K3143" s="10">
        <v>140.80000000000001</v>
      </c>
      <c r="L3143" s="10">
        <v>0</v>
      </c>
      <c r="M3143" s="15"/>
    </row>
    <row r="3144" spans="1:13" ht="26.1" customHeight="1">
      <c r="A3144" s="8" t="s">
        <v>314</v>
      </c>
      <c r="B3144" s="8" t="s">
        <v>296</v>
      </c>
      <c r="C3144" s="8" t="s">
        <v>296</v>
      </c>
      <c r="D3144" s="9" t="s">
        <v>2659</v>
      </c>
      <c r="E3144" s="9" t="s">
        <v>2660</v>
      </c>
      <c r="F3144" s="10">
        <v>85.03</v>
      </c>
      <c r="G3144" s="10">
        <v>85.03</v>
      </c>
      <c r="H3144" s="10">
        <v>0</v>
      </c>
      <c r="I3144" s="10">
        <v>85.03</v>
      </c>
      <c r="J3144" s="10">
        <v>0</v>
      </c>
      <c r="K3144" s="10">
        <v>0</v>
      </c>
      <c r="L3144" s="10">
        <v>0</v>
      </c>
      <c r="M3144" s="15"/>
    </row>
    <row r="3145" spans="1:13" ht="26.1" customHeight="1">
      <c r="A3145" s="8" t="s">
        <v>318</v>
      </c>
      <c r="B3145" s="8" t="s">
        <v>2163</v>
      </c>
      <c r="C3145" s="8" t="s">
        <v>337</v>
      </c>
      <c r="D3145" s="9" t="s">
        <v>2661</v>
      </c>
      <c r="E3145" s="9" t="s">
        <v>2662</v>
      </c>
      <c r="F3145" s="10">
        <v>3.65</v>
      </c>
      <c r="G3145" s="10">
        <v>3.65</v>
      </c>
      <c r="H3145" s="10">
        <v>0</v>
      </c>
      <c r="I3145" s="10">
        <v>0</v>
      </c>
      <c r="J3145" s="10">
        <v>0</v>
      </c>
      <c r="K3145" s="10">
        <v>0</v>
      </c>
      <c r="L3145" s="10">
        <v>3.65</v>
      </c>
      <c r="M3145" s="15"/>
    </row>
    <row r="3146" spans="1:13" ht="26.1" customHeight="1">
      <c r="A3146" s="8" t="s">
        <v>318</v>
      </c>
      <c r="B3146" s="8" t="s">
        <v>2163</v>
      </c>
      <c r="C3146" s="8" t="s">
        <v>327</v>
      </c>
      <c r="D3146" s="9" t="s">
        <v>2663</v>
      </c>
      <c r="E3146" s="9" t="s">
        <v>2664</v>
      </c>
      <c r="F3146" s="10">
        <v>32.200000000000003</v>
      </c>
      <c r="G3146" s="10">
        <v>32.200000000000003</v>
      </c>
      <c r="H3146" s="10">
        <v>0</v>
      </c>
      <c r="I3146" s="10">
        <v>32.200000000000003</v>
      </c>
      <c r="J3146" s="10">
        <v>0</v>
      </c>
      <c r="K3146" s="10">
        <v>0</v>
      </c>
      <c r="L3146" s="10">
        <v>0</v>
      </c>
      <c r="M3146" s="15"/>
    </row>
    <row r="3147" spans="1:13" ht="26.1" customHeight="1">
      <c r="A3147" s="8" t="s">
        <v>314</v>
      </c>
      <c r="B3147" s="8" t="s">
        <v>2200</v>
      </c>
      <c r="C3147" s="8" t="s">
        <v>295</v>
      </c>
      <c r="D3147" s="9" t="s">
        <v>2665</v>
      </c>
      <c r="E3147" s="9" t="s">
        <v>2666</v>
      </c>
      <c r="F3147" s="10">
        <v>5.24</v>
      </c>
      <c r="G3147" s="10">
        <v>5.24</v>
      </c>
      <c r="H3147" s="10">
        <v>0</v>
      </c>
      <c r="I3147" s="10">
        <v>5.24</v>
      </c>
      <c r="J3147" s="10">
        <v>0</v>
      </c>
      <c r="K3147" s="10">
        <v>0</v>
      </c>
      <c r="L3147" s="10">
        <v>0</v>
      </c>
      <c r="M3147" s="15"/>
    </row>
    <row r="3148" spans="1:13" ht="26.1" customHeight="1">
      <c r="A3148" s="8" t="s">
        <v>314</v>
      </c>
      <c r="B3148" s="8" t="s">
        <v>2200</v>
      </c>
      <c r="C3148" s="8" t="s">
        <v>327</v>
      </c>
      <c r="D3148" s="9" t="s">
        <v>2667</v>
      </c>
      <c r="E3148" s="9" t="s">
        <v>2668</v>
      </c>
      <c r="F3148" s="10">
        <v>2.21</v>
      </c>
      <c r="G3148" s="10">
        <v>2.21</v>
      </c>
      <c r="H3148" s="10">
        <v>0</v>
      </c>
      <c r="I3148" s="10">
        <v>2.21</v>
      </c>
      <c r="J3148" s="10">
        <v>0</v>
      </c>
      <c r="K3148" s="10">
        <v>0</v>
      </c>
      <c r="L3148" s="10">
        <v>0</v>
      </c>
      <c r="M3148" s="15"/>
    </row>
    <row r="3149" spans="1:13" ht="26.1" customHeight="1">
      <c r="A3149" s="8" t="s">
        <v>1165</v>
      </c>
      <c r="B3149" s="8" t="s">
        <v>295</v>
      </c>
      <c r="C3149" s="8" t="s">
        <v>327</v>
      </c>
      <c r="D3149" s="9" t="s">
        <v>2669</v>
      </c>
      <c r="E3149" s="9" t="s">
        <v>2669</v>
      </c>
      <c r="F3149" s="10">
        <v>62.86</v>
      </c>
      <c r="G3149" s="10">
        <v>62.86</v>
      </c>
      <c r="H3149" s="10">
        <v>0</v>
      </c>
      <c r="I3149" s="10">
        <v>0</v>
      </c>
      <c r="J3149" s="10">
        <v>0</v>
      </c>
      <c r="K3149" s="10">
        <v>0</v>
      </c>
      <c r="L3149" s="10">
        <v>62.86</v>
      </c>
      <c r="M3149" s="15"/>
    </row>
    <row r="3150" spans="1:13" ht="26.1" customHeight="1">
      <c r="A3150" s="8" t="s">
        <v>331</v>
      </c>
      <c r="B3150" s="8" t="s">
        <v>327</v>
      </c>
      <c r="C3150" s="8" t="s">
        <v>327</v>
      </c>
      <c r="D3150" s="9" t="s">
        <v>2655</v>
      </c>
      <c r="E3150" s="9" t="s">
        <v>2917</v>
      </c>
      <c r="F3150" s="10">
        <v>9</v>
      </c>
      <c r="G3150" s="10">
        <v>9</v>
      </c>
      <c r="H3150" s="10">
        <v>0</v>
      </c>
      <c r="I3150" s="10">
        <v>9</v>
      </c>
      <c r="J3150" s="10">
        <v>0</v>
      </c>
      <c r="K3150" s="10">
        <v>0</v>
      </c>
      <c r="L3150" s="10">
        <v>0</v>
      </c>
      <c r="M3150" s="15"/>
    </row>
    <row r="3151" spans="1:13" ht="26.1" customHeight="1">
      <c r="A3151" s="8" t="s">
        <v>314</v>
      </c>
      <c r="B3151" s="8" t="s">
        <v>2163</v>
      </c>
      <c r="C3151" s="8" t="s">
        <v>302</v>
      </c>
      <c r="D3151" s="9" t="s">
        <v>2670</v>
      </c>
      <c r="E3151" s="9" t="s">
        <v>2671</v>
      </c>
      <c r="F3151" s="10">
        <v>4.6900000000000004</v>
      </c>
      <c r="G3151" s="10">
        <v>4.6900000000000004</v>
      </c>
      <c r="H3151" s="10">
        <v>0</v>
      </c>
      <c r="I3151" s="10">
        <v>4.6900000000000004</v>
      </c>
      <c r="J3151" s="10">
        <v>0</v>
      </c>
      <c r="K3151" s="10">
        <v>0</v>
      </c>
      <c r="L3151" s="10">
        <v>0</v>
      </c>
      <c r="M3151" s="15"/>
    </row>
    <row r="3152" spans="1:13" ht="26.1" customHeight="1">
      <c r="A3152" s="8" t="s">
        <v>331</v>
      </c>
      <c r="B3152" s="8" t="s">
        <v>302</v>
      </c>
      <c r="C3152" s="8" t="s">
        <v>327</v>
      </c>
      <c r="D3152" s="9" t="s">
        <v>384</v>
      </c>
      <c r="E3152" s="9" t="s">
        <v>3263</v>
      </c>
      <c r="F3152" s="10">
        <v>278.39999999999998</v>
      </c>
      <c r="G3152" s="10">
        <v>278.39999999999998</v>
      </c>
      <c r="H3152" s="10">
        <v>0</v>
      </c>
      <c r="I3152" s="10">
        <v>0</v>
      </c>
      <c r="J3152" s="10">
        <v>0</v>
      </c>
      <c r="K3152" s="10">
        <v>278.39999999999998</v>
      </c>
      <c r="L3152" s="10">
        <v>0</v>
      </c>
      <c r="M3152" s="15" t="s">
        <v>3284</v>
      </c>
    </row>
    <row r="3153" spans="1:13" ht="26.1" customHeight="1">
      <c r="A3153" s="8" t="s">
        <v>331</v>
      </c>
      <c r="B3153" s="8" t="s">
        <v>327</v>
      </c>
      <c r="C3153" s="8" t="s">
        <v>327</v>
      </c>
      <c r="D3153" s="9" t="s">
        <v>2655</v>
      </c>
      <c r="E3153" s="9" t="s">
        <v>2672</v>
      </c>
      <c r="F3153" s="10">
        <v>118.8</v>
      </c>
      <c r="G3153" s="10">
        <v>118.8</v>
      </c>
      <c r="H3153" s="10">
        <v>0</v>
      </c>
      <c r="I3153" s="10">
        <v>118.8</v>
      </c>
      <c r="J3153" s="10">
        <v>0</v>
      </c>
      <c r="K3153" s="10">
        <v>0</v>
      </c>
      <c r="L3153" s="10">
        <v>0</v>
      </c>
      <c r="M3153" s="15"/>
    </row>
    <row r="3154" spans="1:13" ht="26.1" customHeight="1">
      <c r="A3154" s="8" t="s">
        <v>331</v>
      </c>
      <c r="B3154" s="8" t="s">
        <v>327</v>
      </c>
      <c r="C3154" s="8" t="s">
        <v>327</v>
      </c>
      <c r="D3154" s="9" t="s">
        <v>2655</v>
      </c>
      <c r="E3154" s="9" t="s">
        <v>2673</v>
      </c>
      <c r="F3154" s="10">
        <v>3.75</v>
      </c>
      <c r="G3154" s="10">
        <v>3.75</v>
      </c>
      <c r="H3154" s="10">
        <v>0</v>
      </c>
      <c r="I3154" s="10">
        <v>3.75</v>
      </c>
      <c r="J3154" s="10">
        <v>0</v>
      </c>
      <c r="K3154" s="10">
        <v>0</v>
      </c>
      <c r="L3154" s="10">
        <v>0</v>
      </c>
      <c r="M3154" s="15"/>
    </row>
    <row r="3155" spans="1:13" ht="26.1" customHeight="1">
      <c r="A3155" s="8" t="s">
        <v>331</v>
      </c>
      <c r="B3155" s="8" t="s">
        <v>327</v>
      </c>
      <c r="C3155" s="8" t="s">
        <v>327</v>
      </c>
      <c r="D3155" s="9" t="s">
        <v>2655</v>
      </c>
      <c r="E3155" s="9" t="s">
        <v>2674</v>
      </c>
      <c r="F3155" s="10">
        <v>58.86</v>
      </c>
      <c r="G3155" s="10">
        <v>58.86</v>
      </c>
      <c r="H3155" s="10">
        <v>0</v>
      </c>
      <c r="I3155" s="10">
        <v>58.86</v>
      </c>
      <c r="J3155" s="10">
        <v>0</v>
      </c>
      <c r="K3155" s="10">
        <v>0</v>
      </c>
      <c r="L3155" s="10">
        <v>0</v>
      </c>
      <c r="M3155" s="15"/>
    </row>
    <row r="3156" spans="1:13" ht="26.1" customHeight="1">
      <c r="A3156" s="8" t="s">
        <v>314</v>
      </c>
      <c r="B3156" s="8" t="s">
        <v>296</v>
      </c>
      <c r="C3156" s="8" t="s">
        <v>327</v>
      </c>
      <c r="D3156" s="9" t="s">
        <v>2675</v>
      </c>
      <c r="E3156" s="9" t="s">
        <v>2677</v>
      </c>
      <c r="F3156" s="10">
        <v>65.61</v>
      </c>
      <c r="G3156" s="10">
        <v>65.61</v>
      </c>
      <c r="H3156" s="10">
        <v>0</v>
      </c>
      <c r="I3156" s="10">
        <v>0</v>
      </c>
      <c r="J3156" s="10">
        <v>0</v>
      </c>
      <c r="K3156" s="10">
        <v>65.61</v>
      </c>
      <c r="L3156" s="10">
        <v>0</v>
      </c>
      <c r="M3156" s="15"/>
    </row>
    <row r="3157" spans="1:13" ht="26.1" customHeight="1">
      <c r="A3157" s="8" t="s">
        <v>314</v>
      </c>
      <c r="B3157" s="8" t="s">
        <v>301</v>
      </c>
      <c r="C3157" s="8" t="s">
        <v>327</v>
      </c>
      <c r="D3157" s="9" t="s">
        <v>2678</v>
      </c>
      <c r="E3157" s="9" t="s">
        <v>2679</v>
      </c>
      <c r="F3157" s="10">
        <v>2.5499999999999998</v>
      </c>
      <c r="G3157" s="10">
        <v>2.5499999999999998</v>
      </c>
      <c r="H3157" s="10">
        <v>0</v>
      </c>
      <c r="I3157" s="10">
        <v>2.5499999999999998</v>
      </c>
      <c r="J3157" s="10">
        <v>0</v>
      </c>
      <c r="K3157" s="10">
        <v>0</v>
      </c>
      <c r="L3157" s="10">
        <v>0</v>
      </c>
      <c r="M3157" s="15"/>
    </row>
    <row r="3158" spans="1:13" ht="26.1" customHeight="1">
      <c r="A3158" s="8" t="s">
        <v>331</v>
      </c>
      <c r="B3158" s="8" t="s">
        <v>302</v>
      </c>
      <c r="C3158" s="8" t="s">
        <v>327</v>
      </c>
      <c r="D3158" s="9" t="s">
        <v>384</v>
      </c>
      <c r="E3158" s="9" t="s">
        <v>3265</v>
      </c>
      <c r="F3158" s="10">
        <v>21.14</v>
      </c>
      <c r="G3158" s="10">
        <v>21.14</v>
      </c>
      <c r="H3158" s="10">
        <v>0</v>
      </c>
      <c r="I3158" s="10">
        <v>0</v>
      </c>
      <c r="J3158" s="10">
        <v>0</v>
      </c>
      <c r="K3158" s="10">
        <v>21.14</v>
      </c>
      <c r="L3158" s="10">
        <v>0</v>
      </c>
      <c r="M3158" s="15"/>
    </row>
    <row r="3159" spans="1:13" ht="26.1" customHeight="1">
      <c r="A3159" s="8"/>
      <c r="B3159" s="8"/>
      <c r="C3159" s="8"/>
      <c r="D3159" s="9" t="s">
        <v>2680</v>
      </c>
      <c r="E3159" s="9" t="s">
        <v>2681</v>
      </c>
      <c r="F3159" s="10">
        <v>337</v>
      </c>
      <c r="G3159" s="10">
        <v>57</v>
      </c>
      <c r="H3159" s="10">
        <v>280</v>
      </c>
      <c r="I3159" s="10">
        <v>25</v>
      </c>
      <c r="J3159" s="10">
        <v>0</v>
      </c>
      <c r="K3159" s="10">
        <v>312</v>
      </c>
      <c r="L3159" s="10">
        <v>0</v>
      </c>
      <c r="M3159" s="15"/>
    </row>
    <row r="3160" spans="1:13" ht="26.1" customHeight="1">
      <c r="A3160" s="8" t="s">
        <v>331</v>
      </c>
      <c r="B3160" s="8" t="s">
        <v>296</v>
      </c>
      <c r="C3160" s="8" t="s">
        <v>327</v>
      </c>
      <c r="D3160" s="9" t="s">
        <v>334</v>
      </c>
      <c r="E3160" s="9" t="s">
        <v>3268</v>
      </c>
      <c r="F3160" s="10">
        <v>25</v>
      </c>
      <c r="G3160" s="10">
        <v>25</v>
      </c>
      <c r="H3160" s="10">
        <v>0</v>
      </c>
      <c r="I3160" s="10">
        <v>25</v>
      </c>
      <c r="J3160" s="10">
        <v>0</v>
      </c>
      <c r="K3160" s="10">
        <v>0</v>
      </c>
      <c r="L3160" s="10">
        <v>0</v>
      </c>
      <c r="M3160" s="15" t="s">
        <v>3269</v>
      </c>
    </row>
    <row r="3161" spans="1:13" ht="26.1" customHeight="1">
      <c r="A3161" s="8" t="s">
        <v>331</v>
      </c>
      <c r="B3161" s="8" t="s">
        <v>327</v>
      </c>
      <c r="C3161" s="8" t="s">
        <v>295</v>
      </c>
      <c r="D3161" s="9" t="s">
        <v>2684</v>
      </c>
      <c r="E3161" s="9" t="s">
        <v>2770</v>
      </c>
      <c r="F3161" s="10">
        <v>280</v>
      </c>
      <c r="G3161" s="10">
        <v>0</v>
      </c>
      <c r="H3161" s="10">
        <v>280</v>
      </c>
      <c r="I3161" s="10">
        <v>0</v>
      </c>
      <c r="J3161" s="10">
        <v>0</v>
      </c>
      <c r="K3161" s="10">
        <v>280</v>
      </c>
      <c r="L3161" s="10">
        <v>0</v>
      </c>
      <c r="M3161" s="15"/>
    </row>
    <row r="3162" spans="1:13" ht="26.1" customHeight="1">
      <c r="A3162" s="8" t="s">
        <v>345</v>
      </c>
      <c r="B3162" s="8" t="s">
        <v>354</v>
      </c>
      <c r="C3162" s="8" t="s">
        <v>296</v>
      </c>
      <c r="D3162" s="9" t="s">
        <v>3275</v>
      </c>
      <c r="E3162" s="9" t="s">
        <v>3276</v>
      </c>
      <c r="F3162" s="10">
        <v>20</v>
      </c>
      <c r="G3162" s="10">
        <v>20</v>
      </c>
      <c r="H3162" s="10">
        <v>0</v>
      </c>
      <c r="I3162" s="10">
        <v>0</v>
      </c>
      <c r="J3162" s="10">
        <v>0</v>
      </c>
      <c r="K3162" s="10">
        <v>20</v>
      </c>
      <c r="L3162" s="10">
        <v>0</v>
      </c>
      <c r="M3162" s="15" t="s">
        <v>3277</v>
      </c>
    </row>
    <row r="3163" spans="1:13" ht="26.1" customHeight="1">
      <c r="A3163" s="8" t="s">
        <v>331</v>
      </c>
      <c r="B3163" s="8" t="s">
        <v>302</v>
      </c>
      <c r="C3163" s="8" t="s">
        <v>327</v>
      </c>
      <c r="D3163" s="9" t="s">
        <v>384</v>
      </c>
      <c r="E3163" s="9" t="s">
        <v>3266</v>
      </c>
      <c r="F3163" s="10">
        <v>12</v>
      </c>
      <c r="G3163" s="10">
        <v>12</v>
      </c>
      <c r="H3163" s="10">
        <v>0</v>
      </c>
      <c r="I3163" s="10">
        <v>0</v>
      </c>
      <c r="J3163" s="10">
        <v>0</v>
      </c>
      <c r="K3163" s="10">
        <v>12</v>
      </c>
      <c r="L3163" s="10">
        <v>0</v>
      </c>
      <c r="M3163" s="15" t="s">
        <v>3271</v>
      </c>
    </row>
    <row r="3164" spans="1:13" ht="26.1" customHeight="1">
      <c r="A3164" s="8"/>
      <c r="B3164" s="8"/>
      <c r="C3164" s="8"/>
      <c r="D3164" s="9" t="s">
        <v>1680</v>
      </c>
      <c r="E3164" s="9" t="s">
        <v>1681</v>
      </c>
      <c r="F3164" s="10">
        <v>1163.83</v>
      </c>
      <c r="G3164" s="10">
        <v>1113.83</v>
      </c>
      <c r="H3164" s="10">
        <v>50</v>
      </c>
      <c r="I3164" s="10">
        <v>181.78</v>
      </c>
      <c r="J3164" s="10">
        <v>0</v>
      </c>
      <c r="K3164" s="10">
        <v>689.2</v>
      </c>
      <c r="L3164" s="10">
        <v>292.85000000000002</v>
      </c>
      <c r="M3164" s="15"/>
    </row>
    <row r="3165" spans="1:13" ht="26.1" customHeight="1">
      <c r="A3165" s="8"/>
      <c r="B3165" s="8"/>
      <c r="C3165" s="8"/>
      <c r="D3165" s="9" t="s">
        <v>2653</v>
      </c>
      <c r="E3165" s="9" t="s">
        <v>2654</v>
      </c>
      <c r="F3165" s="10">
        <v>1070.83</v>
      </c>
      <c r="G3165" s="10">
        <v>1070.83</v>
      </c>
      <c r="H3165" s="10">
        <v>0</v>
      </c>
      <c r="I3165" s="10">
        <v>156.78</v>
      </c>
      <c r="J3165" s="10">
        <v>0</v>
      </c>
      <c r="K3165" s="10">
        <v>621.20000000000005</v>
      </c>
      <c r="L3165" s="10">
        <v>292.85000000000002</v>
      </c>
      <c r="M3165" s="15"/>
    </row>
    <row r="3166" spans="1:13" ht="26.1" customHeight="1">
      <c r="A3166" s="8" t="s">
        <v>331</v>
      </c>
      <c r="B3166" s="8" t="s">
        <v>327</v>
      </c>
      <c r="C3166" s="8" t="s">
        <v>327</v>
      </c>
      <c r="D3166" s="9" t="s">
        <v>2655</v>
      </c>
      <c r="E3166" s="9" t="s">
        <v>2656</v>
      </c>
      <c r="F3166" s="10">
        <v>258.73</v>
      </c>
      <c r="G3166" s="10">
        <v>258.73</v>
      </c>
      <c r="H3166" s="10">
        <v>0</v>
      </c>
      <c r="I3166" s="10">
        <v>0</v>
      </c>
      <c r="J3166" s="10">
        <v>0</v>
      </c>
      <c r="K3166" s="10">
        <v>0</v>
      </c>
      <c r="L3166" s="10">
        <v>258.73</v>
      </c>
      <c r="M3166" s="15"/>
    </row>
    <row r="3167" spans="1:13" ht="26.1" customHeight="1">
      <c r="A3167" s="8" t="s">
        <v>331</v>
      </c>
      <c r="B3167" s="8" t="s">
        <v>327</v>
      </c>
      <c r="C3167" s="8" t="s">
        <v>327</v>
      </c>
      <c r="D3167" s="9" t="s">
        <v>2655</v>
      </c>
      <c r="E3167" s="9" t="s">
        <v>2657</v>
      </c>
      <c r="F3167" s="10">
        <v>6.39</v>
      </c>
      <c r="G3167" s="10">
        <v>6.39</v>
      </c>
      <c r="H3167" s="10">
        <v>0</v>
      </c>
      <c r="I3167" s="10">
        <v>0</v>
      </c>
      <c r="J3167" s="10">
        <v>0</v>
      </c>
      <c r="K3167" s="10">
        <v>6.39</v>
      </c>
      <c r="L3167" s="10">
        <v>0</v>
      </c>
      <c r="M3167" s="15"/>
    </row>
    <row r="3168" spans="1:13" ht="26.1" customHeight="1">
      <c r="A3168" s="8" t="s">
        <v>331</v>
      </c>
      <c r="B3168" s="8" t="s">
        <v>327</v>
      </c>
      <c r="C3168" s="8" t="s">
        <v>327</v>
      </c>
      <c r="D3168" s="9" t="s">
        <v>2655</v>
      </c>
      <c r="E3168" s="9" t="s">
        <v>2658</v>
      </c>
      <c r="F3168" s="10">
        <v>72</v>
      </c>
      <c r="G3168" s="10">
        <v>72</v>
      </c>
      <c r="H3168" s="10">
        <v>0</v>
      </c>
      <c r="I3168" s="10">
        <v>0</v>
      </c>
      <c r="J3168" s="10">
        <v>0</v>
      </c>
      <c r="K3168" s="10">
        <v>72</v>
      </c>
      <c r="L3168" s="10">
        <v>0</v>
      </c>
      <c r="M3168" s="15"/>
    </row>
    <row r="3169" spans="1:13" ht="26.1" customHeight="1">
      <c r="A3169" s="8" t="s">
        <v>314</v>
      </c>
      <c r="B3169" s="8" t="s">
        <v>296</v>
      </c>
      <c r="C3169" s="8" t="s">
        <v>296</v>
      </c>
      <c r="D3169" s="9" t="s">
        <v>2659</v>
      </c>
      <c r="E3169" s="9" t="s">
        <v>2660</v>
      </c>
      <c r="F3169" s="10">
        <v>42.42</v>
      </c>
      <c r="G3169" s="10">
        <v>42.42</v>
      </c>
      <c r="H3169" s="10">
        <v>0</v>
      </c>
      <c r="I3169" s="10">
        <v>42.42</v>
      </c>
      <c r="J3169" s="10">
        <v>0</v>
      </c>
      <c r="K3169" s="10">
        <v>0</v>
      </c>
      <c r="L3169" s="10">
        <v>0</v>
      </c>
      <c r="M3169" s="15"/>
    </row>
    <row r="3170" spans="1:13" ht="26.1" customHeight="1">
      <c r="A3170" s="8" t="s">
        <v>318</v>
      </c>
      <c r="B3170" s="8" t="s">
        <v>2163</v>
      </c>
      <c r="C3170" s="8" t="s">
        <v>337</v>
      </c>
      <c r="D3170" s="9" t="s">
        <v>2661</v>
      </c>
      <c r="E3170" s="9" t="s">
        <v>2662</v>
      </c>
      <c r="F3170" s="10">
        <v>3.07</v>
      </c>
      <c r="G3170" s="10">
        <v>3.07</v>
      </c>
      <c r="H3170" s="10">
        <v>0</v>
      </c>
      <c r="I3170" s="10">
        <v>0</v>
      </c>
      <c r="J3170" s="10">
        <v>0</v>
      </c>
      <c r="K3170" s="10">
        <v>0</v>
      </c>
      <c r="L3170" s="10">
        <v>3.07</v>
      </c>
      <c r="M3170" s="15"/>
    </row>
    <row r="3171" spans="1:13" ht="26.1" customHeight="1">
      <c r="A3171" s="8" t="s">
        <v>318</v>
      </c>
      <c r="B3171" s="8" t="s">
        <v>2163</v>
      </c>
      <c r="C3171" s="8" t="s">
        <v>327</v>
      </c>
      <c r="D3171" s="9" t="s">
        <v>2663</v>
      </c>
      <c r="E3171" s="9" t="s">
        <v>2664</v>
      </c>
      <c r="F3171" s="10">
        <v>15.84</v>
      </c>
      <c r="G3171" s="10">
        <v>15.84</v>
      </c>
      <c r="H3171" s="10">
        <v>0</v>
      </c>
      <c r="I3171" s="10">
        <v>15.84</v>
      </c>
      <c r="J3171" s="10">
        <v>0</v>
      </c>
      <c r="K3171" s="10">
        <v>0</v>
      </c>
      <c r="L3171" s="10">
        <v>0</v>
      </c>
      <c r="M3171" s="15"/>
    </row>
    <row r="3172" spans="1:13" ht="26.1" customHeight="1">
      <c r="A3172" s="8" t="s">
        <v>314</v>
      </c>
      <c r="B3172" s="8" t="s">
        <v>2200</v>
      </c>
      <c r="C3172" s="8" t="s">
        <v>295</v>
      </c>
      <c r="D3172" s="9" t="s">
        <v>2665</v>
      </c>
      <c r="E3172" s="9" t="s">
        <v>2666</v>
      </c>
      <c r="F3172" s="10">
        <v>2.59</v>
      </c>
      <c r="G3172" s="10">
        <v>2.59</v>
      </c>
      <c r="H3172" s="10">
        <v>0</v>
      </c>
      <c r="I3172" s="10">
        <v>2.59</v>
      </c>
      <c r="J3172" s="10">
        <v>0</v>
      </c>
      <c r="K3172" s="10">
        <v>0</v>
      </c>
      <c r="L3172" s="10">
        <v>0</v>
      </c>
      <c r="M3172" s="15"/>
    </row>
    <row r="3173" spans="1:13" ht="26.1" customHeight="1">
      <c r="A3173" s="8" t="s">
        <v>314</v>
      </c>
      <c r="B3173" s="8" t="s">
        <v>2200</v>
      </c>
      <c r="C3173" s="8" t="s">
        <v>327</v>
      </c>
      <c r="D3173" s="9" t="s">
        <v>2667</v>
      </c>
      <c r="E3173" s="9" t="s">
        <v>2668</v>
      </c>
      <c r="F3173" s="10">
        <v>0.76</v>
      </c>
      <c r="G3173" s="10">
        <v>0.76</v>
      </c>
      <c r="H3173" s="10">
        <v>0</v>
      </c>
      <c r="I3173" s="10">
        <v>0.76</v>
      </c>
      <c r="J3173" s="10">
        <v>0</v>
      </c>
      <c r="K3173" s="10">
        <v>0</v>
      </c>
      <c r="L3173" s="10">
        <v>0</v>
      </c>
      <c r="M3173" s="15"/>
    </row>
    <row r="3174" spans="1:13" ht="26.1" customHeight="1">
      <c r="A3174" s="8" t="s">
        <v>1165</v>
      </c>
      <c r="B3174" s="8" t="s">
        <v>295</v>
      </c>
      <c r="C3174" s="8" t="s">
        <v>327</v>
      </c>
      <c r="D3174" s="9" t="s">
        <v>2669</v>
      </c>
      <c r="E3174" s="9" t="s">
        <v>2669</v>
      </c>
      <c r="F3174" s="10">
        <v>31.05</v>
      </c>
      <c r="G3174" s="10">
        <v>31.05</v>
      </c>
      <c r="H3174" s="10">
        <v>0</v>
      </c>
      <c r="I3174" s="10">
        <v>0</v>
      </c>
      <c r="J3174" s="10">
        <v>0</v>
      </c>
      <c r="K3174" s="10">
        <v>0</v>
      </c>
      <c r="L3174" s="10">
        <v>31.05</v>
      </c>
      <c r="M3174" s="15"/>
    </row>
    <row r="3175" spans="1:13" ht="26.1" customHeight="1">
      <c r="A3175" s="8" t="s">
        <v>314</v>
      </c>
      <c r="B3175" s="8" t="s">
        <v>2163</v>
      </c>
      <c r="C3175" s="8" t="s">
        <v>302</v>
      </c>
      <c r="D3175" s="9" t="s">
        <v>2670</v>
      </c>
      <c r="E3175" s="9" t="s">
        <v>2671</v>
      </c>
      <c r="F3175" s="10">
        <v>2.29</v>
      </c>
      <c r="G3175" s="10">
        <v>2.29</v>
      </c>
      <c r="H3175" s="10">
        <v>0</v>
      </c>
      <c r="I3175" s="10">
        <v>2.29</v>
      </c>
      <c r="J3175" s="10">
        <v>0</v>
      </c>
      <c r="K3175" s="10">
        <v>0</v>
      </c>
      <c r="L3175" s="10">
        <v>0</v>
      </c>
      <c r="M3175" s="15"/>
    </row>
    <row r="3176" spans="1:13" ht="26.1" customHeight="1">
      <c r="A3176" s="8" t="s">
        <v>331</v>
      </c>
      <c r="B3176" s="8" t="s">
        <v>302</v>
      </c>
      <c r="C3176" s="8" t="s">
        <v>327</v>
      </c>
      <c r="D3176" s="9" t="s">
        <v>384</v>
      </c>
      <c r="E3176" s="9" t="s">
        <v>3263</v>
      </c>
      <c r="F3176" s="10">
        <v>423.4</v>
      </c>
      <c r="G3176" s="10">
        <v>423.4</v>
      </c>
      <c r="H3176" s="10">
        <v>0</v>
      </c>
      <c r="I3176" s="10">
        <v>0</v>
      </c>
      <c r="J3176" s="10">
        <v>0</v>
      </c>
      <c r="K3176" s="10">
        <v>423.4</v>
      </c>
      <c r="L3176" s="10">
        <v>0</v>
      </c>
      <c r="M3176" s="15" t="s">
        <v>3278</v>
      </c>
    </row>
    <row r="3177" spans="1:13" ht="26.1" customHeight="1">
      <c r="A3177" s="8" t="s">
        <v>331</v>
      </c>
      <c r="B3177" s="8" t="s">
        <v>327</v>
      </c>
      <c r="C3177" s="8" t="s">
        <v>327</v>
      </c>
      <c r="D3177" s="9" t="s">
        <v>2655</v>
      </c>
      <c r="E3177" s="9" t="s">
        <v>2672</v>
      </c>
      <c r="F3177" s="10">
        <v>60.75</v>
      </c>
      <c r="G3177" s="10">
        <v>60.75</v>
      </c>
      <c r="H3177" s="10">
        <v>0</v>
      </c>
      <c r="I3177" s="10">
        <v>60.75</v>
      </c>
      <c r="J3177" s="10">
        <v>0</v>
      </c>
      <c r="K3177" s="10">
        <v>0</v>
      </c>
      <c r="L3177" s="10">
        <v>0</v>
      </c>
      <c r="M3177" s="15"/>
    </row>
    <row r="3178" spans="1:13" ht="26.1" customHeight="1">
      <c r="A3178" s="8" t="s">
        <v>331</v>
      </c>
      <c r="B3178" s="8" t="s">
        <v>327</v>
      </c>
      <c r="C3178" s="8" t="s">
        <v>327</v>
      </c>
      <c r="D3178" s="9" t="s">
        <v>2655</v>
      </c>
      <c r="E3178" s="9" t="s">
        <v>2673</v>
      </c>
      <c r="F3178" s="10">
        <v>1.83</v>
      </c>
      <c r="G3178" s="10">
        <v>1.83</v>
      </c>
      <c r="H3178" s="10">
        <v>0</v>
      </c>
      <c r="I3178" s="10">
        <v>1.83</v>
      </c>
      <c r="J3178" s="10">
        <v>0</v>
      </c>
      <c r="K3178" s="10">
        <v>0</v>
      </c>
      <c r="L3178" s="10">
        <v>0</v>
      </c>
      <c r="M3178" s="15"/>
    </row>
    <row r="3179" spans="1:13" ht="26.1" customHeight="1">
      <c r="A3179" s="8" t="s">
        <v>331</v>
      </c>
      <c r="B3179" s="8" t="s">
        <v>327</v>
      </c>
      <c r="C3179" s="8" t="s">
        <v>327</v>
      </c>
      <c r="D3179" s="9" t="s">
        <v>2655</v>
      </c>
      <c r="E3179" s="9" t="s">
        <v>2674</v>
      </c>
      <c r="F3179" s="10">
        <v>30.3</v>
      </c>
      <c r="G3179" s="10">
        <v>30.3</v>
      </c>
      <c r="H3179" s="10">
        <v>0</v>
      </c>
      <c r="I3179" s="10">
        <v>30.3</v>
      </c>
      <c r="J3179" s="10">
        <v>0</v>
      </c>
      <c r="K3179" s="10">
        <v>0</v>
      </c>
      <c r="L3179" s="10">
        <v>0</v>
      </c>
      <c r="M3179" s="15"/>
    </row>
    <row r="3180" spans="1:13" ht="26.1" customHeight="1">
      <c r="A3180" s="8" t="s">
        <v>314</v>
      </c>
      <c r="B3180" s="8" t="s">
        <v>296</v>
      </c>
      <c r="C3180" s="8" t="s">
        <v>327</v>
      </c>
      <c r="D3180" s="9" t="s">
        <v>2675</v>
      </c>
      <c r="E3180" s="9" t="s">
        <v>2677</v>
      </c>
      <c r="F3180" s="10">
        <v>37.369999999999997</v>
      </c>
      <c r="G3180" s="10">
        <v>37.369999999999997</v>
      </c>
      <c r="H3180" s="10">
        <v>0</v>
      </c>
      <c r="I3180" s="10">
        <v>0</v>
      </c>
      <c r="J3180" s="10">
        <v>0</v>
      </c>
      <c r="K3180" s="10">
        <v>37.369999999999997</v>
      </c>
      <c r="L3180" s="10">
        <v>0</v>
      </c>
      <c r="M3180" s="15"/>
    </row>
    <row r="3181" spans="1:13" ht="26.1" customHeight="1">
      <c r="A3181" s="8" t="s">
        <v>331</v>
      </c>
      <c r="B3181" s="8" t="s">
        <v>302</v>
      </c>
      <c r="C3181" s="8" t="s">
        <v>327</v>
      </c>
      <c r="D3181" s="9" t="s">
        <v>384</v>
      </c>
      <c r="E3181" s="9" t="s">
        <v>3265</v>
      </c>
      <c r="F3181" s="10">
        <v>82.04</v>
      </c>
      <c r="G3181" s="10">
        <v>82.04</v>
      </c>
      <c r="H3181" s="10">
        <v>0</v>
      </c>
      <c r="I3181" s="10">
        <v>0</v>
      </c>
      <c r="J3181" s="10">
        <v>0</v>
      </c>
      <c r="K3181" s="10">
        <v>82.04</v>
      </c>
      <c r="L3181" s="10">
        <v>0</v>
      </c>
      <c r="M3181" s="15"/>
    </row>
    <row r="3182" spans="1:13" ht="26.1" customHeight="1">
      <c r="A3182" s="8"/>
      <c r="B3182" s="8"/>
      <c r="C3182" s="8"/>
      <c r="D3182" s="9" t="s">
        <v>2680</v>
      </c>
      <c r="E3182" s="9" t="s">
        <v>2681</v>
      </c>
      <c r="F3182" s="10">
        <v>93</v>
      </c>
      <c r="G3182" s="10">
        <v>43</v>
      </c>
      <c r="H3182" s="10">
        <v>50</v>
      </c>
      <c r="I3182" s="10">
        <v>25</v>
      </c>
      <c r="J3182" s="10">
        <v>0</v>
      </c>
      <c r="K3182" s="10">
        <v>68</v>
      </c>
      <c r="L3182" s="10">
        <v>0</v>
      </c>
      <c r="M3182" s="15"/>
    </row>
    <row r="3183" spans="1:13" ht="26.1" customHeight="1">
      <c r="A3183" s="8" t="s">
        <v>331</v>
      </c>
      <c r="B3183" s="8" t="s">
        <v>327</v>
      </c>
      <c r="C3183" s="8" t="s">
        <v>295</v>
      </c>
      <c r="D3183" s="9" t="s">
        <v>2684</v>
      </c>
      <c r="E3183" s="9" t="s">
        <v>2770</v>
      </c>
      <c r="F3183" s="10">
        <v>50</v>
      </c>
      <c r="G3183" s="10">
        <v>0</v>
      </c>
      <c r="H3183" s="10">
        <v>50</v>
      </c>
      <c r="I3183" s="10">
        <v>0</v>
      </c>
      <c r="J3183" s="10">
        <v>0</v>
      </c>
      <c r="K3183" s="10">
        <v>50</v>
      </c>
      <c r="L3183" s="10">
        <v>0</v>
      </c>
      <c r="M3183" s="15"/>
    </row>
    <row r="3184" spans="1:13" ht="26.1" customHeight="1">
      <c r="A3184" s="8" t="s">
        <v>331</v>
      </c>
      <c r="B3184" s="8" t="s">
        <v>296</v>
      </c>
      <c r="C3184" s="8" t="s">
        <v>327</v>
      </c>
      <c r="D3184" s="9" t="s">
        <v>334</v>
      </c>
      <c r="E3184" s="9" t="s">
        <v>3268</v>
      </c>
      <c r="F3184" s="10">
        <v>25</v>
      </c>
      <c r="G3184" s="10">
        <v>25</v>
      </c>
      <c r="H3184" s="10">
        <v>0</v>
      </c>
      <c r="I3184" s="10">
        <v>25</v>
      </c>
      <c r="J3184" s="10">
        <v>0</v>
      </c>
      <c r="K3184" s="10">
        <v>0</v>
      </c>
      <c r="L3184" s="10">
        <v>0</v>
      </c>
      <c r="M3184" s="15" t="s">
        <v>3269</v>
      </c>
    </row>
    <row r="3185" spans="1:13" ht="26.1" customHeight="1">
      <c r="A3185" s="8" t="s">
        <v>331</v>
      </c>
      <c r="B3185" s="8" t="s">
        <v>302</v>
      </c>
      <c r="C3185" s="8" t="s">
        <v>327</v>
      </c>
      <c r="D3185" s="9" t="s">
        <v>384</v>
      </c>
      <c r="E3185" s="9" t="s">
        <v>3266</v>
      </c>
      <c r="F3185" s="10">
        <v>18</v>
      </c>
      <c r="G3185" s="10">
        <v>18</v>
      </c>
      <c r="H3185" s="10">
        <v>0</v>
      </c>
      <c r="I3185" s="10">
        <v>0</v>
      </c>
      <c r="J3185" s="10">
        <v>0</v>
      </c>
      <c r="K3185" s="10">
        <v>18</v>
      </c>
      <c r="L3185" s="10">
        <v>0</v>
      </c>
      <c r="M3185" s="15" t="s">
        <v>3271</v>
      </c>
    </row>
    <row r="3186" spans="1:13" ht="26.1" customHeight="1">
      <c r="A3186" s="8"/>
      <c r="B3186" s="8"/>
      <c r="C3186" s="8"/>
      <c r="D3186" s="9" t="s">
        <v>1678</v>
      </c>
      <c r="E3186" s="9" t="s">
        <v>1679</v>
      </c>
      <c r="F3186" s="10">
        <v>1733.74</v>
      </c>
      <c r="G3186" s="10">
        <v>1433.74</v>
      </c>
      <c r="H3186" s="10">
        <v>300</v>
      </c>
      <c r="I3186" s="10">
        <v>275.45999999999998</v>
      </c>
      <c r="J3186" s="10">
        <v>0</v>
      </c>
      <c r="K3186" s="10">
        <v>993.76</v>
      </c>
      <c r="L3186" s="10">
        <v>464.52</v>
      </c>
      <c r="M3186" s="15"/>
    </row>
    <row r="3187" spans="1:13" ht="26.1" customHeight="1">
      <c r="A3187" s="8"/>
      <c r="B3187" s="8"/>
      <c r="C3187" s="8"/>
      <c r="D3187" s="9" t="s">
        <v>2653</v>
      </c>
      <c r="E3187" s="9" t="s">
        <v>2654</v>
      </c>
      <c r="F3187" s="10">
        <v>1384.74</v>
      </c>
      <c r="G3187" s="10">
        <v>1384.74</v>
      </c>
      <c r="H3187" s="10">
        <v>0</v>
      </c>
      <c r="I3187" s="10">
        <v>250.46</v>
      </c>
      <c r="J3187" s="10">
        <v>0</v>
      </c>
      <c r="K3187" s="10">
        <v>669.76</v>
      </c>
      <c r="L3187" s="10">
        <v>464.52</v>
      </c>
      <c r="M3187" s="15"/>
    </row>
    <row r="3188" spans="1:13" ht="26.1" customHeight="1">
      <c r="A3188" s="8" t="s">
        <v>331</v>
      </c>
      <c r="B3188" s="8" t="s">
        <v>327</v>
      </c>
      <c r="C3188" s="8" t="s">
        <v>327</v>
      </c>
      <c r="D3188" s="9" t="s">
        <v>2655</v>
      </c>
      <c r="E3188" s="9" t="s">
        <v>2656</v>
      </c>
      <c r="F3188" s="10">
        <v>411.77</v>
      </c>
      <c r="G3188" s="10">
        <v>411.77</v>
      </c>
      <c r="H3188" s="10">
        <v>0</v>
      </c>
      <c r="I3188" s="10">
        <v>0</v>
      </c>
      <c r="J3188" s="10">
        <v>0</v>
      </c>
      <c r="K3188" s="10">
        <v>0</v>
      </c>
      <c r="L3188" s="10">
        <v>411.77</v>
      </c>
      <c r="M3188" s="15"/>
    </row>
    <row r="3189" spans="1:13" ht="26.1" customHeight="1">
      <c r="A3189" s="8" t="s">
        <v>331</v>
      </c>
      <c r="B3189" s="8" t="s">
        <v>327</v>
      </c>
      <c r="C3189" s="8" t="s">
        <v>327</v>
      </c>
      <c r="D3189" s="9" t="s">
        <v>2655</v>
      </c>
      <c r="E3189" s="9" t="s">
        <v>2657</v>
      </c>
      <c r="F3189" s="10">
        <v>6.95</v>
      </c>
      <c r="G3189" s="10">
        <v>6.95</v>
      </c>
      <c r="H3189" s="10">
        <v>0</v>
      </c>
      <c r="I3189" s="10">
        <v>0</v>
      </c>
      <c r="J3189" s="10">
        <v>0</v>
      </c>
      <c r="K3189" s="10">
        <v>6.95</v>
      </c>
      <c r="L3189" s="10">
        <v>0</v>
      </c>
      <c r="M3189" s="15"/>
    </row>
    <row r="3190" spans="1:13" ht="26.1" customHeight="1">
      <c r="A3190" s="8" t="s">
        <v>331</v>
      </c>
      <c r="B3190" s="8" t="s">
        <v>327</v>
      </c>
      <c r="C3190" s="8" t="s">
        <v>327</v>
      </c>
      <c r="D3190" s="9" t="s">
        <v>2655</v>
      </c>
      <c r="E3190" s="9" t="s">
        <v>2658</v>
      </c>
      <c r="F3190" s="10">
        <v>108.8</v>
      </c>
      <c r="G3190" s="10">
        <v>108.8</v>
      </c>
      <c r="H3190" s="10">
        <v>0</v>
      </c>
      <c r="I3190" s="10">
        <v>0</v>
      </c>
      <c r="J3190" s="10">
        <v>0</v>
      </c>
      <c r="K3190" s="10">
        <v>108.8</v>
      </c>
      <c r="L3190" s="10">
        <v>0</v>
      </c>
      <c r="M3190" s="15"/>
    </row>
    <row r="3191" spans="1:13" ht="26.1" customHeight="1">
      <c r="A3191" s="8" t="s">
        <v>314</v>
      </c>
      <c r="B3191" s="8" t="s">
        <v>296</v>
      </c>
      <c r="C3191" s="8" t="s">
        <v>296</v>
      </c>
      <c r="D3191" s="9" t="s">
        <v>2659</v>
      </c>
      <c r="E3191" s="9" t="s">
        <v>2660</v>
      </c>
      <c r="F3191" s="10">
        <v>67</v>
      </c>
      <c r="G3191" s="10">
        <v>67</v>
      </c>
      <c r="H3191" s="10">
        <v>0</v>
      </c>
      <c r="I3191" s="10">
        <v>67</v>
      </c>
      <c r="J3191" s="10">
        <v>0</v>
      </c>
      <c r="K3191" s="10">
        <v>0</v>
      </c>
      <c r="L3191" s="10">
        <v>0</v>
      </c>
      <c r="M3191" s="15"/>
    </row>
    <row r="3192" spans="1:13" ht="26.1" customHeight="1">
      <c r="A3192" s="8" t="s">
        <v>318</v>
      </c>
      <c r="B3192" s="8" t="s">
        <v>2163</v>
      </c>
      <c r="C3192" s="8" t="s">
        <v>337</v>
      </c>
      <c r="D3192" s="9" t="s">
        <v>2661</v>
      </c>
      <c r="E3192" s="9" t="s">
        <v>2662</v>
      </c>
      <c r="F3192" s="10">
        <v>3.34</v>
      </c>
      <c r="G3192" s="10">
        <v>3.34</v>
      </c>
      <c r="H3192" s="10">
        <v>0</v>
      </c>
      <c r="I3192" s="10">
        <v>0</v>
      </c>
      <c r="J3192" s="10">
        <v>0</v>
      </c>
      <c r="K3192" s="10">
        <v>0</v>
      </c>
      <c r="L3192" s="10">
        <v>3.34</v>
      </c>
      <c r="M3192" s="15"/>
    </row>
    <row r="3193" spans="1:13" ht="26.1" customHeight="1">
      <c r="A3193" s="8" t="s">
        <v>318</v>
      </c>
      <c r="B3193" s="8" t="s">
        <v>2163</v>
      </c>
      <c r="C3193" s="8" t="s">
        <v>327</v>
      </c>
      <c r="D3193" s="9" t="s">
        <v>2663</v>
      </c>
      <c r="E3193" s="9" t="s">
        <v>2664</v>
      </c>
      <c r="F3193" s="10">
        <v>25.4</v>
      </c>
      <c r="G3193" s="10">
        <v>25.4</v>
      </c>
      <c r="H3193" s="10">
        <v>0</v>
      </c>
      <c r="I3193" s="10">
        <v>25.4</v>
      </c>
      <c r="J3193" s="10">
        <v>0</v>
      </c>
      <c r="K3193" s="10">
        <v>0</v>
      </c>
      <c r="L3193" s="10">
        <v>0</v>
      </c>
      <c r="M3193" s="15"/>
    </row>
    <row r="3194" spans="1:13" ht="26.1" customHeight="1">
      <c r="A3194" s="8" t="s">
        <v>314</v>
      </c>
      <c r="B3194" s="8" t="s">
        <v>2200</v>
      </c>
      <c r="C3194" s="8" t="s">
        <v>295</v>
      </c>
      <c r="D3194" s="9" t="s">
        <v>2665</v>
      </c>
      <c r="E3194" s="9" t="s">
        <v>2666</v>
      </c>
      <c r="F3194" s="10">
        <v>4.12</v>
      </c>
      <c r="G3194" s="10">
        <v>4.12</v>
      </c>
      <c r="H3194" s="10">
        <v>0</v>
      </c>
      <c r="I3194" s="10">
        <v>4.12</v>
      </c>
      <c r="J3194" s="10">
        <v>0</v>
      </c>
      <c r="K3194" s="10">
        <v>0</v>
      </c>
      <c r="L3194" s="10">
        <v>0</v>
      </c>
      <c r="M3194" s="15"/>
    </row>
    <row r="3195" spans="1:13" ht="26.1" customHeight="1">
      <c r="A3195" s="8" t="s">
        <v>314</v>
      </c>
      <c r="B3195" s="8" t="s">
        <v>2200</v>
      </c>
      <c r="C3195" s="8" t="s">
        <v>327</v>
      </c>
      <c r="D3195" s="9" t="s">
        <v>2667</v>
      </c>
      <c r="E3195" s="9" t="s">
        <v>2668</v>
      </c>
      <c r="F3195" s="10">
        <v>1.65</v>
      </c>
      <c r="G3195" s="10">
        <v>1.65</v>
      </c>
      <c r="H3195" s="10">
        <v>0</v>
      </c>
      <c r="I3195" s="10">
        <v>1.65</v>
      </c>
      <c r="J3195" s="10">
        <v>0</v>
      </c>
      <c r="K3195" s="10">
        <v>0</v>
      </c>
      <c r="L3195" s="10">
        <v>0</v>
      </c>
      <c r="M3195" s="15"/>
    </row>
    <row r="3196" spans="1:13" ht="26.1" customHeight="1">
      <c r="A3196" s="8" t="s">
        <v>1165</v>
      </c>
      <c r="B3196" s="8" t="s">
        <v>295</v>
      </c>
      <c r="C3196" s="8" t="s">
        <v>327</v>
      </c>
      <c r="D3196" s="9" t="s">
        <v>2669</v>
      </c>
      <c r="E3196" s="9" t="s">
        <v>2669</v>
      </c>
      <c r="F3196" s="10">
        <v>49.41</v>
      </c>
      <c r="G3196" s="10">
        <v>49.41</v>
      </c>
      <c r="H3196" s="10">
        <v>0</v>
      </c>
      <c r="I3196" s="10">
        <v>0</v>
      </c>
      <c r="J3196" s="10">
        <v>0</v>
      </c>
      <c r="K3196" s="10">
        <v>0</v>
      </c>
      <c r="L3196" s="10">
        <v>49.41</v>
      </c>
      <c r="M3196" s="15"/>
    </row>
    <row r="3197" spans="1:13" ht="26.1" customHeight="1">
      <c r="A3197" s="8" t="s">
        <v>331</v>
      </c>
      <c r="B3197" s="8" t="s">
        <v>327</v>
      </c>
      <c r="C3197" s="8" t="s">
        <v>327</v>
      </c>
      <c r="D3197" s="9" t="s">
        <v>2655</v>
      </c>
      <c r="E3197" s="9" t="s">
        <v>2917</v>
      </c>
      <c r="F3197" s="10">
        <v>4.5</v>
      </c>
      <c r="G3197" s="10">
        <v>4.5</v>
      </c>
      <c r="H3197" s="10">
        <v>0</v>
      </c>
      <c r="I3197" s="10">
        <v>4.5</v>
      </c>
      <c r="J3197" s="10">
        <v>0</v>
      </c>
      <c r="K3197" s="10">
        <v>0</v>
      </c>
      <c r="L3197" s="10">
        <v>0</v>
      </c>
      <c r="M3197" s="15"/>
    </row>
    <row r="3198" spans="1:13" ht="26.1" customHeight="1">
      <c r="A3198" s="8" t="s">
        <v>314</v>
      </c>
      <c r="B3198" s="8" t="s">
        <v>2163</v>
      </c>
      <c r="C3198" s="8" t="s">
        <v>302</v>
      </c>
      <c r="D3198" s="9" t="s">
        <v>2670</v>
      </c>
      <c r="E3198" s="9" t="s">
        <v>2671</v>
      </c>
      <c r="F3198" s="10">
        <v>3.72</v>
      </c>
      <c r="G3198" s="10">
        <v>3.72</v>
      </c>
      <c r="H3198" s="10">
        <v>0</v>
      </c>
      <c r="I3198" s="10">
        <v>3.72</v>
      </c>
      <c r="J3198" s="10">
        <v>0</v>
      </c>
      <c r="K3198" s="10">
        <v>0</v>
      </c>
      <c r="L3198" s="10">
        <v>0</v>
      </c>
      <c r="M3198" s="15"/>
    </row>
    <row r="3199" spans="1:13" ht="26.1" customHeight="1">
      <c r="A3199" s="8" t="s">
        <v>331</v>
      </c>
      <c r="B3199" s="8" t="s">
        <v>302</v>
      </c>
      <c r="C3199" s="8" t="s">
        <v>327</v>
      </c>
      <c r="D3199" s="9" t="s">
        <v>384</v>
      </c>
      <c r="E3199" s="9" t="s">
        <v>3263</v>
      </c>
      <c r="F3199" s="10">
        <v>464</v>
      </c>
      <c r="G3199" s="10">
        <v>464</v>
      </c>
      <c r="H3199" s="10">
        <v>0</v>
      </c>
      <c r="I3199" s="10">
        <v>0</v>
      </c>
      <c r="J3199" s="10">
        <v>0</v>
      </c>
      <c r="K3199" s="10">
        <v>464</v>
      </c>
      <c r="L3199" s="10">
        <v>0</v>
      </c>
      <c r="M3199" s="15" t="s">
        <v>3285</v>
      </c>
    </row>
    <row r="3200" spans="1:13" ht="26.1" customHeight="1">
      <c r="A3200" s="8" t="s">
        <v>331</v>
      </c>
      <c r="B3200" s="8" t="s">
        <v>327</v>
      </c>
      <c r="C3200" s="8" t="s">
        <v>327</v>
      </c>
      <c r="D3200" s="9" t="s">
        <v>2655</v>
      </c>
      <c r="E3200" s="9" t="s">
        <v>2672</v>
      </c>
      <c r="F3200" s="10">
        <v>91.8</v>
      </c>
      <c r="G3200" s="10">
        <v>91.8</v>
      </c>
      <c r="H3200" s="10">
        <v>0</v>
      </c>
      <c r="I3200" s="10">
        <v>91.8</v>
      </c>
      <c r="J3200" s="10">
        <v>0</v>
      </c>
      <c r="K3200" s="10">
        <v>0</v>
      </c>
      <c r="L3200" s="10">
        <v>0</v>
      </c>
      <c r="M3200" s="15"/>
    </row>
    <row r="3201" spans="1:13" ht="26.1" customHeight="1">
      <c r="A3201" s="8" t="s">
        <v>331</v>
      </c>
      <c r="B3201" s="8" t="s">
        <v>327</v>
      </c>
      <c r="C3201" s="8" t="s">
        <v>327</v>
      </c>
      <c r="D3201" s="9" t="s">
        <v>2655</v>
      </c>
      <c r="E3201" s="9" t="s">
        <v>2673</v>
      </c>
      <c r="F3201" s="10">
        <v>2.98</v>
      </c>
      <c r="G3201" s="10">
        <v>2.98</v>
      </c>
      <c r="H3201" s="10">
        <v>0</v>
      </c>
      <c r="I3201" s="10">
        <v>2.98</v>
      </c>
      <c r="J3201" s="10">
        <v>0</v>
      </c>
      <c r="K3201" s="10">
        <v>0</v>
      </c>
      <c r="L3201" s="10">
        <v>0</v>
      </c>
      <c r="M3201" s="15"/>
    </row>
    <row r="3202" spans="1:13" ht="26.1" customHeight="1">
      <c r="A3202" s="8" t="s">
        <v>331</v>
      </c>
      <c r="B3202" s="8" t="s">
        <v>327</v>
      </c>
      <c r="C3202" s="8" t="s">
        <v>327</v>
      </c>
      <c r="D3202" s="9" t="s">
        <v>2655</v>
      </c>
      <c r="E3202" s="9" t="s">
        <v>2674</v>
      </c>
      <c r="F3202" s="10">
        <v>45.72</v>
      </c>
      <c r="G3202" s="10">
        <v>45.72</v>
      </c>
      <c r="H3202" s="10">
        <v>0</v>
      </c>
      <c r="I3202" s="10">
        <v>45.72</v>
      </c>
      <c r="J3202" s="10">
        <v>0</v>
      </c>
      <c r="K3202" s="10">
        <v>0</v>
      </c>
      <c r="L3202" s="10">
        <v>0</v>
      </c>
      <c r="M3202" s="15"/>
    </row>
    <row r="3203" spans="1:13" ht="26.1" customHeight="1">
      <c r="A3203" s="8" t="s">
        <v>314</v>
      </c>
      <c r="B3203" s="8" t="s">
        <v>296</v>
      </c>
      <c r="C3203" s="8" t="s">
        <v>327</v>
      </c>
      <c r="D3203" s="9" t="s">
        <v>2675</v>
      </c>
      <c r="E3203" s="9" t="s">
        <v>2677</v>
      </c>
      <c r="F3203" s="10">
        <v>60.83</v>
      </c>
      <c r="G3203" s="10">
        <v>60.83</v>
      </c>
      <c r="H3203" s="10">
        <v>0</v>
      </c>
      <c r="I3203" s="10">
        <v>0</v>
      </c>
      <c r="J3203" s="10">
        <v>0</v>
      </c>
      <c r="K3203" s="10">
        <v>60.83</v>
      </c>
      <c r="L3203" s="10">
        <v>0</v>
      </c>
      <c r="M3203" s="15"/>
    </row>
    <row r="3204" spans="1:13" ht="26.1" customHeight="1">
      <c r="A3204" s="8" t="s">
        <v>314</v>
      </c>
      <c r="B3204" s="8" t="s">
        <v>301</v>
      </c>
      <c r="C3204" s="8" t="s">
        <v>327</v>
      </c>
      <c r="D3204" s="9" t="s">
        <v>2678</v>
      </c>
      <c r="E3204" s="9" t="s">
        <v>2679</v>
      </c>
      <c r="F3204" s="10">
        <v>3.57</v>
      </c>
      <c r="G3204" s="10">
        <v>3.57</v>
      </c>
      <c r="H3204" s="10">
        <v>0</v>
      </c>
      <c r="I3204" s="10">
        <v>3.57</v>
      </c>
      <c r="J3204" s="10">
        <v>0</v>
      </c>
      <c r="K3204" s="10">
        <v>0</v>
      </c>
      <c r="L3204" s="10">
        <v>0</v>
      </c>
      <c r="M3204" s="15"/>
    </row>
    <row r="3205" spans="1:13" ht="26.1" customHeight="1">
      <c r="A3205" s="8" t="s">
        <v>331</v>
      </c>
      <c r="B3205" s="8" t="s">
        <v>302</v>
      </c>
      <c r="C3205" s="8" t="s">
        <v>327</v>
      </c>
      <c r="D3205" s="9" t="s">
        <v>384</v>
      </c>
      <c r="E3205" s="9" t="s">
        <v>3265</v>
      </c>
      <c r="F3205" s="10">
        <v>29.18</v>
      </c>
      <c r="G3205" s="10">
        <v>29.18</v>
      </c>
      <c r="H3205" s="10">
        <v>0</v>
      </c>
      <c r="I3205" s="10">
        <v>0</v>
      </c>
      <c r="J3205" s="10">
        <v>0</v>
      </c>
      <c r="K3205" s="10">
        <v>29.18</v>
      </c>
      <c r="L3205" s="10">
        <v>0</v>
      </c>
      <c r="M3205" s="15"/>
    </row>
    <row r="3206" spans="1:13" ht="26.1" customHeight="1">
      <c r="A3206" s="8"/>
      <c r="B3206" s="8"/>
      <c r="C3206" s="8"/>
      <c r="D3206" s="9" t="s">
        <v>2680</v>
      </c>
      <c r="E3206" s="9" t="s">
        <v>2681</v>
      </c>
      <c r="F3206" s="10">
        <v>349</v>
      </c>
      <c r="G3206" s="10">
        <v>49</v>
      </c>
      <c r="H3206" s="10">
        <v>300</v>
      </c>
      <c r="I3206" s="10">
        <v>25</v>
      </c>
      <c r="J3206" s="10">
        <v>0</v>
      </c>
      <c r="K3206" s="10">
        <v>324</v>
      </c>
      <c r="L3206" s="10">
        <v>0</v>
      </c>
      <c r="M3206" s="15"/>
    </row>
    <row r="3207" spans="1:13" ht="26.1" customHeight="1">
      <c r="A3207" s="8" t="s">
        <v>331</v>
      </c>
      <c r="B3207" s="8" t="s">
        <v>296</v>
      </c>
      <c r="C3207" s="8" t="s">
        <v>327</v>
      </c>
      <c r="D3207" s="9" t="s">
        <v>334</v>
      </c>
      <c r="E3207" s="9" t="s">
        <v>3268</v>
      </c>
      <c r="F3207" s="10">
        <v>25</v>
      </c>
      <c r="G3207" s="10">
        <v>25</v>
      </c>
      <c r="H3207" s="10">
        <v>0</v>
      </c>
      <c r="I3207" s="10">
        <v>25</v>
      </c>
      <c r="J3207" s="10">
        <v>0</v>
      </c>
      <c r="K3207" s="10">
        <v>0</v>
      </c>
      <c r="L3207" s="10">
        <v>0</v>
      </c>
      <c r="M3207" s="15" t="s">
        <v>3269</v>
      </c>
    </row>
    <row r="3208" spans="1:13" ht="26.1" customHeight="1">
      <c r="A3208" s="8" t="s">
        <v>331</v>
      </c>
      <c r="B3208" s="8" t="s">
        <v>327</v>
      </c>
      <c r="C3208" s="8" t="s">
        <v>295</v>
      </c>
      <c r="D3208" s="9" t="s">
        <v>2684</v>
      </c>
      <c r="E3208" s="9" t="s">
        <v>2770</v>
      </c>
      <c r="F3208" s="10">
        <v>300</v>
      </c>
      <c r="G3208" s="10">
        <v>0</v>
      </c>
      <c r="H3208" s="10">
        <v>300</v>
      </c>
      <c r="I3208" s="10">
        <v>0</v>
      </c>
      <c r="J3208" s="10">
        <v>0</v>
      </c>
      <c r="K3208" s="10">
        <v>300</v>
      </c>
      <c r="L3208" s="10">
        <v>0</v>
      </c>
      <c r="M3208" s="15"/>
    </row>
    <row r="3209" spans="1:13" ht="26.1" customHeight="1">
      <c r="A3209" s="8" t="s">
        <v>331</v>
      </c>
      <c r="B3209" s="8" t="s">
        <v>302</v>
      </c>
      <c r="C3209" s="8" t="s">
        <v>327</v>
      </c>
      <c r="D3209" s="9" t="s">
        <v>384</v>
      </c>
      <c r="E3209" s="9" t="s">
        <v>3266</v>
      </c>
      <c r="F3209" s="10">
        <v>24</v>
      </c>
      <c r="G3209" s="10">
        <v>24</v>
      </c>
      <c r="H3209" s="10">
        <v>0</v>
      </c>
      <c r="I3209" s="10">
        <v>0</v>
      </c>
      <c r="J3209" s="10">
        <v>0</v>
      </c>
      <c r="K3209" s="10">
        <v>24</v>
      </c>
      <c r="L3209" s="10">
        <v>0</v>
      </c>
      <c r="M3209" s="15" t="s">
        <v>3271</v>
      </c>
    </row>
    <row r="3210" spans="1:13" ht="26.1" customHeight="1">
      <c r="A3210" s="8"/>
      <c r="B3210" s="8"/>
      <c r="C3210" s="8"/>
      <c r="D3210" s="9" t="s">
        <v>1666</v>
      </c>
      <c r="E3210" s="9" t="s">
        <v>1667</v>
      </c>
      <c r="F3210" s="10">
        <v>1073.83</v>
      </c>
      <c r="G3210" s="10">
        <v>1023.83</v>
      </c>
      <c r="H3210" s="10">
        <v>50</v>
      </c>
      <c r="I3210" s="10">
        <v>276.57</v>
      </c>
      <c r="J3210" s="10">
        <v>0</v>
      </c>
      <c r="K3210" s="10">
        <v>429.07</v>
      </c>
      <c r="L3210" s="10">
        <v>368.19</v>
      </c>
      <c r="M3210" s="15"/>
    </row>
    <row r="3211" spans="1:13" ht="26.1" customHeight="1">
      <c r="A3211" s="8"/>
      <c r="B3211" s="8"/>
      <c r="C3211" s="8"/>
      <c r="D3211" s="9" t="s">
        <v>2653</v>
      </c>
      <c r="E3211" s="9" t="s">
        <v>2654</v>
      </c>
      <c r="F3211" s="10">
        <v>930.83</v>
      </c>
      <c r="G3211" s="10">
        <v>930.83</v>
      </c>
      <c r="H3211" s="10">
        <v>0</v>
      </c>
      <c r="I3211" s="10">
        <v>195.57</v>
      </c>
      <c r="J3211" s="10">
        <v>0</v>
      </c>
      <c r="K3211" s="10">
        <v>367.07</v>
      </c>
      <c r="L3211" s="10">
        <v>368.19</v>
      </c>
      <c r="M3211" s="15"/>
    </row>
    <row r="3212" spans="1:13" ht="26.1" customHeight="1">
      <c r="A3212" s="8" t="s">
        <v>331</v>
      </c>
      <c r="B3212" s="8" t="s">
        <v>327</v>
      </c>
      <c r="C3212" s="8" t="s">
        <v>327</v>
      </c>
      <c r="D3212" s="9" t="s">
        <v>2655</v>
      </c>
      <c r="E3212" s="9" t="s">
        <v>2656</v>
      </c>
      <c r="F3212" s="10">
        <v>326.02999999999997</v>
      </c>
      <c r="G3212" s="10">
        <v>326.02999999999997</v>
      </c>
      <c r="H3212" s="10">
        <v>0</v>
      </c>
      <c r="I3212" s="10">
        <v>0</v>
      </c>
      <c r="J3212" s="10">
        <v>0</v>
      </c>
      <c r="K3212" s="10">
        <v>0</v>
      </c>
      <c r="L3212" s="10">
        <v>326.02999999999997</v>
      </c>
      <c r="M3212" s="15"/>
    </row>
    <row r="3213" spans="1:13" ht="26.1" customHeight="1">
      <c r="A3213" s="8" t="s">
        <v>331</v>
      </c>
      <c r="B3213" s="8" t="s">
        <v>327</v>
      </c>
      <c r="C3213" s="8" t="s">
        <v>327</v>
      </c>
      <c r="D3213" s="9" t="s">
        <v>2655</v>
      </c>
      <c r="E3213" s="9" t="s">
        <v>2657</v>
      </c>
      <c r="F3213" s="10">
        <v>6.33</v>
      </c>
      <c r="G3213" s="10">
        <v>6.33</v>
      </c>
      <c r="H3213" s="10">
        <v>0</v>
      </c>
      <c r="I3213" s="10">
        <v>0</v>
      </c>
      <c r="J3213" s="10">
        <v>0</v>
      </c>
      <c r="K3213" s="10">
        <v>6.33</v>
      </c>
      <c r="L3213" s="10">
        <v>0</v>
      </c>
      <c r="M3213" s="15"/>
    </row>
    <row r="3214" spans="1:13" ht="26.1" customHeight="1">
      <c r="A3214" s="8" t="s">
        <v>331</v>
      </c>
      <c r="B3214" s="8" t="s">
        <v>327</v>
      </c>
      <c r="C3214" s="8" t="s">
        <v>327</v>
      </c>
      <c r="D3214" s="9" t="s">
        <v>2655</v>
      </c>
      <c r="E3214" s="9" t="s">
        <v>2658</v>
      </c>
      <c r="F3214" s="10">
        <v>88</v>
      </c>
      <c r="G3214" s="10">
        <v>88</v>
      </c>
      <c r="H3214" s="10">
        <v>0</v>
      </c>
      <c r="I3214" s="10">
        <v>0</v>
      </c>
      <c r="J3214" s="10">
        <v>0</v>
      </c>
      <c r="K3214" s="10">
        <v>88</v>
      </c>
      <c r="L3214" s="10">
        <v>0</v>
      </c>
      <c r="M3214" s="15"/>
    </row>
    <row r="3215" spans="1:13" ht="26.1" customHeight="1">
      <c r="A3215" s="8" t="s">
        <v>314</v>
      </c>
      <c r="B3215" s="8" t="s">
        <v>296</v>
      </c>
      <c r="C3215" s="8" t="s">
        <v>296</v>
      </c>
      <c r="D3215" s="9" t="s">
        <v>2659</v>
      </c>
      <c r="E3215" s="9" t="s">
        <v>2660</v>
      </c>
      <c r="F3215" s="10">
        <v>53.18</v>
      </c>
      <c r="G3215" s="10">
        <v>53.18</v>
      </c>
      <c r="H3215" s="10">
        <v>0</v>
      </c>
      <c r="I3215" s="10">
        <v>53.18</v>
      </c>
      <c r="J3215" s="10">
        <v>0</v>
      </c>
      <c r="K3215" s="10">
        <v>0</v>
      </c>
      <c r="L3215" s="10">
        <v>0</v>
      </c>
      <c r="M3215" s="15"/>
    </row>
    <row r="3216" spans="1:13" ht="26.1" customHeight="1">
      <c r="A3216" s="8" t="s">
        <v>318</v>
      </c>
      <c r="B3216" s="8" t="s">
        <v>2163</v>
      </c>
      <c r="C3216" s="8" t="s">
        <v>337</v>
      </c>
      <c r="D3216" s="9" t="s">
        <v>2661</v>
      </c>
      <c r="E3216" s="9" t="s">
        <v>2662</v>
      </c>
      <c r="F3216" s="10">
        <v>3.04</v>
      </c>
      <c r="G3216" s="10">
        <v>3.04</v>
      </c>
      <c r="H3216" s="10">
        <v>0</v>
      </c>
      <c r="I3216" s="10">
        <v>0</v>
      </c>
      <c r="J3216" s="10">
        <v>0</v>
      </c>
      <c r="K3216" s="10">
        <v>0</v>
      </c>
      <c r="L3216" s="10">
        <v>3.04</v>
      </c>
      <c r="M3216" s="15"/>
    </row>
    <row r="3217" spans="1:13" ht="26.1" customHeight="1">
      <c r="A3217" s="8" t="s">
        <v>318</v>
      </c>
      <c r="B3217" s="8" t="s">
        <v>2163</v>
      </c>
      <c r="C3217" s="8" t="s">
        <v>327</v>
      </c>
      <c r="D3217" s="9" t="s">
        <v>2663</v>
      </c>
      <c r="E3217" s="9" t="s">
        <v>2664</v>
      </c>
      <c r="F3217" s="10">
        <v>19.95</v>
      </c>
      <c r="G3217" s="10">
        <v>19.95</v>
      </c>
      <c r="H3217" s="10">
        <v>0</v>
      </c>
      <c r="I3217" s="10">
        <v>19.95</v>
      </c>
      <c r="J3217" s="10">
        <v>0</v>
      </c>
      <c r="K3217" s="10">
        <v>0</v>
      </c>
      <c r="L3217" s="10">
        <v>0</v>
      </c>
      <c r="M3217" s="15"/>
    </row>
    <row r="3218" spans="1:13" ht="26.1" customHeight="1">
      <c r="A3218" s="8" t="s">
        <v>314</v>
      </c>
      <c r="B3218" s="8" t="s">
        <v>2200</v>
      </c>
      <c r="C3218" s="8" t="s">
        <v>295</v>
      </c>
      <c r="D3218" s="9" t="s">
        <v>2665</v>
      </c>
      <c r="E3218" s="9" t="s">
        <v>2666</v>
      </c>
      <c r="F3218" s="10">
        <v>3.26</v>
      </c>
      <c r="G3218" s="10">
        <v>3.26</v>
      </c>
      <c r="H3218" s="10">
        <v>0</v>
      </c>
      <c r="I3218" s="10">
        <v>3.26</v>
      </c>
      <c r="J3218" s="10">
        <v>0</v>
      </c>
      <c r="K3218" s="10">
        <v>0</v>
      </c>
      <c r="L3218" s="10">
        <v>0</v>
      </c>
      <c r="M3218" s="15"/>
    </row>
    <row r="3219" spans="1:13" ht="26.1" customHeight="1">
      <c r="A3219" s="8" t="s">
        <v>314</v>
      </c>
      <c r="B3219" s="8" t="s">
        <v>2200</v>
      </c>
      <c r="C3219" s="8" t="s">
        <v>327</v>
      </c>
      <c r="D3219" s="9" t="s">
        <v>2667</v>
      </c>
      <c r="E3219" s="9" t="s">
        <v>2668</v>
      </c>
      <c r="F3219" s="10">
        <v>1.1599999999999999</v>
      </c>
      <c r="G3219" s="10">
        <v>1.1599999999999999</v>
      </c>
      <c r="H3219" s="10">
        <v>0</v>
      </c>
      <c r="I3219" s="10">
        <v>1.1599999999999999</v>
      </c>
      <c r="J3219" s="10">
        <v>0</v>
      </c>
      <c r="K3219" s="10">
        <v>0</v>
      </c>
      <c r="L3219" s="10">
        <v>0</v>
      </c>
      <c r="M3219" s="15"/>
    </row>
    <row r="3220" spans="1:13" ht="26.1" customHeight="1">
      <c r="A3220" s="8" t="s">
        <v>1165</v>
      </c>
      <c r="B3220" s="8" t="s">
        <v>295</v>
      </c>
      <c r="C3220" s="8" t="s">
        <v>327</v>
      </c>
      <c r="D3220" s="9" t="s">
        <v>2669</v>
      </c>
      <c r="E3220" s="9" t="s">
        <v>2669</v>
      </c>
      <c r="F3220" s="10">
        <v>39.119999999999997</v>
      </c>
      <c r="G3220" s="10">
        <v>39.119999999999997</v>
      </c>
      <c r="H3220" s="10">
        <v>0</v>
      </c>
      <c r="I3220" s="10">
        <v>0</v>
      </c>
      <c r="J3220" s="10">
        <v>0</v>
      </c>
      <c r="K3220" s="10">
        <v>0</v>
      </c>
      <c r="L3220" s="10">
        <v>39.119999999999997</v>
      </c>
      <c r="M3220" s="15"/>
    </row>
    <row r="3221" spans="1:13" ht="26.1" customHeight="1">
      <c r="A3221" s="8" t="s">
        <v>314</v>
      </c>
      <c r="B3221" s="8" t="s">
        <v>2163</v>
      </c>
      <c r="C3221" s="8" t="s">
        <v>302</v>
      </c>
      <c r="D3221" s="9" t="s">
        <v>2670</v>
      </c>
      <c r="E3221" s="9" t="s">
        <v>2671</v>
      </c>
      <c r="F3221" s="10">
        <v>2.88</v>
      </c>
      <c r="G3221" s="10">
        <v>2.88</v>
      </c>
      <c r="H3221" s="10">
        <v>0</v>
      </c>
      <c r="I3221" s="10">
        <v>2.88</v>
      </c>
      <c r="J3221" s="10">
        <v>0</v>
      </c>
      <c r="K3221" s="10">
        <v>0</v>
      </c>
      <c r="L3221" s="10">
        <v>0</v>
      </c>
      <c r="M3221" s="15"/>
    </row>
    <row r="3222" spans="1:13" ht="26.1" customHeight="1">
      <c r="A3222" s="8" t="s">
        <v>331</v>
      </c>
      <c r="B3222" s="8" t="s">
        <v>302</v>
      </c>
      <c r="C3222" s="8" t="s">
        <v>327</v>
      </c>
      <c r="D3222" s="9" t="s">
        <v>384</v>
      </c>
      <c r="E3222" s="9" t="s">
        <v>3263</v>
      </c>
      <c r="F3222" s="10">
        <v>232</v>
      </c>
      <c r="G3222" s="10">
        <v>232</v>
      </c>
      <c r="H3222" s="10">
        <v>0</v>
      </c>
      <c r="I3222" s="10">
        <v>0</v>
      </c>
      <c r="J3222" s="10">
        <v>0</v>
      </c>
      <c r="K3222" s="10">
        <v>232</v>
      </c>
      <c r="L3222" s="10">
        <v>0</v>
      </c>
      <c r="M3222" s="15" t="s">
        <v>3286</v>
      </c>
    </row>
    <row r="3223" spans="1:13" ht="26.1" customHeight="1">
      <c r="A3223" s="8" t="s">
        <v>331</v>
      </c>
      <c r="B3223" s="8" t="s">
        <v>327</v>
      </c>
      <c r="C3223" s="8" t="s">
        <v>327</v>
      </c>
      <c r="D3223" s="9" t="s">
        <v>2655</v>
      </c>
      <c r="E3223" s="9" t="s">
        <v>2672</v>
      </c>
      <c r="F3223" s="10">
        <v>74.25</v>
      </c>
      <c r="G3223" s="10">
        <v>74.25</v>
      </c>
      <c r="H3223" s="10">
        <v>0</v>
      </c>
      <c r="I3223" s="10">
        <v>74.25</v>
      </c>
      <c r="J3223" s="10">
        <v>0</v>
      </c>
      <c r="K3223" s="10">
        <v>0</v>
      </c>
      <c r="L3223" s="10">
        <v>0</v>
      </c>
      <c r="M3223" s="15"/>
    </row>
    <row r="3224" spans="1:13" ht="26.1" customHeight="1">
      <c r="A3224" s="8" t="s">
        <v>331</v>
      </c>
      <c r="B3224" s="8" t="s">
        <v>327</v>
      </c>
      <c r="C3224" s="8" t="s">
        <v>327</v>
      </c>
      <c r="D3224" s="9" t="s">
        <v>2655</v>
      </c>
      <c r="E3224" s="9" t="s">
        <v>2673</v>
      </c>
      <c r="F3224" s="10">
        <v>2.31</v>
      </c>
      <c r="G3224" s="10">
        <v>2.31</v>
      </c>
      <c r="H3224" s="10">
        <v>0</v>
      </c>
      <c r="I3224" s="10">
        <v>2.31</v>
      </c>
      <c r="J3224" s="10">
        <v>0</v>
      </c>
      <c r="K3224" s="10">
        <v>0</v>
      </c>
      <c r="L3224" s="10">
        <v>0</v>
      </c>
      <c r="M3224" s="15"/>
    </row>
    <row r="3225" spans="1:13" ht="26.1" customHeight="1">
      <c r="A3225" s="8" t="s">
        <v>331</v>
      </c>
      <c r="B3225" s="8" t="s">
        <v>327</v>
      </c>
      <c r="C3225" s="8" t="s">
        <v>327</v>
      </c>
      <c r="D3225" s="9" t="s">
        <v>2655</v>
      </c>
      <c r="E3225" s="9" t="s">
        <v>2674</v>
      </c>
      <c r="F3225" s="10">
        <v>37.56</v>
      </c>
      <c r="G3225" s="10">
        <v>37.56</v>
      </c>
      <c r="H3225" s="10">
        <v>0</v>
      </c>
      <c r="I3225" s="10">
        <v>37.56</v>
      </c>
      <c r="J3225" s="10">
        <v>0</v>
      </c>
      <c r="K3225" s="10">
        <v>0</v>
      </c>
      <c r="L3225" s="10">
        <v>0</v>
      </c>
      <c r="M3225" s="15"/>
    </row>
    <row r="3226" spans="1:13" ht="26.1" customHeight="1">
      <c r="A3226" s="8" t="s">
        <v>314</v>
      </c>
      <c r="B3226" s="8" t="s">
        <v>296</v>
      </c>
      <c r="C3226" s="8" t="s">
        <v>327</v>
      </c>
      <c r="D3226" s="9" t="s">
        <v>2675</v>
      </c>
      <c r="E3226" s="9" t="s">
        <v>2677</v>
      </c>
      <c r="F3226" s="10">
        <v>24.23</v>
      </c>
      <c r="G3226" s="10">
        <v>24.23</v>
      </c>
      <c r="H3226" s="10">
        <v>0</v>
      </c>
      <c r="I3226" s="10">
        <v>0</v>
      </c>
      <c r="J3226" s="10">
        <v>0</v>
      </c>
      <c r="K3226" s="10">
        <v>24.23</v>
      </c>
      <c r="L3226" s="10">
        <v>0</v>
      </c>
      <c r="M3226" s="15"/>
    </row>
    <row r="3227" spans="1:13" ht="26.1" customHeight="1">
      <c r="A3227" s="8" t="s">
        <v>314</v>
      </c>
      <c r="B3227" s="8" t="s">
        <v>301</v>
      </c>
      <c r="C3227" s="8" t="s">
        <v>327</v>
      </c>
      <c r="D3227" s="9" t="s">
        <v>2678</v>
      </c>
      <c r="E3227" s="9" t="s">
        <v>2679</v>
      </c>
      <c r="F3227" s="10">
        <v>1.02</v>
      </c>
      <c r="G3227" s="10">
        <v>1.02</v>
      </c>
      <c r="H3227" s="10">
        <v>0</v>
      </c>
      <c r="I3227" s="10">
        <v>1.02</v>
      </c>
      <c r="J3227" s="10">
        <v>0</v>
      </c>
      <c r="K3227" s="10">
        <v>0</v>
      </c>
      <c r="L3227" s="10">
        <v>0</v>
      </c>
      <c r="M3227" s="15"/>
    </row>
    <row r="3228" spans="1:13" ht="26.1" customHeight="1">
      <c r="A3228" s="8" t="s">
        <v>331</v>
      </c>
      <c r="B3228" s="8" t="s">
        <v>302</v>
      </c>
      <c r="C3228" s="8" t="s">
        <v>327</v>
      </c>
      <c r="D3228" s="9" t="s">
        <v>384</v>
      </c>
      <c r="E3228" s="9" t="s">
        <v>3265</v>
      </c>
      <c r="F3228" s="10">
        <v>16.510000000000002</v>
      </c>
      <c r="G3228" s="10">
        <v>16.510000000000002</v>
      </c>
      <c r="H3228" s="10">
        <v>0</v>
      </c>
      <c r="I3228" s="10">
        <v>0</v>
      </c>
      <c r="J3228" s="10">
        <v>0</v>
      </c>
      <c r="K3228" s="10">
        <v>16.510000000000002</v>
      </c>
      <c r="L3228" s="10">
        <v>0</v>
      </c>
      <c r="M3228" s="15"/>
    </row>
    <row r="3229" spans="1:13" ht="26.1" customHeight="1">
      <c r="A3229" s="8"/>
      <c r="B3229" s="8"/>
      <c r="C3229" s="8"/>
      <c r="D3229" s="9" t="s">
        <v>2680</v>
      </c>
      <c r="E3229" s="9" t="s">
        <v>2681</v>
      </c>
      <c r="F3229" s="10">
        <v>143</v>
      </c>
      <c r="G3229" s="10">
        <v>93</v>
      </c>
      <c r="H3229" s="10">
        <v>50</v>
      </c>
      <c r="I3229" s="10">
        <v>81</v>
      </c>
      <c r="J3229" s="10">
        <v>0</v>
      </c>
      <c r="K3229" s="10">
        <v>62</v>
      </c>
      <c r="L3229" s="10">
        <v>0</v>
      </c>
      <c r="M3229" s="15"/>
    </row>
    <row r="3230" spans="1:13" ht="26.1" customHeight="1">
      <c r="A3230" s="8" t="s">
        <v>331</v>
      </c>
      <c r="B3230" s="8" t="s">
        <v>327</v>
      </c>
      <c r="C3230" s="8" t="s">
        <v>295</v>
      </c>
      <c r="D3230" s="9" t="s">
        <v>2684</v>
      </c>
      <c r="E3230" s="9" t="s">
        <v>3287</v>
      </c>
      <c r="F3230" s="10">
        <v>2</v>
      </c>
      <c r="G3230" s="10">
        <v>2</v>
      </c>
      <c r="H3230" s="10">
        <v>0</v>
      </c>
      <c r="I3230" s="10">
        <v>2</v>
      </c>
      <c r="J3230" s="10">
        <v>0</v>
      </c>
      <c r="K3230" s="10">
        <v>0</v>
      </c>
      <c r="L3230" s="10">
        <v>0</v>
      </c>
      <c r="M3230" s="15" t="s">
        <v>2796</v>
      </c>
    </row>
    <row r="3231" spans="1:13" ht="26.1" customHeight="1">
      <c r="A3231" s="8" t="s">
        <v>331</v>
      </c>
      <c r="B3231" s="8" t="s">
        <v>327</v>
      </c>
      <c r="C3231" s="8" t="s">
        <v>295</v>
      </c>
      <c r="D3231" s="9" t="s">
        <v>2684</v>
      </c>
      <c r="E3231" s="9" t="s">
        <v>3288</v>
      </c>
      <c r="F3231" s="10">
        <v>4</v>
      </c>
      <c r="G3231" s="10">
        <v>4</v>
      </c>
      <c r="H3231" s="10">
        <v>0</v>
      </c>
      <c r="I3231" s="10">
        <v>4</v>
      </c>
      <c r="J3231" s="10">
        <v>0</v>
      </c>
      <c r="K3231" s="10">
        <v>0</v>
      </c>
      <c r="L3231" s="10">
        <v>0</v>
      </c>
      <c r="M3231" s="15" t="s">
        <v>2796</v>
      </c>
    </row>
    <row r="3232" spans="1:13" ht="26.1" customHeight="1">
      <c r="A3232" s="8" t="s">
        <v>331</v>
      </c>
      <c r="B3232" s="8" t="s">
        <v>302</v>
      </c>
      <c r="C3232" s="8" t="s">
        <v>327</v>
      </c>
      <c r="D3232" s="9" t="s">
        <v>384</v>
      </c>
      <c r="E3232" s="9" t="s">
        <v>3266</v>
      </c>
      <c r="F3232" s="10">
        <v>12</v>
      </c>
      <c r="G3232" s="10">
        <v>12</v>
      </c>
      <c r="H3232" s="10">
        <v>0</v>
      </c>
      <c r="I3232" s="10">
        <v>0</v>
      </c>
      <c r="J3232" s="10">
        <v>0</v>
      </c>
      <c r="K3232" s="10">
        <v>12</v>
      </c>
      <c r="L3232" s="10">
        <v>0</v>
      </c>
      <c r="M3232" s="15"/>
    </row>
    <row r="3233" spans="1:13" ht="26.1" customHeight="1">
      <c r="A3233" s="8" t="s">
        <v>331</v>
      </c>
      <c r="B3233" s="8" t="s">
        <v>327</v>
      </c>
      <c r="C3233" s="8" t="s">
        <v>295</v>
      </c>
      <c r="D3233" s="9" t="s">
        <v>2684</v>
      </c>
      <c r="E3233" s="9" t="s">
        <v>2770</v>
      </c>
      <c r="F3233" s="10">
        <v>50</v>
      </c>
      <c r="G3233" s="10">
        <v>0</v>
      </c>
      <c r="H3233" s="10">
        <v>50</v>
      </c>
      <c r="I3233" s="10">
        <v>0</v>
      </c>
      <c r="J3233" s="10">
        <v>0</v>
      </c>
      <c r="K3233" s="10">
        <v>50</v>
      </c>
      <c r="L3233" s="10">
        <v>0</v>
      </c>
      <c r="M3233" s="15"/>
    </row>
    <row r="3234" spans="1:13" ht="26.1" customHeight="1">
      <c r="A3234" s="8" t="s">
        <v>331</v>
      </c>
      <c r="B3234" s="8" t="s">
        <v>327</v>
      </c>
      <c r="C3234" s="8" t="s">
        <v>295</v>
      </c>
      <c r="D3234" s="9" t="s">
        <v>2684</v>
      </c>
      <c r="E3234" s="9" t="s">
        <v>3289</v>
      </c>
      <c r="F3234" s="10">
        <v>50</v>
      </c>
      <c r="G3234" s="10">
        <v>50</v>
      </c>
      <c r="H3234" s="10">
        <v>0</v>
      </c>
      <c r="I3234" s="10">
        <v>50</v>
      </c>
      <c r="J3234" s="10">
        <v>0</v>
      </c>
      <c r="K3234" s="10">
        <v>0</v>
      </c>
      <c r="L3234" s="10">
        <v>0</v>
      </c>
      <c r="M3234" s="15" t="s">
        <v>2796</v>
      </c>
    </row>
    <row r="3235" spans="1:13" ht="26.1" customHeight="1">
      <c r="A3235" s="8" t="s">
        <v>331</v>
      </c>
      <c r="B3235" s="8" t="s">
        <v>296</v>
      </c>
      <c r="C3235" s="8" t="s">
        <v>327</v>
      </c>
      <c r="D3235" s="9" t="s">
        <v>334</v>
      </c>
      <c r="E3235" s="9" t="s">
        <v>3268</v>
      </c>
      <c r="F3235" s="10">
        <v>25</v>
      </c>
      <c r="G3235" s="10">
        <v>25</v>
      </c>
      <c r="H3235" s="10">
        <v>0</v>
      </c>
      <c r="I3235" s="10">
        <v>25</v>
      </c>
      <c r="J3235" s="10">
        <v>0</v>
      </c>
      <c r="K3235" s="10">
        <v>0</v>
      </c>
      <c r="L3235" s="10">
        <v>0</v>
      </c>
      <c r="M3235" s="15" t="s">
        <v>3269</v>
      </c>
    </row>
    <row r="3236" spans="1:13" ht="26.1" customHeight="1">
      <c r="A3236" s="8"/>
      <c r="B3236" s="8"/>
      <c r="C3236" s="8"/>
      <c r="D3236" s="9" t="s">
        <v>1660</v>
      </c>
      <c r="E3236" s="9" t="s">
        <v>1661</v>
      </c>
      <c r="F3236" s="10">
        <v>1252.6400000000001</v>
      </c>
      <c r="G3236" s="10">
        <v>1202.6400000000001</v>
      </c>
      <c r="H3236" s="10">
        <v>50</v>
      </c>
      <c r="I3236" s="10">
        <v>275.62</v>
      </c>
      <c r="J3236" s="10">
        <v>0</v>
      </c>
      <c r="K3236" s="10">
        <v>561.14</v>
      </c>
      <c r="L3236" s="10">
        <v>415.88</v>
      </c>
      <c r="M3236" s="15"/>
    </row>
    <row r="3237" spans="1:13" ht="26.1" customHeight="1">
      <c r="A3237" s="8"/>
      <c r="B3237" s="8"/>
      <c r="C3237" s="8"/>
      <c r="D3237" s="9" t="s">
        <v>2653</v>
      </c>
      <c r="E3237" s="9" t="s">
        <v>2654</v>
      </c>
      <c r="F3237" s="10">
        <v>1137.6400000000001</v>
      </c>
      <c r="G3237" s="10">
        <v>1137.6400000000001</v>
      </c>
      <c r="H3237" s="10">
        <v>0</v>
      </c>
      <c r="I3237" s="10">
        <v>225.62</v>
      </c>
      <c r="J3237" s="10">
        <v>0</v>
      </c>
      <c r="K3237" s="10">
        <v>496.14</v>
      </c>
      <c r="L3237" s="10">
        <v>415.88</v>
      </c>
      <c r="M3237" s="15"/>
    </row>
    <row r="3238" spans="1:13" ht="26.1" customHeight="1">
      <c r="A3238" s="8" t="s">
        <v>331</v>
      </c>
      <c r="B3238" s="8" t="s">
        <v>327</v>
      </c>
      <c r="C3238" s="8" t="s">
        <v>327</v>
      </c>
      <c r="D3238" s="9" t="s">
        <v>2655</v>
      </c>
      <c r="E3238" s="9" t="s">
        <v>2656</v>
      </c>
      <c r="F3238" s="10">
        <v>368.28</v>
      </c>
      <c r="G3238" s="10">
        <v>368.28</v>
      </c>
      <c r="H3238" s="10">
        <v>0</v>
      </c>
      <c r="I3238" s="10">
        <v>0</v>
      </c>
      <c r="J3238" s="10">
        <v>0</v>
      </c>
      <c r="K3238" s="10">
        <v>0</v>
      </c>
      <c r="L3238" s="10">
        <v>368.28</v>
      </c>
      <c r="M3238" s="15"/>
    </row>
    <row r="3239" spans="1:13" ht="26.1" customHeight="1">
      <c r="A3239" s="8" t="s">
        <v>331</v>
      </c>
      <c r="B3239" s="8" t="s">
        <v>327</v>
      </c>
      <c r="C3239" s="8" t="s">
        <v>327</v>
      </c>
      <c r="D3239" s="9" t="s">
        <v>2655</v>
      </c>
      <c r="E3239" s="9" t="s">
        <v>2657</v>
      </c>
      <c r="F3239" s="10">
        <v>7.11</v>
      </c>
      <c r="G3239" s="10">
        <v>7.11</v>
      </c>
      <c r="H3239" s="10">
        <v>0</v>
      </c>
      <c r="I3239" s="10">
        <v>0</v>
      </c>
      <c r="J3239" s="10">
        <v>0</v>
      </c>
      <c r="K3239" s="10">
        <v>7.11</v>
      </c>
      <c r="L3239" s="10">
        <v>0</v>
      </c>
      <c r="M3239" s="15"/>
    </row>
    <row r="3240" spans="1:13" ht="26.1" customHeight="1">
      <c r="A3240" s="8" t="s">
        <v>331</v>
      </c>
      <c r="B3240" s="8" t="s">
        <v>327</v>
      </c>
      <c r="C3240" s="8" t="s">
        <v>327</v>
      </c>
      <c r="D3240" s="9" t="s">
        <v>2655</v>
      </c>
      <c r="E3240" s="9" t="s">
        <v>2658</v>
      </c>
      <c r="F3240" s="10">
        <v>100.8</v>
      </c>
      <c r="G3240" s="10">
        <v>100.8</v>
      </c>
      <c r="H3240" s="10">
        <v>0</v>
      </c>
      <c r="I3240" s="10">
        <v>0</v>
      </c>
      <c r="J3240" s="10">
        <v>0</v>
      </c>
      <c r="K3240" s="10">
        <v>100.8</v>
      </c>
      <c r="L3240" s="10">
        <v>0</v>
      </c>
      <c r="M3240" s="15"/>
    </row>
    <row r="3241" spans="1:13" ht="26.1" customHeight="1">
      <c r="A3241" s="8" t="s">
        <v>314</v>
      </c>
      <c r="B3241" s="8" t="s">
        <v>296</v>
      </c>
      <c r="C3241" s="8" t="s">
        <v>296</v>
      </c>
      <c r="D3241" s="9" t="s">
        <v>2659</v>
      </c>
      <c r="E3241" s="9" t="s">
        <v>2660</v>
      </c>
      <c r="F3241" s="10">
        <v>60.06</v>
      </c>
      <c r="G3241" s="10">
        <v>60.06</v>
      </c>
      <c r="H3241" s="10">
        <v>0</v>
      </c>
      <c r="I3241" s="10">
        <v>60.06</v>
      </c>
      <c r="J3241" s="10">
        <v>0</v>
      </c>
      <c r="K3241" s="10">
        <v>0</v>
      </c>
      <c r="L3241" s="10">
        <v>0</v>
      </c>
      <c r="M3241" s="15"/>
    </row>
    <row r="3242" spans="1:13" ht="26.1" customHeight="1">
      <c r="A3242" s="8" t="s">
        <v>318</v>
      </c>
      <c r="B3242" s="8" t="s">
        <v>2163</v>
      </c>
      <c r="C3242" s="8" t="s">
        <v>337</v>
      </c>
      <c r="D3242" s="9" t="s">
        <v>2661</v>
      </c>
      <c r="E3242" s="9" t="s">
        <v>2662</v>
      </c>
      <c r="F3242" s="10">
        <v>3.41</v>
      </c>
      <c r="G3242" s="10">
        <v>3.41</v>
      </c>
      <c r="H3242" s="10">
        <v>0</v>
      </c>
      <c r="I3242" s="10">
        <v>0</v>
      </c>
      <c r="J3242" s="10">
        <v>0</v>
      </c>
      <c r="K3242" s="10">
        <v>0</v>
      </c>
      <c r="L3242" s="10">
        <v>3.41</v>
      </c>
      <c r="M3242" s="15"/>
    </row>
    <row r="3243" spans="1:13" ht="26.1" customHeight="1">
      <c r="A3243" s="8" t="s">
        <v>318</v>
      </c>
      <c r="B3243" s="8" t="s">
        <v>2163</v>
      </c>
      <c r="C3243" s="8" t="s">
        <v>327</v>
      </c>
      <c r="D3243" s="9" t="s">
        <v>2663</v>
      </c>
      <c r="E3243" s="9" t="s">
        <v>2664</v>
      </c>
      <c r="F3243" s="10">
        <v>22.57</v>
      </c>
      <c r="G3243" s="10">
        <v>22.57</v>
      </c>
      <c r="H3243" s="10">
        <v>0</v>
      </c>
      <c r="I3243" s="10">
        <v>22.57</v>
      </c>
      <c r="J3243" s="10">
        <v>0</v>
      </c>
      <c r="K3243" s="10">
        <v>0</v>
      </c>
      <c r="L3243" s="10">
        <v>0</v>
      </c>
      <c r="M3243" s="15"/>
    </row>
    <row r="3244" spans="1:13" ht="26.1" customHeight="1">
      <c r="A3244" s="8" t="s">
        <v>314</v>
      </c>
      <c r="B3244" s="8" t="s">
        <v>2200</v>
      </c>
      <c r="C3244" s="8" t="s">
        <v>295</v>
      </c>
      <c r="D3244" s="9" t="s">
        <v>2665</v>
      </c>
      <c r="E3244" s="9" t="s">
        <v>2666</v>
      </c>
      <c r="F3244" s="10">
        <v>3.68</v>
      </c>
      <c r="G3244" s="10">
        <v>3.68</v>
      </c>
      <c r="H3244" s="10">
        <v>0</v>
      </c>
      <c r="I3244" s="10">
        <v>3.68</v>
      </c>
      <c r="J3244" s="10">
        <v>0</v>
      </c>
      <c r="K3244" s="10">
        <v>0</v>
      </c>
      <c r="L3244" s="10">
        <v>0</v>
      </c>
      <c r="M3244" s="15"/>
    </row>
    <row r="3245" spans="1:13" ht="26.1" customHeight="1">
      <c r="A3245" s="8" t="s">
        <v>314</v>
      </c>
      <c r="B3245" s="8" t="s">
        <v>2200</v>
      </c>
      <c r="C3245" s="8" t="s">
        <v>327</v>
      </c>
      <c r="D3245" s="9" t="s">
        <v>2667</v>
      </c>
      <c r="E3245" s="9" t="s">
        <v>2668</v>
      </c>
      <c r="F3245" s="10">
        <v>1.33</v>
      </c>
      <c r="G3245" s="10">
        <v>1.33</v>
      </c>
      <c r="H3245" s="10">
        <v>0</v>
      </c>
      <c r="I3245" s="10">
        <v>1.33</v>
      </c>
      <c r="J3245" s="10">
        <v>0</v>
      </c>
      <c r="K3245" s="10">
        <v>0</v>
      </c>
      <c r="L3245" s="10">
        <v>0</v>
      </c>
      <c r="M3245" s="15"/>
    </row>
    <row r="3246" spans="1:13" ht="26.1" customHeight="1">
      <c r="A3246" s="8" t="s">
        <v>1165</v>
      </c>
      <c r="B3246" s="8" t="s">
        <v>295</v>
      </c>
      <c r="C3246" s="8" t="s">
        <v>327</v>
      </c>
      <c r="D3246" s="9" t="s">
        <v>2669</v>
      </c>
      <c r="E3246" s="9" t="s">
        <v>2669</v>
      </c>
      <c r="F3246" s="10">
        <v>44.19</v>
      </c>
      <c r="G3246" s="10">
        <v>44.19</v>
      </c>
      <c r="H3246" s="10">
        <v>0</v>
      </c>
      <c r="I3246" s="10">
        <v>0</v>
      </c>
      <c r="J3246" s="10">
        <v>0</v>
      </c>
      <c r="K3246" s="10">
        <v>0</v>
      </c>
      <c r="L3246" s="10">
        <v>44.19</v>
      </c>
      <c r="M3246" s="15"/>
    </row>
    <row r="3247" spans="1:13" ht="26.1" customHeight="1">
      <c r="A3247" s="8" t="s">
        <v>331</v>
      </c>
      <c r="B3247" s="8" t="s">
        <v>327</v>
      </c>
      <c r="C3247" s="8" t="s">
        <v>327</v>
      </c>
      <c r="D3247" s="9" t="s">
        <v>2655</v>
      </c>
      <c r="E3247" s="9" t="s">
        <v>2917</v>
      </c>
      <c r="F3247" s="10">
        <v>4.5</v>
      </c>
      <c r="G3247" s="10">
        <v>4.5</v>
      </c>
      <c r="H3247" s="10">
        <v>0</v>
      </c>
      <c r="I3247" s="10">
        <v>4.5</v>
      </c>
      <c r="J3247" s="10">
        <v>0</v>
      </c>
      <c r="K3247" s="10">
        <v>0</v>
      </c>
      <c r="L3247" s="10">
        <v>0</v>
      </c>
      <c r="M3247" s="15"/>
    </row>
    <row r="3248" spans="1:13" ht="26.1" customHeight="1">
      <c r="A3248" s="8" t="s">
        <v>314</v>
      </c>
      <c r="B3248" s="8" t="s">
        <v>2163</v>
      </c>
      <c r="C3248" s="8" t="s">
        <v>302</v>
      </c>
      <c r="D3248" s="9" t="s">
        <v>2670</v>
      </c>
      <c r="E3248" s="9" t="s">
        <v>2671</v>
      </c>
      <c r="F3248" s="10">
        <v>3.27</v>
      </c>
      <c r="G3248" s="10">
        <v>3.27</v>
      </c>
      <c r="H3248" s="10">
        <v>0</v>
      </c>
      <c r="I3248" s="10">
        <v>3.27</v>
      </c>
      <c r="J3248" s="10">
        <v>0</v>
      </c>
      <c r="K3248" s="10">
        <v>0</v>
      </c>
      <c r="L3248" s="10">
        <v>0</v>
      </c>
      <c r="M3248" s="15"/>
    </row>
    <row r="3249" spans="1:13" ht="26.1" customHeight="1">
      <c r="A3249" s="8" t="s">
        <v>331</v>
      </c>
      <c r="B3249" s="8" t="s">
        <v>302</v>
      </c>
      <c r="C3249" s="8" t="s">
        <v>327</v>
      </c>
      <c r="D3249" s="9" t="s">
        <v>384</v>
      </c>
      <c r="E3249" s="9" t="s">
        <v>3263</v>
      </c>
      <c r="F3249" s="10">
        <v>377</v>
      </c>
      <c r="G3249" s="10">
        <v>377</v>
      </c>
      <c r="H3249" s="10">
        <v>0</v>
      </c>
      <c r="I3249" s="10">
        <v>0</v>
      </c>
      <c r="J3249" s="10">
        <v>0</v>
      </c>
      <c r="K3249" s="10">
        <v>377</v>
      </c>
      <c r="L3249" s="10">
        <v>0</v>
      </c>
      <c r="M3249" s="15" t="s">
        <v>3290</v>
      </c>
    </row>
    <row r="3250" spans="1:13" ht="26.1" customHeight="1">
      <c r="A3250" s="8" t="s">
        <v>331</v>
      </c>
      <c r="B3250" s="8" t="s">
        <v>327</v>
      </c>
      <c r="C3250" s="8" t="s">
        <v>327</v>
      </c>
      <c r="D3250" s="9" t="s">
        <v>2655</v>
      </c>
      <c r="E3250" s="9" t="s">
        <v>2672</v>
      </c>
      <c r="F3250" s="10">
        <v>85.05</v>
      </c>
      <c r="G3250" s="10">
        <v>85.05</v>
      </c>
      <c r="H3250" s="10">
        <v>0</v>
      </c>
      <c r="I3250" s="10">
        <v>85.05</v>
      </c>
      <c r="J3250" s="10">
        <v>0</v>
      </c>
      <c r="K3250" s="10">
        <v>0</v>
      </c>
      <c r="L3250" s="10">
        <v>0</v>
      </c>
      <c r="M3250" s="15"/>
    </row>
    <row r="3251" spans="1:13" ht="26.1" customHeight="1">
      <c r="A3251" s="8" t="s">
        <v>331</v>
      </c>
      <c r="B3251" s="8" t="s">
        <v>327</v>
      </c>
      <c r="C3251" s="8" t="s">
        <v>327</v>
      </c>
      <c r="D3251" s="9" t="s">
        <v>2655</v>
      </c>
      <c r="E3251" s="9" t="s">
        <v>2673</v>
      </c>
      <c r="F3251" s="10">
        <v>2.62</v>
      </c>
      <c r="G3251" s="10">
        <v>2.62</v>
      </c>
      <c r="H3251" s="10">
        <v>0</v>
      </c>
      <c r="I3251" s="10">
        <v>2.62</v>
      </c>
      <c r="J3251" s="10">
        <v>0</v>
      </c>
      <c r="K3251" s="10">
        <v>0</v>
      </c>
      <c r="L3251" s="10">
        <v>0</v>
      </c>
      <c r="M3251" s="15"/>
    </row>
    <row r="3252" spans="1:13" ht="26.1" customHeight="1">
      <c r="A3252" s="8" t="s">
        <v>331</v>
      </c>
      <c r="B3252" s="8" t="s">
        <v>327</v>
      </c>
      <c r="C3252" s="8" t="s">
        <v>327</v>
      </c>
      <c r="D3252" s="9" t="s">
        <v>2655</v>
      </c>
      <c r="E3252" s="9" t="s">
        <v>2674</v>
      </c>
      <c r="F3252" s="10">
        <v>42.54</v>
      </c>
      <c r="G3252" s="10">
        <v>42.54</v>
      </c>
      <c r="H3252" s="10">
        <v>0</v>
      </c>
      <c r="I3252" s="10">
        <v>42.54</v>
      </c>
      <c r="J3252" s="10">
        <v>0</v>
      </c>
      <c r="K3252" s="10">
        <v>0</v>
      </c>
      <c r="L3252" s="10">
        <v>0</v>
      </c>
      <c r="M3252" s="15"/>
    </row>
    <row r="3253" spans="1:13" ht="26.1" customHeight="1">
      <c r="A3253" s="8" t="s">
        <v>314</v>
      </c>
      <c r="B3253" s="8" t="s">
        <v>296</v>
      </c>
      <c r="C3253" s="8" t="s">
        <v>327</v>
      </c>
      <c r="D3253" s="9" t="s">
        <v>2675</v>
      </c>
      <c r="E3253" s="9" t="s">
        <v>2677</v>
      </c>
      <c r="F3253" s="10">
        <v>4.1100000000000003</v>
      </c>
      <c r="G3253" s="10">
        <v>4.1100000000000003</v>
      </c>
      <c r="H3253" s="10">
        <v>0</v>
      </c>
      <c r="I3253" s="10">
        <v>0</v>
      </c>
      <c r="J3253" s="10">
        <v>0</v>
      </c>
      <c r="K3253" s="10">
        <v>4.1100000000000003</v>
      </c>
      <c r="L3253" s="10">
        <v>0</v>
      </c>
      <c r="M3253" s="15"/>
    </row>
    <row r="3254" spans="1:13" ht="26.1" customHeight="1">
      <c r="A3254" s="8" t="s">
        <v>331</v>
      </c>
      <c r="B3254" s="8" t="s">
        <v>302</v>
      </c>
      <c r="C3254" s="8" t="s">
        <v>327</v>
      </c>
      <c r="D3254" s="9" t="s">
        <v>384</v>
      </c>
      <c r="E3254" s="9" t="s">
        <v>3265</v>
      </c>
      <c r="F3254" s="10">
        <v>7.12</v>
      </c>
      <c r="G3254" s="10">
        <v>7.12</v>
      </c>
      <c r="H3254" s="10">
        <v>0</v>
      </c>
      <c r="I3254" s="10">
        <v>0</v>
      </c>
      <c r="J3254" s="10">
        <v>0</v>
      </c>
      <c r="K3254" s="10">
        <v>7.12</v>
      </c>
      <c r="L3254" s="10">
        <v>0</v>
      </c>
      <c r="M3254" s="15"/>
    </row>
    <row r="3255" spans="1:13" ht="26.1" customHeight="1">
      <c r="A3255" s="8"/>
      <c r="B3255" s="8"/>
      <c r="C3255" s="8"/>
      <c r="D3255" s="9" t="s">
        <v>2680</v>
      </c>
      <c r="E3255" s="9" t="s">
        <v>2681</v>
      </c>
      <c r="F3255" s="10">
        <v>115</v>
      </c>
      <c r="G3255" s="10">
        <v>65</v>
      </c>
      <c r="H3255" s="10">
        <v>50</v>
      </c>
      <c r="I3255" s="10">
        <v>50</v>
      </c>
      <c r="J3255" s="10">
        <v>0</v>
      </c>
      <c r="K3255" s="10">
        <v>65</v>
      </c>
      <c r="L3255" s="10">
        <v>0</v>
      </c>
      <c r="M3255" s="15"/>
    </row>
    <row r="3256" spans="1:13" ht="26.1" customHeight="1">
      <c r="A3256" s="8" t="s">
        <v>331</v>
      </c>
      <c r="B3256" s="8" t="s">
        <v>296</v>
      </c>
      <c r="C3256" s="8" t="s">
        <v>327</v>
      </c>
      <c r="D3256" s="9" t="s">
        <v>334</v>
      </c>
      <c r="E3256" s="9" t="s">
        <v>3268</v>
      </c>
      <c r="F3256" s="10">
        <v>25</v>
      </c>
      <c r="G3256" s="10">
        <v>25</v>
      </c>
      <c r="H3256" s="10">
        <v>0</v>
      </c>
      <c r="I3256" s="10">
        <v>25</v>
      </c>
      <c r="J3256" s="10">
        <v>0</v>
      </c>
      <c r="K3256" s="10">
        <v>0</v>
      </c>
      <c r="L3256" s="10">
        <v>0</v>
      </c>
      <c r="M3256" s="15" t="s">
        <v>3269</v>
      </c>
    </row>
    <row r="3257" spans="1:13" ht="26.1" customHeight="1">
      <c r="A3257" s="8" t="s">
        <v>331</v>
      </c>
      <c r="B3257" s="8" t="s">
        <v>302</v>
      </c>
      <c r="C3257" s="8" t="s">
        <v>327</v>
      </c>
      <c r="D3257" s="9" t="s">
        <v>384</v>
      </c>
      <c r="E3257" s="9" t="s">
        <v>3266</v>
      </c>
      <c r="F3257" s="10">
        <v>15</v>
      </c>
      <c r="G3257" s="10">
        <v>15</v>
      </c>
      <c r="H3257" s="10">
        <v>0</v>
      </c>
      <c r="I3257" s="10">
        <v>0</v>
      </c>
      <c r="J3257" s="10">
        <v>0</v>
      </c>
      <c r="K3257" s="10">
        <v>15</v>
      </c>
      <c r="L3257" s="10">
        <v>0</v>
      </c>
      <c r="M3257" s="15" t="s">
        <v>3271</v>
      </c>
    </row>
    <row r="3258" spans="1:13" ht="26.1" customHeight="1">
      <c r="A3258" s="8" t="s">
        <v>331</v>
      </c>
      <c r="B3258" s="8" t="s">
        <v>327</v>
      </c>
      <c r="C3258" s="8" t="s">
        <v>295</v>
      </c>
      <c r="D3258" s="9" t="s">
        <v>2684</v>
      </c>
      <c r="E3258" s="9" t="s">
        <v>2770</v>
      </c>
      <c r="F3258" s="10">
        <v>50</v>
      </c>
      <c r="G3258" s="10">
        <v>0</v>
      </c>
      <c r="H3258" s="10">
        <v>50</v>
      </c>
      <c r="I3258" s="10">
        <v>0</v>
      </c>
      <c r="J3258" s="10">
        <v>0</v>
      </c>
      <c r="K3258" s="10">
        <v>50</v>
      </c>
      <c r="L3258" s="10">
        <v>0</v>
      </c>
      <c r="M3258" s="15"/>
    </row>
    <row r="3259" spans="1:13" ht="26.1" customHeight="1">
      <c r="A3259" s="8" t="s">
        <v>331</v>
      </c>
      <c r="B3259" s="8" t="s">
        <v>327</v>
      </c>
      <c r="C3259" s="8" t="s">
        <v>295</v>
      </c>
      <c r="D3259" s="9" t="s">
        <v>2684</v>
      </c>
      <c r="E3259" s="9" t="s">
        <v>3291</v>
      </c>
      <c r="F3259" s="10">
        <v>10</v>
      </c>
      <c r="G3259" s="10">
        <v>10</v>
      </c>
      <c r="H3259" s="10">
        <v>0</v>
      </c>
      <c r="I3259" s="10">
        <v>10</v>
      </c>
      <c r="J3259" s="10">
        <v>0</v>
      </c>
      <c r="K3259" s="10">
        <v>0</v>
      </c>
      <c r="L3259" s="10">
        <v>0</v>
      </c>
      <c r="M3259" s="15" t="s">
        <v>3292</v>
      </c>
    </row>
    <row r="3260" spans="1:13" ht="26.1" customHeight="1">
      <c r="A3260" s="8" t="s">
        <v>331</v>
      </c>
      <c r="B3260" s="8" t="s">
        <v>327</v>
      </c>
      <c r="C3260" s="8" t="s">
        <v>295</v>
      </c>
      <c r="D3260" s="9" t="s">
        <v>2684</v>
      </c>
      <c r="E3260" s="9" t="s">
        <v>3293</v>
      </c>
      <c r="F3260" s="10">
        <v>15</v>
      </c>
      <c r="G3260" s="10">
        <v>15</v>
      </c>
      <c r="H3260" s="10">
        <v>0</v>
      </c>
      <c r="I3260" s="10">
        <v>15</v>
      </c>
      <c r="J3260" s="10">
        <v>0</v>
      </c>
      <c r="K3260" s="10">
        <v>0</v>
      </c>
      <c r="L3260" s="10">
        <v>0</v>
      </c>
      <c r="M3260" s="15" t="s">
        <v>3294</v>
      </c>
    </row>
    <row r="3261" spans="1:13" ht="26.1" customHeight="1">
      <c r="A3261" s="8"/>
      <c r="B3261" s="8"/>
      <c r="C3261" s="8"/>
      <c r="D3261" s="9" t="s">
        <v>1682</v>
      </c>
      <c r="E3261" s="9" t="s">
        <v>1683</v>
      </c>
      <c r="F3261" s="10">
        <v>1505.13</v>
      </c>
      <c r="G3261" s="10">
        <v>1205.1300000000001</v>
      </c>
      <c r="H3261" s="10">
        <v>300</v>
      </c>
      <c r="I3261" s="10">
        <v>223.38</v>
      </c>
      <c r="J3261" s="10">
        <v>0</v>
      </c>
      <c r="K3261" s="10">
        <v>911.75</v>
      </c>
      <c r="L3261" s="10">
        <v>370</v>
      </c>
      <c r="M3261" s="15"/>
    </row>
    <row r="3262" spans="1:13" ht="26.1" customHeight="1">
      <c r="A3262" s="8"/>
      <c r="B3262" s="8"/>
      <c r="C3262" s="8"/>
      <c r="D3262" s="9" t="s">
        <v>2653</v>
      </c>
      <c r="E3262" s="9" t="s">
        <v>2654</v>
      </c>
      <c r="F3262" s="10">
        <v>1162.1300000000001</v>
      </c>
      <c r="G3262" s="10">
        <v>1162.1300000000001</v>
      </c>
      <c r="H3262" s="10">
        <v>0</v>
      </c>
      <c r="I3262" s="10">
        <v>198.38</v>
      </c>
      <c r="J3262" s="10">
        <v>0</v>
      </c>
      <c r="K3262" s="10">
        <v>593.75</v>
      </c>
      <c r="L3262" s="10">
        <v>370</v>
      </c>
      <c r="M3262" s="15"/>
    </row>
    <row r="3263" spans="1:13" ht="26.1" customHeight="1">
      <c r="A3263" s="8" t="s">
        <v>331</v>
      </c>
      <c r="B3263" s="8" t="s">
        <v>327</v>
      </c>
      <c r="C3263" s="8" t="s">
        <v>327</v>
      </c>
      <c r="D3263" s="9" t="s">
        <v>2655</v>
      </c>
      <c r="E3263" s="9" t="s">
        <v>2656</v>
      </c>
      <c r="F3263" s="10">
        <v>327.13</v>
      </c>
      <c r="G3263" s="10">
        <v>327.13</v>
      </c>
      <c r="H3263" s="10">
        <v>0</v>
      </c>
      <c r="I3263" s="10">
        <v>0</v>
      </c>
      <c r="J3263" s="10">
        <v>0</v>
      </c>
      <c r="K3263" s="10">
        <v>0</v>
      </c>
      <c r="L3263" s="10">
        <v>327.13</v>
      </c>
      <c r="M3263" s="15"/>
    </row>
    <row r="3264" spans="1:13" ht="26.1" customHeight="1">
      <c r="A3264" s="8" t="s">
        <v>331</v>
      </c>
      <c r="B3264" s="8" t="s">
        <v>327</v>
      </c>
      <c r="C3264" s="8" t="s">
        <v>327</v>
      </c>
      <c r="D3264" s="9" t="s">
        <v>2655</v>
      </c>
      <c r="E3264" s="9" t="s">
        <v>2657</v>
      </c>
      <c r="F3264" s="10">
        <v>7.52</v>
      </c>
      <c r="G3264" s="10">
        <v>7.52</v>
      </c>
      <c r="H3264" s="10">
        <v>0</v>
      </c>
      <c r="I3264" s="10">
        <v>0</v>
      </c>
      <c r="J3264" s="10">
        <v>0</v>
      </c>
      <c r="K3264" s="10">
        <v>7.52</v>
      </c>
      <c r="L3264" s="10">
        <v>0</v>
      </c>
      <c r="M3264" s="15"/>
    </row>
    <row r="3265" spans="1:13" ht="26.1" customHeight="1">
      <c r="A3265" s="8" t="s">
        <v>331</v>
      </c>
      <c r="B3265" s="8" t="s">
        <v>327</v>
      </c>
      <c r="C3265" s="8" t="s">
        <v>327</v>
      </c>
      <c r="D3265" s="9" t="s">
        <v>2655</v>
      </c>
      <c r="E3265" s="9" t="s">
        <v>2658</v>
      </c>
      <c r="F3265" s="10">
        <v>91.2</v>
      </c>
      <c r="G3265" s="10">
        <v>91.2</v>
      </c>
      <c r="H3265" s="10">
        <v>0</v>
      </c>
      <c r="I3265" s="10">
        <v>0</v>
      </c>
      <c r="J3265" s="10">
        <v>0</v>
      </c>
      <c r="K3265" s="10">
        <v>91.2</v>
      </c>
      <c r="L3265" s="10">
        <v>0</v>
      </c>
      <c r="M3265" s="15"/>
    </row>
    <row r="3266" spans="1:13" ht="26.1" customHeight="1">
      <c r="A3266" s="8" t="s">
        <v>314</v>
      </c>
      <c r="B3266" s="8" t="s">
        <v>296</v>
      </c>
      <c r="C3266" s="8" t="s">
        <v>296</v>
      </c>
      <c r="D3266" s="9" t="s">
        <v>2659</v>
      </c>
      <c r="E3266" s="9" t="s">
        <v>2660</v>
      </c>
      <c r="F3266" s="10">
        <v>53.54</v>
      </c>
      <c r="G3266" s="10">
        <v>53.54</v>
      </c>
      <c r="H3266" s="10">
        <v>0</v>
      </c>
      <c r="I3266" s="10">
        <v>53.54</v>
      </c>
      <c r="J3266" s="10">
        <v>0</v>
      </c>
      <c r="K3266" s="10">
        <v>0</v>
      </c>
      <c r="L3266" s="10">
        <v>0</v>
      </c>
      <c r="M3266" s="15"/>
    </row>
    <row r="3267" spans="1:13" ht="26.1" customHeight="1">
      <c r="A3267" s="8" t="s">
        <v>318</v>
      </c>
      <c r="B3267" s="8" t="s">
        <v>2163</v>
      </c>
      <c r="C3267" s="8" t="s">
        <v>337</v>
      </c>
      <c r="D3267" s="9" t="s">
        <v>2661</v>
      </c>
      <c r="E3267" s="9" t="s">
        <v>2662</v>
      </c>
      <c r="F3267" s="10">
        <v>3.61</v>
      </c>
      <c r="G3267" s="10">
        <v>3.61</v>
      </c>
      <c r="H3267" s="10">
        <v>0</v>
      </c>
      <c r="I3267" s="10">
        <v>0</v>
      </c>
      <c r="J3267" s="10">
        <v>0</v>
      </c>
      <c r="K3267" s="10">
        <v>0</v>
      </c>
      <c r="L3267" s="10">
        <v>3.61</v>
      </c>
      <c r="M3267" s="15"/>
    </row>
    <row r="3268" spans="1:13" ht="26.1" customHeight="1">
      <c r="A3268" s="8" t="s">
        <v>318</v>
      </c>
      <c r="B3268" s="8" t="s">
        <v>2163</v>
      </c>
      <c r="C3268" s="8" t="s">
        <v>327</v>
      </c>
      <c r="D3268" s="9" t="s">
        <v>2663</v>
      </c>
      <c r="E3268" s="9" t="s">
        <v>2664</v>
      </c>
      <c r="F3268" s="10">
        <v>20</v>
      </c>
      <c r="G3268" s="10">
        <v>20</v>
      </c>
      <c r="H3268" s="10">
        <v>0</v>
      </c>
      <c r="I3268" s="10">
        <v>20</v>
      </c>
      <c r="J3268" s="10">
        <v>0</v>
      </c>
      <c r="K3268" s="10">
        <v>0</v>
      </c>
      <c r="L3268" s="10">
        <v>0</v>
      </c>
      <c r="M3268" s="15"/>
    </row>
    <row r="3269" spans="1:13" ht="26.1" customHeight="1">
      <c r="A3269" s="8" t="s">
        <v>314</v>
      </c>
      <c r="B3269" s="8" t="s">
        <v>2200</v>
      </c>
      <c r="C3269" s="8" t="s">
        <v>295</v>
      </c>
      <c r="D3269" s="9" t="s">
        <v>2665</v>
      </c>
      <c r="E3269" s="9" t="s">
        <v>2666</v>
      </c>
      <c r="F3269" s="10">
        <v>3.27</v>
      </c>
      <c r="G3269" s="10">
        <v>3.27</v>
      </c>
      <c r="H3269" s="10">
        <v>0</v>
      </c>
      <c r="I3269" s="10">
        <v>3.27</v>
      </c>
      <c r="J3269" s="10">
        <v>0</v>
      </c>
      <c r="K3269" s="10">
        <v>0</v>
      </c>
      <c r="L3269" s="10">
        <v>0</v>
      </c>
      <c r="M3269" s="15"/>
    </row>
    <row r="3270" spans="1:13" ht="26.1" customHeight="1">
      <c r="A3270" s="8" t="s">
        <v>314</v>
      </c>
      <c r="B3270" s="8" t="s">
        <v>2200</v>
      </c>
      <c r="C3270" s="8" t="s">
        <v>327</v>
      </c>
      <c r="D3270" s="9" t="s">
        <v>2667</v>
      </c>
      <c r="E3270" s="9" t="s">
        <v>2668</v>
      </c>
      <c r="F3270" s="10">
        <v>1.02</v>
      </c>
      <c r="G3270" s="10">
        <v>1.02</v>
      </c>
      <c r="H3270" s="10">
        <v>0</v>
      </c>
      <c r="I3270" s="10">
        <v>1.02</v>
      </c>
      <c r="J3270" s="10">
        <v>0</v>
      </c>
      <c r="K3270" s="10">
        <v>0</v>
      </c>
      <c r="L3270" s="10">
        <v>0</v>
      </c>
      <c r="M3270" s="15"/>
    </row>
    <row r="3271" spans="1:13" ht="26.1" customHeight="1">
      <c r="A3271" s="8" t="s">
        <v>1165</v>
      </c>
      <c r="B3271" s="8" t="s">
        <v>295</v>
      </c>
      <c r="C3271" s="8" t="s">
        <v>327</v>
      </c>
      <c r="D3271" s="9" t="s">
        <v>2669</v>
      </c>
      <c r="E3271" s="9" t="s">
        <v>2669</v>
      </c>
      <c r="F3271" s="10">
        <v>39.26</v>
      </c>
      <c r="G3271" s="10">
        <v>39.26</v>
      </c>
      <c r="H3271" s="10">
        <v>0</v>
      </c>
      <c r="I3271" s="10">
        <v>0</v>
      </c>
      <c r="J3271" s="10">
        <v>0</v>
      </c>
      <c r="K3271" s="10">
        <v>0</v>
      </c>
      <c r="L3271" s="10">
        <v>39.26</v>
      </c>
      <c r="M3271" s="15"/>
    </row>
    <row r="3272" spans="1:13" ht="26.1" customHeight="1">
      <c r="A3272" s="8" t="s">
        <v>314</v>
      </c>
      <c r="B3272" s="8" t="s">
        <v>2163</v>
      </c>
      <c r="C3272" s="8" t="s">
        <v>302</v>
      </c>
      <c r="D3272" s="9" t="s">
        <v>2670</v>
      </c>
      <c r="E3272" s="9" t="s">
        <v>2671</v>
      </c>
      <c r="F3272" s="10">
        <v>2.89</v>
      </c>
      <c r="G3272" s="10">
        <v>2.89</v>
      </c>
      <c r="H3272" s="10">
        <v>0</v>
      </c>
      <c r="I3272" s="10">
        <v>2.89</v>
      </c>
      <c r="J3272" s="10">
        <v>0</v>
      </c>
      <c r="K3272" s="10">
        <v>0</v>
      </c>
      <c r="L3272" s="10">
        <v>0</v>
      </c>
      <c r="M3272" s="15"/>
    </row>
    <row r="3273" spans="1:13" ht="26.1" customHeight="1">
      <c r="A3273" s="8" t="s">
        <v>331</v>
      </c>
      <c r="B3273" s="8" t="s">
        <v>302</v>
      </c>
      <c r="C3273" s="8" t="s">
        <v>327</v>
      </c>
      <c r="D3273" s="9" t="s">
        <v>384</v>
      </c>
      <c r="E3273" s="9" t="s">
        <v>3263</v>
      </c>
      <c r="F3273" s="10">
        <v>423.4</v>
      </c>
      <c r="G3273" s="10">
        <v>423.4</v>
      </c>
      <c r="H3273" s="10">
        <v>0</v>
      </c>
      <c r="I3273" s="10">
        <v>0</v>
      </c>
      <c r="J3273" s="10">
        <v>0</v>
      </c>
      <c r="K3273" s="10">
        <v>423.4</v>
      </c>
      <c r="L3273" s="10">
        <v>0</v>
      </c>
      <c r="M3273" s="15" t="s">
        <v>3278</v>
      </c>
    </row>
    <row r="3274" spans="1:13" ht="26.1" customHeight="1">
      <c r="A3274" s="8" t="s">
        <v>331</v>
      </c>
      <c r="B3274" s="8" t="s">
        <v>327</v>
      </c>
      <c r="C3274" s="8" t="s">
        <v>327</v>
      </c>
      <c r="D3274" s="9" t="s">
        <v>2655</v>
      </c>
      <c r="E3274" s="9" t="s">
        <v>2672</v>
      </c>
      <c r="F3274" s="10">
        <v>76.95</v>
      </c>
      <c r="G3274" s="10">
        <v>76.95</v>
      </c>
      <c r="H3274" s="10">
        <v>0</v>
      </c>
      <c r="I3274" s="10">
        <v>76.95</v>
      </c>
      <c r="J3274" s="10">
        <v>0</v>
      </c>
      <c r="K3274" s="10">
        <v>0</v>
      </c>
      <c r="L3274" s="10">
        <v>0</v>
      </c>
      <c r="M3274" s="15"/>
    </row>
    <row r="3275" spans="1:13" ht="26.1" customHeight="1">
      <c r="A3275" s="8" t="s">
        <v>331</v>
      </c>
      <c r="B3275" s="8" t="s">
        <v>327</v>
      </c>
      <c r="C3275" s="8" t="s">
        <v>327</v>
      </c>
      <c r="D3275" s="9" t="s">
        <v>2655</v>
      </c>
      <c r="E3275" s="9" t="s">
        <v>2673</v>
      </c>
      <c r="F3275" s="10">
        <v>2.31</v>
      </c>
      <c r="G3275" s="10">
        <v>2.31</v>
      </c>
      <c r="H3275" s="10">
        <v>0</v>
      </c>
      <c r="I3275" s="10">
        <v>2.31</v>
      </c>
      <c r="J3275" s="10">
        <v>0</v>
      </c>
      <c r="K3275" s="10">
        <v>0</v>
      </c>
      <c r="L3275" s="10">
        <v>0</v>
      </c>
      <c r="M3275" s="15"/>
    </row>
    <row r="3276" spans="1:13" ht="26.1" customHeight="1">
      <c r="A3276" s="8" t="s">
        <v>331</v>
      </c>
      <c r="B3276" s="8" t="s">
        <v>327</v>
      </c>
      <c r="C3276" s="8" t="s">
        <v>327</v>
      </c>
      <c r="D3276" s="9" t="s">
        <v>2655</v>
      </c>
      <c r="E3276" s="9" t="s">
        <v>2674</v>
      </c>
      <c r="F3276" s="10">
        <v>38.4</v>
      </c>
      <c r="G3276" s="10">
        <v>38.4</v>
      </c>
      <c r="H3276" s="10">
        <v>0</v>
      </c>
      <c r="I3276" s="10">
        <v>38.4</v>
      </c>
      <c r="J3276" s="10">
        <v>0</v>
      </c>
      <c r="K3276" s="10">
        <v>0</v>
      </c>
      <c r="L3276" s="10">
        <v>0</v>
      </c>
      <c r="M3276" s="15"/>
    </row>
    <row r="3277" spans="1:13" ht="26.1" customHeight="1">
      <c r="A3277" s="8" t="s">
        <v>314</v>
      </c>
      <c r="B3277" s="8" t="s">
        <v>296</v>
      </c>
      <c r="C3277" s="8" t="s">
        <v>327</v>
      </c>
      <c r="D3277" s="9" t="s">
        <v>2675</v>
      </c>
      <c r="E3277" s="9" t="s">
        <v>2677</v>
      </c>
      <c r="F3277" s="10">
        <v>31.6</v>
      </c>
      <c r="G3277" s="10">
        <v>31.6</v>
      </c>
      <c r="H3277" s="10">
        <v>0</v>
      </c>
      <c r="I3277" s="10">
        <v>0</v>
      </c>
      <c r="J3277" s="10">
        <v>0</v>
      </c>
      <c r="K3277" s="10">
        <v>31.6</v>
      </c>
      <c r="L3277" s="10">
        <v>0</v>
      </c>
      <c r="M3277" s="15"/>
    </row>
    <row r="3278" spans="1:13" ht="26.1" customHeight="1">
      <c r="A3278" s="8" t="s">
        <v>331</v>
      </c>
      <c r="B3278" s="8" t="s">
        <v>302</v>
      </c>
      <c r="C3278" s="8" t="s">
        <v>327</v>
      </c>
      <c r="D3278" s="9" t="s">
        <v>384</v>
      </c>
      <c r="E3278" s="9" t="s">
        <v>3265</v>
      </c>
      <c r="F3278" s="10">
        <v>40.03</v>
      </c>
      <c r="G3278" s="10">
        <v>40.03</v>
      </c>
      <c r="H3278" s="10">
        <v>0</v>
      </c>
      <c r="I3278" s="10">
        <v>0</v>
      </c>
      <c r="J3278" s="10">
        <v>0</v>
      </c>
      <c r="K3278" s="10">
        <v>40.03</v>
      </c>
      <c r="L3278" s="10">
        <v>0</v>
      </c>
      <c r="M3278" s="15"/>
    </row>
    <row r="3279" spans="1:13" ht="26.1" customHeight="1">
      <c r="A3279" s="8"/>
      <c r="B3279" s="8"/>
      <c r="C3279" s="8"/>
      <c r="D3279" s="9" t="s">
        <v>2680</v>
      </c>
      <c r="E3279" s="9" t="s">
        <v>2681</v>
      </c>
      <c r="F3279" s="10">
        <v>343</v>
      </c>
      <c r="G3279" s="10">
        <v>43</v>
      </c>
      <c r="H3279" s="10">
        <v>300</v>
      </c>
      <c r="I3279" s="10">
        <v>25</v>
      </c>
      <c r="J3279" s="10">
        <v>0</v>
      </c>
      <c r="K3279" s="10">
        <v>318</v>
      </c>
      <c r="L3279" s="10">
        <v>0</v>
      </c>
      <c r="M3279" s="15"/>
    </row>
    <row r="3280" spans="1:13" ht="26.1" customHeight="1">
      <c r="A3280" s="8" t="s">
        <v>331</v>
      </c>
      <c r="B3280" s="8" t="s">
        <v>327</v>
      </c>
      <c r="C3280" s="8" t="s">
        <v>295</v>
      </c>
      <c r="D3280" s="9" t="s">
        <v>2684</v>
      </c>
      <c r="E3280" s="9" t="s">
        <v>2770</v>
      </c>
      <c r="F3280" s="10">
        <v>300</v>
      </c>
      <c r="G3280" s="10">
        <v>0</v>
      </c>
      <c r="H3280" s="10">
        <v>300</v>
      </c>
      <c r="I3280" s="10">
        <v>0</v>
      </c>
      <c r="J3280" s="10">
        <v>0</v>
      </c>
      <c r="K3280" s="10">
        <v>300</v>
      </c>
      <c r="L3280" s="10">
        <v>0</v>
      </c>
      <c r="M3280" s="15"/>
    </row>
    <row r="3281" spans="1:13" ht="26.1" customHeight="1">
      <c r="A3281" s="8" t="s">
        <v>331</v>
      </c>
      <c r="B3281" s="8" t="s">
        <v>302</v>
      </c>
      <c r="C3281" s="8" t="s">
        <v>327</v>
      </c>
      <c r="D3281" s="9" t="s">
        <v>384</v>
      </c>
      <c r="E3281" s="9" t="s">
        <v>3266</v>
      </c>
      <c r="F3281" s="10">
        <v>18</v>
      </c>
      <c r="G3281" s="10">
        <v>18</v>
      </c>
      <c r="H3281" s="10">
        <v>0</v>
      </c>
      <c r="I3281" s="10">
        <v>0</v>
      </c>
      <c r="J3281" s="10">
        <v>0</v>
      </c>
      <c r="K3281" s="10">
        <v>18</v>
      </c>
      <c r="L3281" s="10">
        <v>0</v>
      </c>
      <c r="M3281" s="15"/>
    </row>
    <row r="3282" spans="1:13" ht="26.1" customHeight="1">
      <c r="A3282" s="8" t="s">
        <v>331</v>
      </c>
      <c r="B3282" s="8" t="s">
        <v>296</v>
      </c>
      <c r="C3282" s="8" t="s">
        <v>327</v>
      </c>
      <c r="D3282" s="9" t="s">
        <v>334</v>
      </c>
      <c r="E3282" s="9" t="s">
        <v>3268</v>
      </c>
      <c r="F3282" s="10">
        <v>25</v>
      </c>
      <c r="G3282" s="10">
        <v>25</v>
      </c>
      <c r="H3282" s="10">
        <v>0</v>
      </c>
      <c r="I3282" s="10">
        <v>25</v>
      </c>
      <c r="J3282" s="10">
        <v>0</v>
      </c>
      <c r="K3282" s="10">
        <v>0</v>
      </c>
      <c r="L3282" s="10">
        <v>0</v>
      </c>
      <c r="M3282" s="15" t="s">
        <v>3269</v>
      </c>
    </row>
    <row r="3283" spans="1:13" ht="26.1" customHeight="1">
      <c r="A3283" s="8"/>
      <c r="B3283" s="8"/>
      <c r="C3283" s="8"/>
      <c r="D3283" s="9" t="s">
        <v>1676</v>
      </c>
      <c r="E3283" s="9" t="s">
        <v>1677</v>
      </c>
      <c r="F3283" s="10">
        <v>1377.58</v>
      </c>
      <c r="G3283" s="10">
        <v>1327.58</v>
      </c>
      <c r="H3283" s="10">
        <v>50</v>
      </c>
      <c r="I3283" s="10">
        <v>347.9</v>
      </c>
      <c r="J3283" s="10">
        <v>0</v>
      </c>
      <c r="K3283" s="10">
        <v>404.99</v>
      </c>
      <c r="L3283" s="10">
        <v>624.69000000000005</v>
      </c>
      <c r="M3283" s="15"/>
    </row>
    <row r="3284" spans="1:13" ht="26.1" customHeight="1">
      <c r="A3284" s="8"/>
      <c r="B3284" s="8"/>
      <c r="C3284" s="8"/>
      <c r="D3284" s="9" t="s">
        <v>2653</v>
      </c>
      <c r="E3284" s="9" t="s">
        <v>2654</v>
      </c>
      <c r="F3284" s="10">
        <v>1202.58</v>
      </c>
      <c r="G3284" s="10">
        <v>1202.58</v>
      </c>
      <c r="H3284" s="10">
        <v>0</v>
      </c>
      <c r="I3284" s="10">
        <v>322.89999999999998</v>
      </c>
      <c r="J3284" s="10">
        <v>0</v>
      </c>
      <c r="K3284" s="10">
        <v>254.99</v>
      </c>
      <c r="L3284" s="10">
        <v>624.69000000000005</v>
      </c>
      <c r="M3284" s="15"/>
    </row>
    <row r="3285" spans="1:13" ht="26.1" customHeight="1">
      <c r="A3285" s="8" t="s">
        <v>331</v>
      </c>
      <c r="B3285" s="8" t="s">
        <v>327</v>
      </c>
      <c r="C3285" s="8" t="s">
        <v>327</v>
      </c>
      <c r="D3285" s="9" t="s">
        <v>2655</v>
      </c>
      <c r="E3285" s="9" t="s">
        <v>2656</v>
      </c>
      <c r="F3285" s="10">
        <v>554.66999999999996</v>
      </c>
      <c r="G3285" s="10">
        <v>554.66999999999996</v>
      </c>
      <c r="H3285" s="10">
        <v>0</v>
      </c>
      <c r="I3285" s="10">
        <v>0</v>
      </c>
      <c r="J3285" s="10">
        <v>0</v>
      </c>
      <c r="K3285" s="10">
        <v>0</v>
      </c>
      <c r="L3285" s="10">
        <v>554.66999999999996</v>
      </c>
      <c r="M3285" s="15"/>
    </row>
    <row r="3286" spans="1:13" ht="26.1" customHeight="1">
      <c r="A3286" s="8" t="s">
        <v>331</v>
      </c>
      <c r="B3286" s="8" t="s">
        <v>327</v>
      </c>
      <c r="C3286" s="8" t="s">
        <v>327</v>
      </c>
      <c r="D3286" s="9" t="s">
        <v>2655</v>
      </c>
      <c r="E3286" s="9" t="s">
        <v>2657</v>
      </c>
      <c r="F3286" s="10">
        <v>7.2</v>
      </c>
      <c r="G3286" s="10">
        <v>7.2</v>
      </c>
      <c r="H3286" s="10">
        <v>0</v>
      </c>
      <c r="I3286" s="10">
        <v>0</v>
      </c>
      <c r="J3286" s="10">
        <v>0</v>
      </c>
      <c r="K3286" s="10">
        <v>7.2</v>
      </c>
      <c r="L3286" s="10">
        <v>0</v>
      </c>
      <c r="M3286" s="15"/>
    </row>
    <row r="3287" spans="1:13" ht="26.1" customHeight="1">
      <c r="A3287" s="8" t="s">
        <v>331</v>
      </c>
      <c r="B3287" s="8" t="s">
        <v>327</v>
      </c>
      <c r="C3287" s="8" t="s">
        <v>327</v>
      </c>
      <c r="D3287" s="9" t="s">
        <v>2655</v>
      </c>
      <c r="E3287" s="9" t="s">
        <v>2658</v>
      </c>
      <c r="F3287" s="10">
        <v>142.4</v>
      </c>
      <c r="G3287" s="10">
        <v>142.4</v>
      </c>
      <c r="H3287" s="10">
        <v>0</v>
      </c>
      <c r="I3287" s="10">
        <v>0</v>
      </c>
      <c r="J3287" s="10">
        <v>0</v>
      </c>
      <c r="K3287" s="10">
        <v>142.4</v>
      </c>
      <c r="L3287" s="10">
        <v>0</v>
      </c>
      <c r="M3287" s="15"/>
    </row>
    <row r="3288" spans="1:13" ht="26.1" customHeight="1">
      <c r="A3288" s="8" t="s">
        <v>314</v>
      </c>
      <c r="B3288" s="8" t="s">
        <v>296</v>
      </c>
      <c r="C3288" s="8" t="s">
        <v>296</v>
      </c>
      <c r="D3288" s="9" t="s">
        <v>2659</v>
      </c>
      <c r="E3288" s="9" t="s">
        <v>2660</v>
      </c>
      <c r="F3288" s="10">
        <v>89.9</v>
      </c>
      <c r="G3288" s="10">
        <v>89.9</v>
      </c>
      <c r="H3288" s="10">
        <v>0</v>
      </c>
      <c r="I3288" s="10">
        <v>89.9</v>
      </c>
      <c r="J3288" s="10">
        <v>0</v>
      </c>
      <c r="K3288" s="10">
        <v>0</v>
      </c>
      <c r="L3288" s="10">
        <v>0</v>
      </c>
      <c r="M3288" s="15"/>
    </row>
    <row r="3289" spans="1:13" ht="26.1" customHeight="1">
      <c r="A3289" s="8" t="s">
        <v>318</v>
      </c>
      <c r="B3289" s="8" t="s">
        <v>2163</v>
      </c>
      <c r="C3289" s="8" t="s">
        <v>337</v>
      </c>
      <c r="D3289" s="9" t="s">
        <v>2661</v>
      </c>
      <c r="E3289" s="9" t="s">
        <v>2662</v>
      </c>
      <c r="F3289" s="10">
        <v>3.46</v>
      </c>
      <c r="G3289" s="10">
        <v>3.46</v>
      </c>
      <c r="H3289" s="10">
        <v>0</v>
      </c>
      <c r="I3289" s="10">
        <v>0</v>
      </c>
      <c r="J3289" s="10">
        <v>0</v>
      </c>
      <c r="K3289" s="10">
        <v>0</v>
      </c>
      <c r="L3289" s="10">
        <v>3.46</v>
      </c>
      <c r="M3289" s="15"/>
    </row>
    <row r="3290" spans="1:13" ht="26.1" customHeight="1">
      <c r="A3290" s="8" t="s">
        <v>318</v>
      </c>
      <c r="B3290" s="8" t="s">
        <v>2163</v>
      </c>
      <c r="C3290" s="8" t="s">
        <v>327</v>
      </c>
      <c r="D3290" s="9" t="s">
        <v>2663</v>
      </c>
      <c r="E3290" s="9" t="s">
        <v>2664</v>
      </c>
      <c r="F3290" s="10">
        <v>34.520000000000003</v>
      </c>
      <c r="G3290" s="10">
        <v>34.520000000000003</v>
      </c>
      <c r="H3290" s="10">
        <v>0</v>
      </c>
      <c r="I3290" s="10">
        <v>34.520000000000003</v>
      </c>
      <c r="J3290" s="10">
        <v>0</v>
      </c>
      <c r="K3290" s="10">
        <v>0</v>
      </c>
      <c r="L3290" s="10">
        <v>0</v>
      </c>
      <c r="M3290" s="15"/>
    </row>
    <row r="3291" spans="1:13" ht="26.1" customHeight="1">
      <c r="A3291" s="8" t="s">
        <v>314</v>
      </c>
      <c r="B3291" s="8" t="s">
        <v>2200</v>
      </c>
      <c r="C3291" s="8" t="s">
        <v>295</v>
      </c>
      <c r="D3291" s="9" t="s">
        <v>2665</v>
      </c>
      <c r="E3291" s="9" t="s">
        <v>2666</v>
      </c>
      <c r="F3291" s="10">
        <v>5.55</v>
      </c>
      <c r="G3291" s="10">
        <v>5.55</v>
      </c>
      <c r="H3291" s="10">
        <v>0</v>
      </c>
      <c r="I3291" s="10">
        <v>5.55</v>
      </c>
      <c r="J3291" s="10">
        <v>0</v>
      </c>
      <c r="K3291" s="10">
        <v>0</v>
      </c>
      <c r="L3291" s="10">
        <v>0</v>
      </c>
      <c r="M3291" s="15"/>
    </row>
    <row r="3292" spans="1:13" ht="26.1" customHeight="1">
      <c r="A3292" s="8" t="s">
        <v>314</v>
      </c>
      <c r="B3292" s="8" t="s">
        <v>2200</v>
      </c>
      <c r="C3292" s="8" t="s">
        <v>327</v>
      </c>
      <c r="D3292" s="9" t="s">
        <v>2667</v>
      </c>
      <c r="E3292" s="9" t="s">
        <v>2668</v>
      </c>
      <c r="F3292" s="10">
        <v>2.56</v>
      </c>
      <c r="G3292" s="10">
        <v>2.56</v>
      </c>
      <c r="H3292" s="10">
        <v>0</v>
      </c>
      <c r="I3292" s="10">
        <v>2.56</v>
      </c>
      <c r="J3292" s="10">
        <v>0</v>
      </c>
      <c r="K3292" s="10">
        <v>0</v>
      </c>
      <c r="L3292" s="10">
        <v>0</v>
      </c>
      <c r="M3292" s="15"/>
    </row>
    <row r="3293" spans="1:13" ht="26.1" customHeight="1">
      <c r="A3293" s="8" t="s">
        <v>1165</v>
      </c>
      <c r="B3293" s="8" t="s">
        <v>295</v>
      </c>
      <c r="C3293" s="8" t="s">
        <v>327</v>
      </c>
      <c r="D3293" s="9" t="s">
        <v>2669</v>
      </c>
      <c r="E3293" s="9" t="s">
        <v>2669</v>
      </c>
      <c r="F3293" s="10">
        <v>66.56</v>
      </c>
      <c r="G3293" s="10">
        <v>66.56</v>
      </c>
      <c r="H3293" s="10">
        <v>0</v>
      </c>
      <c r="I3293" s="10">
        <v>0</v>
      </c>
      <c r="J3293" s="10">
        <v>0</v>
      </c>
      <c r="K3293" s="10">
        <v>0</v>
      </c>
      <c r="L3293" s="10">
        <v>66.56</v>
      </c>
      <c r="M3293" s="15"/>
    </row>
    <row r="3294" spans="1:13" ht="26.1" customHeight="1">
      <c r="A3294" s="8" t="s">
        <v>314</v>
      </c>
      <c r="B3294" s="8" t="s">
        <v>2163</v>
      </c>
      <c r="C3294" s="8" t="s">
        <v>302</v>
      </c>
      <c r="D3294" s="9" t="s">
        <v>2670</v>
      </c>
      <c r="E3294" s="9" t="s">
        <v>2671</v>
      </c>
      <c r="F3294" s="10">
        <v>5.13</v>
      </c>
      <c r="G3294" s="10">
        <v>5.13</v>
      </c>
      <c r="H3294" s="10">
        <v>0</v>
      </c>
      <c r="I3294" s="10">
        <v>5.13</v>
      </c>
      <c r="J3294" s="10">
        <v>0</v>
      </c>
      <c r="K3294" s="10">
        <v>0</v>
      </c>
      <c r="L3294" s="10">
        <v>0</v>
      </c>
      <c r="M3294" s="15"/>
    </row>
    <row r="3295" spans="1:13" ht="26.1" customHeight="1">
      <c r="A3295" s="8" t="s">
        <v>331</v>
      </c>
      <c r="B3295" s="8" t="s">
        <v>302</v>
      </c>
      <c r="C3295" s="8" t="s">
        <v>327</v>
      </c>
      <c r="D3295" s="9" t="s">
        <v>384</v>
      </c>
      <c r="E3295" s="9" t="s">
        <v>3263</v>
      </c>
      <c r="F3295" s="10">
        <v>23.2</v>
      </c>
      <c r="G3295" s="10">
        <v>23.2</v>
      </c>
      <c r="H3295" s="10">
        <v>0</v>
      </c>
      <c r="I3295" s="10">
        <v>0</v>
      </c>
      <c r="J3295" s="10">
        <v>0</v>
      </c>
      <c r="K3295" s="10">
        <v>23.2</v>
      </c>
      <c r="L3295" s="10">
        <v>0</v>
      </c>
      <c r="M3295" s="15" t="s">
        <v>3295</v>
      </c>
    </row>
    <row r="3296" spans="1:13" ht="26.1" customHeight="1">
      <c r="A3296" s="8" t="s">
        <v>331</v>
      </c>
      <c r="B3296" s="8" t="s">
        <v>327</v>
      </c>
      <c r="C3296" s="8" t="s">
        <v>327</v>
      </c>
      <c r="D3296" s="9" t="s">
        <v>2655</v>
      </c>
      <c r="E3296" s="9" t="s">
        <v>2672</v>
      </c>
      <c r="F3296" s="10">
        <v>120.15</v>
      </c>
      <c r="G3296" s="10">
        <v>120.15</v>
      </c>
      <c r="H3296" s="10">
        <v>0</v>
      </c>
      <c r="I3296" s="10">
        <v>120.15</v>
      </c>
      <c r="J3296" s="10">
        <v>0</v>
      </c>
      <c r="K3296" s="10">
        <v>0</v>
      </c>
      <c r="L3296" s="10">
        <v>0</v>
      </c>
      <c r="M3296" s="15"/>
    </row>
    <row r="3297" spans="1:13" ht="26.1" customHeight="1">
      <c r="A3297" s="8" t="s">
        <v>331</v>
      </c>
      <c r="B3297" s="8" t="s">
        <v>327</v>
      </c>
      <c r="C3297" s="8" t="s">
        <v>327</v>
      </c>
      <c r="D3297" s="9" t="s">
        <v>2655</v>
      </c>
      <c r="E3297" s="9" t="s">
        <v>2673</v>
      </c>
      <c r="F3297" s="10">
        <v>4.0999999999999996</v>
      </c>
      <c r="G3297" s="10">
        <v>4.0999999999999996</v>
      </c>
      <c r="H3297" s="10">
        <v>0</v>
      </c>
      <c r="I3297" s="10">
        <v>4.0999999999999996</v>
      </c>
      <c r="J3297" s="10">
        <v>0</v>
      </c>
      <c r="K3297" s="10">
        <v>0</v>
      </c>
      <c r="L3297" s="10">
        <v>0</v>
      </c>
      <c r="M3297" s="15"/>
    </row>
    <row r="3298" spans="1:13" ht="26.1" customHeight="1">
      <c r="A3298" s="8" t="s">
        <v>331</v>
      </c>
      <c r="B3298" s="8" t="s">
        <v>327</v>
      </c>
      <c r="C3298" s="8" t="s">
        <v>327</v>
      </c>
      <c r="D3298" s="9" t="s">
        <v>2655</v>
      </c>
      <c r="E3298" s="9" t="s">
        <v>2674</v>
      </c>
      <c r="F3298" s="10">
        <v>59.46</v>
      </c>
      <c r="G3298" s="10">
        <v>59.46</v>
      </c>
      <c r="H3298" s="10">
        <v>0</v>
      </c>
      <c r="I3298" s="10">
        <v>59.46</v>
      </c>
      <c r="J3298" s="10">
        <v>0</v>
      </c>
      <c r="K3298" s="10">
        <v>0</v>
      </c>
      <c r="L3298" s="10">
        <v>0</v>
      </c>
      <c r="M3298" s="15"/>
    </row>
    <row r="3299" spans="1:13" ht="26.1" customHeight="1">
      <c r="A3299" s="8" t="s">
        <v>314</v>
      </c>
      <c r="B3299" s="8" t="s">
        <v>296</v>
      </c>
      <c r="C3299" s="8" t="s">
        <v>327</v>
      </c>
      <c r="D3299" s="9" t="s">
        <v>2675</v>
      </c>
      <c r="E3299" s="9" t="s">
        <v>2677</v>
      </c>
      <c r="F3299" s="10">
        <v>66.81</v>
      </c>
      <c r="G3299" s="10">
        <v>66.81</v>
      </c>
      <c r="H3299" s="10">
        <v>0</v>
      </c>
      <c r="I3299" s="10">
        <v>0</v>
      </c>
      <c r="J3299" s="10">
        <v>0</v>
      </c>
      <c r="K3299" s="10">
        <v>66.81</v>
      </c>
      <c r="L3299" s="10">
        <v>0</v>
      </c>
      <c r="M3299" s="15"/>
    </row>
    <row r="3300" spans="1:13" ht="26.1" customHeight="1">
      <c r="A3300" s="8" t="s">
        <v>314</v>
      </c>
      <c r="B3300" s="8" t="s">
        <v>301</v>
      </c>
      <c r="C3300" s="8" t="s">
        <v>327</v>
      </c>
      <c r="D3300" s="9" t="s">
        <v>2678</v>
      </c>
      <c r="E3300" s="9" t="s">
        <v>2679</v>
      </c>
      <c r="F3300" s="10">
        <v>1.53</v>
      </c>
      <c r="G3300" s="10">
        <v>1.53</v>
      </c>
      <c r="H3300" s="10">
        <v>0</v>
      </c>
      <c r="I3300" s="10">
        <v>1.53</v>
      </c>
      <c r="J3300" s="10">
        <v>0</v>
      </c>
      <c r="K3300" s="10">
        <v>0</v>
      </c>
      <c r="L3300" s="10">
        <v>0</v>
      </c>
      <c r="M3300" s="15"/>
    </row>
    <row r="3301" spans="1:13" ht="26.1" customHeight="1">
      <c r="A3301" s="8" t="s">
        <v>331</v>
      </c>
      <c r="B3301" s="8" t="s">
        <v>302</v>
      </c>
      <c r="C3301" s="8" t="s">
        <v>327</v>
      </c>
      <c r="D3301" s="9" t="s">
        <v>384</v>
      </c>
      <c r="E3301" s="9" t="s">
        <v>3265</v>
      </c>
      <c r="F3301" s="10">
        <v>15.38</v>
      </c>
      <c r="G3301" s="10">
        <v>15.38</v>
      </c>
      <c r="H3301" s="10">
        <v>0</v>
      </c>
      <c r="I3301" s="10">
        <v>0</v>
      </c>
      <c r="J3301" s="10">
        <v>0</v>
      </c>
      <c r="K3301" s="10">
        <v>15.38</v>
      </c>
      <c r="L3301" s="10">
        <v>0</v>
      </c>
      <c r="M3301" s="15"/>
    </row>
    <row r="3302" spans="1:13" ht="26.1" customHeight="1">
      <c r="A3302" s="8"/>
      <c r="B3302" s="8"/>
      <c r="C3302" s="8"/>
      <c r="D3302" s="9" t="s">
        <v>2680</v>
      </c>
      <c r="E3302" s="9" t="s">
        <v>2681</v>
      </c>
      <c r="F3302" s="10">
        <v>175</v>
      </c>
      <c r="G3302" s="10">
        <v>125</v>
      </c>
      <c r="H3302" s="10">
        <v>50</v>
      </c>
      <c r="I3302" s="10">
        <v>25</v>
      </c>
      <c r="J3302" s="10">
        <v>0</v>
      </c>
      <c r="K3302" s="10">
        <v>150</v>
      </c>
      <c r="L3302" s="10">
        <v>0</v>
      </c>
      <c r="M3302" s="15"/>
    </row>
    <row r="3303" spans="1:13" ht="26.1" customHeight="1">
      <c r="A3303" s="8" t="s">
        <v>331</v>
      </c>
      <c r="B3303" s="8" t="s">
        <v>327</v>
      </c>
      <c r="C3303" s="8" t="s">
        <v>295</v>
      </c>
      <c r="D3303" s="9" t="s">
        <v>2684</v>
      </c>
      <c r="E3303" s="9" t="s">
        <v>2770</v>
      </c>
      <c r="F3303" s="10">
        <v>50</v>
      </c>
      <c r="G3303" s="10">
        <v>0</v>
      </c>
      <c r="H3303" s="10">
        <v>50</v>
      </c>
      <c r="I3303" s="10">
        <v>0</v>
      </c>
      <c r="J3303" s="10">
        <v>0</v>
      </c>
      <c r="K3303" s="10">
        <v>50</v>
      </c>
      <c r="L3303" s="10">
        <v>0</v>
      </c>
      <c r="M3303" s="15"/>
    </row>
    <row r="3304" spans="1:13" ht="26.1" customHeight="1">
      <c r="A3304" s="8" t="s">
        <v>331</v>
      </c>
      <c r="B3304" s="8" t="s">
        <v>296</v>
      </c>
      <c r="C3304" s="8" t="s">
        <v>327</v>
      </c>
      <c r="D3304" s="9" t="s">
        <v>334</v>
      </c>
      <c r="E3304" s="9" t="s">
        <v>3268</v>
      </c>
      <c r="F3304" s="10">
        <v>25</v>
      </c>
      <c r="G3304" s="10">
        <v>25</v>
      </c>
      <c r="H3304" s="10">
        <v>0</v>
      </c>
      <c r="I3304" s="10">
        <v>25</v>
      </c>
      <c r="J3304" s="10">
        <v>0</v>
      </c>
      <c r="K3304" s="10">
        <v>0</v>
      </c>
      <c r="L3304" s="10">
        <v>0</v>
      </c>
      <c r="M3304" s="15" t="s">
        <v>3269</v>
      </c>
    </row>
    <row r="3305" spans="1:13" ht="26.1" customHeight="1">
      <c r="A3305" s="8" t="s">
        <v>345</v>
      </c>
      <c r="B3305" s="8" t="s">
        <v>354</v>
      </c>
      <c r="C3305" s="8" t="s">
        <v>296</v>
      </c>
      <c r="D3305" s="9" t="s">
        <v>3275</v>
      </c>
      <c r="E3305" s="9" t="s">
        <v>3276</v>
      </c>
      <c r="F3305" s="10">
        <v>100</v>
      </c>
      <c r="G3305" s="10">
        <v>100</v>
      </c>
      <c r="H3305" s="10">
        <v>0</v>
      </c>
      <c r="I3305" s="10">
        <v>0</v>
      </c>
      <c r="J3305" s="10">
        <v>0</v>
      </c>
      <c r="K3305" s="10">
        <v>100</v>
      </c>
      <c r="L3305" s="10">
        <v>0</v>
      </c>
      <c r="M3305" s="15" t="s">
        <v>3277</v>
      </c>
    </row>
    <row r="3306" spans="1:13" ht="26.1" customHeight="1">
      <c r="A3306" s="8"/>
      <c r="B3306" s="8"/>
      <c r="C3306" s="8"/>
      <c r="D3306" s="9" t="s">
        <v>1684</v>
      </c>
      <c r="E3306" s="9" t="s">
        <v>1685</v>
      </c>
      <c r="F3306" s="10">
        <v>2230.6999999999998</v>
      </c>
      <c r="G3306" s="10">
        <v>1970.7</v>
      </c>
      <c r="H3306" s="10">
        <v>260</v>
      </c>
      <c r="I3306" s="10">
        <v>508.73</v>
      </c>
      <c r="J3306" s="10">
        <v>0</v>
      </c>
      <c r="K3306" s="10">
        <v>977.64</v>
      </c>
      <c r="L3306" s="10">
        <v>744.33</v>
      </c>
      <c r="M3306" s="15"/>
    </row>
    <row r="3307" spans="1:13" ht="26.1" customHeight="1">
      <c r="A3307" s="8"/>
      <c r="B3307" s="8"/>
      <c r="C3307" s="8"/>
      <c r="D3307" s="9" t="s">
        <v>2653</v>
      </c>
      <c r="E3307" s="9" t="s">
        <v>2654</v>
      </c>
      <c r="F3307" s="10">
        <v>1732.7</v>
      </c>
      <c r="G3307" s="10">
        <v>1732.7</v>
      </c>
      <c r="H3307" s="10">
        <v>0</v>
      </c>
      <c r="I3307" s="10">
        <v>408.73</v>
      </c>
      <c r="J3307" s="10">
        <v>0</v>
      </c>
      <c r="K3307" s="10">
        <v>579.64</v>
      </c>
      <c r="L3307" s="10">
        <v>744.33</v>
      </c>
      <c r="M3307" s="15"/>
    </row>
    <row r="3308" spans="1:13" ht="26.1" customHeight="1">
      <c r="A3308" s="8" t="s">
        <v>331</v>
      </c>
      <c r="B3308" s="8" t="s">
        <v>327</v>
      </c>
      <c r="C3308" s="8" t="s">
        <v>327</v>
      </c>
      <c r="D3308" s="9" t="s">
        <v>2655</v>
      </c>
      <c r="E3308" s="9" t="s">
        <v>2656</v>
      </c>
      <c r="F3308" s="10">
        <v>662.03</v>
      </c>
      <c r="G3308" s="10">
        <v>662.03</v>
      </c>
      <c r="H3308" s="10">
        <v>0</v>
      </c>
      <c r="I3308" s="10">
        <v>0</v>
      </c>
      <c r="J3308" s="10">
        <v>0</v>
      </c>
      <c r="K3308" s="10">
        <v>0</v>
      </c>
      <c r="L3308" s="10">
        <v>662.03</v>
      </c>
      <c r="M3308" s="15"/>
    </row>
    <row r="3309" spans="1:13" ht="26.1" customHeight="1">
      <c r="A3309" s="8" t="s">
        <v>331</v>
      </c>
      <c r="B3309" s="8" t="s">
        <v>327</v>
      </c>
      <c r="C3309" s="8" t="s">
        <v>327</v>
      </c>
      <c r="D3309" s="9" t="s">
        <v>2655</v>
      </c>
      <c r="E3309" s="9" t="s">
        <v>2657</v>
      </c>
      <c r="F3309" s="10">
        <v>5.96</v>
      </c>
      <c r="G3309" s="10">
        <v>5.96</v>
      </c>
      <c r="H3309" s="10">
        <v>0</v>
      </c>
      <c r="I3309" s="10">
        <v>0</v>
      </c>
      <c r="J3309" s="10">
        <v>0</v>
      </c>
      <c r="K3309" s="10">
        <v>5.96</v>
      </c>
      <c r="L3309" s="10">
        <v>0</v>
      </c>
      <c r="M3309" s="15"/>
    </row>
    <row r="3310" spans="1:13" ht="26.1" customHeight="1">
      <c r="A3310" s="8" t="s">
        <v>331</v>
      </c>
      <c r="B3310" s="8" t="s">
        <v>327</v>
      </c>
      <c r="C3310" s="8" t="s">
        <v>327</v>
      </c>
      <c r="D3310" s="9" t="s">
        <v>2655</v>
      </c>
      <c r="E3310" s="9" t="s">
        <v>2658</v>
      </c>
      <c r="F3310" s="10">
        <v>177.6</v>
      </c>
      <c r="G3310" s="10">
        <v>177.6</v>
      </c>
      <c r="H3310" s="10">
        <v>0</v>
      </c>
      <c r="I3310" s="10">
        <v>0</v>
      </c>
      <c r="J3310" s="10">
        <v>0</v>
      </c>
      <c r="K3310" s="10">
        <v>177.6</v>
      </c>
      <c r="L3310" s="10">
        <v>0</v>
      </c>
      <c r="M3310" s="15"/>
    </row>
    <row r="3311" spans="1:13" ht="26.1" customHeight="1">
      <c r="A3311" s="8" t="s">
        <v>314</v>
      </c>
      <c r="B3311" s="8" t="s">
        <v>296</v>
      </c>
      <c r="C3311" s="8" t="s">
        <v>296</v>
      </c>
      <c r="D3311" s="9" t="s">
        <v>2659</v>
      </c>
      <c r="E3311" s="9" t="s">
        <v>2660</v>
      </c>
      <c r="F3311" s="10">
        <v>106.88</v>
      </c>
      <c r="G3311" s="10">
        <v>106.88</v>
      </c>
      <c r="H3311" s="10">
        <v>0</v>
      </c>
      <c r="I3311" s="10">
        <v>106.88</v>
      </c>
      <c r="J3311" s="10">
        <v>0</v>
      </c>
      <c r="K3311" s="10">
        <v>0</v>
      </c>
      <c r="L3311" s="10">
        <v>0</v>
      </c>
      <c r="M3311" s="15"/>
    </row>
    <row r="3312" spans="1:13" ht="26.1" customHeight="1">
      <c r="A3312" s="8" t="s">
        <v>318</v>
      </c>
      <c r="B3312" s="8" t="s">
        <v>2163</v>
      </c>
      <c r="C3312" s="8" t="s">
        <v>337</v>
      </c>
      <c r="D3312" s="9" t="s">
        <v>2661</v>
      </c>
      <c r="E3312" s="9" t="s">
        <v>2662</v>
      </c>
      <c r="F3312" s="10">
        <v>2.86</v>
      </c>
      <c r="G3312" s="10">
        <v>2.86</v>
      </c>
      <c r="H3312" s="10">
        <v>0</v>
      </c>
      <c r="I3312" s="10">
        <v>0</v>
      </c>
      <c r="J3312" s="10">
        <v>0</v>
      </c>
      <c r="K3312" s="10">
        <v>0</v>
      </c>
      <c r="L3312" s="10">
        <v>2.86</v>
      </c>
      <c r="M3312" s="15"/>
    </row>
    <row r="3313" spans="1:13" ht="26.1" customHeight="1">
      <c r="A3313" s="8" t="s">
        <v>318</v>
      </c>
      <c r="B3313" s="8" t="s">
        <v>2163</v>
      </c>
      <c r="C3313" s="8" t="s">
        <v>327</v>
      </c>
      <c r="D3313" s="9" t="s">
        <v>2663</v>
      </c>
      <c r="E3313" s="9" t="s">
        <v>2664</v>
      </c>
      <c r="F3313" s="10">
        <v>40.64</v>
      </c>
      <c r="G3313" s="10">
        <v>40.64</v>
      </c>
      <c r="H3313" s="10">
        <v>0</v>
      </c>
      <c r="I3313" s="10">
        <v>40.64</v>
      </c>
      <c r="J3313" s="10">
        <v>0</v>
      </c>
      <c r="K3313" s="10">
        <v>0</v>
      </c>
      <c r="L3313" s="10">
        <v>0</v>
      </c>
      <c r="M3313" s="15"/>
    </row>
    <row r="3314" spans="1:13" ht="26.1" customHeight="1">
      <c r="A3314" s="8" t="s">
        <v>314</v>
      </c>
      <c r="B3314" s="8" t="s">
        <v>2200</v>
      </c>
      <c r="C3314" s="8" t="s">
        <v>295</v>
      </c>
      <c r="D3314" s="9" t="s">
        <v>2665</v>
      </c>
      <c r="E3314" s="9" t="s">
        <v>2666</v>
      </c>
      <c r="F3314" s="10">
        <v>6.62</v>
      </c>
      <c r="G3314" s="10">
        <v>6.62</v>
      </c>
      <c r="H3314" s="10">
        <v>0</v>
      </c>
      <c r="I3314" s="10">
        <v>6.62</v>
      </c>
      <c r="J3314" s="10">
        <v>0</v>
      </c>
      <c r="K3314" s="10">
        <v>0</v>
      </c>
      <c r="L3314" s="10">
        <v>0</v>
      </c>
      <c r="M3314" s="15"/>
    </row>
    <row r="3315" spans="1:13" ht="26.1" customHeight="1">
      <c r="A3315" s="8" t="s">
        <v>314</v>
      </c>
      <c r="B3315" s="8" t="s">
        <v>2200</v>
      </c>
      <c r="C3315" s="8" t="s">
        <v>327</v>
      </c>
      <c r="D3315" s="9" t="s">
        <v>2667</v>
      </c>
      <c r="E3315" s="9" t="s">
        <v>2668</v>
      </c>
      <c r="F3315" s="10">
        <v>3.22</v>
      </c>
      <c r="G3315" s="10">
        <v>3.22</v>
      </c>
      <c r="H3315" s="10">
        <v>0</v>
      </c>
      <c r="I3315" s="10">
        <v>3.22</v>
      </c>
      <c r="J3315" s="10">
        <v>0</v>
      </c>
      <c r="K3315" s="10">
        <v>0</v>
      </c>
      <c r="L3315" s="10">
        <v>0</v>
      </c>
      <c r="M3315" s="15"/>
    </row>
    <row r="3316" spans="1:13" ht="26.1" customHeight="1">
      <c r="A3316" s="8" t="s">
        <v>1165</v>
      </c>
      <c r="B3316" s="8" t="s">
        <v>295</v>
      </c>
      <c r="C3316" s="8" t="s">
        <v>327</v>
      </c>
      <c r="D3316" s="9" t="s">
        <v>2669</v>
      </c>
      <c r="E3316" s="9" t="s">
        <v>2669</v>
      </c>
      <c r="F3316" s="10">
        <v>79.44</v>
      </c>
      <c r="G3316" s="10">
        <v>79.44</v>
      </c>
      <c r="H3316" s="10">
        <v>0</v>
      </c>
      <c r="I3316" s="10">
        <v>0</v>
      </c>
      <c r="J3316" s="10">
        <v>0</v>
      </c>
      <c r="K3316" s="10">
        <v>0</v>
      </c>
      <c r="L3316" s="10">
        <v>79.44</v>
      </c>
      <c r="M3316" s="15"/>
    </row>
    <row r="3317" spans="1:13" ht="26.1" customHeight="1">
      <c r="A3317" s="8" t="s">
        <v>331</v>
      </c>
      <c r="B3317" s="8" t="s">
        <v>327</v>
      </c>
      <c r="C3317" s="8" t="s">
        <v>327</v>
      </c>
      <c r="D3317" s="9" t="s">
        <v>2655</v>
      </c>
      <c r="E3317" s="9" t="s">
        <v>2917</v>
      </c>
      <c r="F3317" s="10">
        <v>18</v>
      </c>
      <c r="G3317" s="10">
        <v>18</v>
      </c>
      <c r="H3317" s="10">
        <v>0</v>
      </c>
      <c r="I3317" s="10">
        <v>18</v>
      </c>
      <c r="J3317" s="10">
        <v>0</v>
      </c>
      <c r="K3317" s="10">
        <v>0</v>
      </c>
      <c r="L3317" s="10">
        <v>0</v>
      </c>
      <c r="M3317" s="15"/>
    </row>
    <row r="3318" spans="1:13" ht="26.1" customHeight="1">
      <c r="A3318" s="8" t="s">
        <v>314</v>
      </c>
      <c r="B3318" s="8" t="s">
        <v>2163</v>
      </c>
      <c r="C3318" s="8" t="s">
        <v>302</v>
      </c>
      <c r="D3318" s="9" t="s">
        <v>2670</v>
      </c>
      <c r="E3318" s="9" t="s">
        <v>2671</v>
      </c>
      <c r="F3318" s="10">
        <v>5.9</v>
      </c>
      <c r="G3318" s="10">
        <v>5.9</v>
      </c>
      <c r="H3318" s="10">
        <v>0</v>
      </c>
      <c r="I3318" s="10">
        <v>5.9</v>
      </c>
      <c r="J3318" s="10">
        <v>0</v>
      </c>
      <c r="K3318" s="10">
        <v>0</v>
      </c>
      <c r="L3318" s="10">
        <v>0</v>
      </c>
      <c r="M3318" s="15"/>
    </row>
    <row r="3319" spans="1:13" ht="26.1" customHeight="1">
      <c r="A3319" s="8" t="s">
        <v>331</v>
      </c>
      <c r="B3319" s="8" t="s">
        <v>302</v>
      </c>
      <c r="C3319" s="8" t="s">
        <v>327</v>
      </c>
      <c r="D3319" s="9" t="s">
        <v>384</v>
      </c>
      <c r="E3319" s="9" t="s">
        <v>3263</v>
      </c>
      <c r="F3319" s="10">
        <v>290</v>
      </c>
      <c r="G3319" s="10">
        <v>290</v>
      </c>
      <c r="H3319" s="10">
        <v>0</v>
      </c>
      <c r="I3319" s="10">
        <v>0</v>
      </c>
      <c r="J3319" s="10">
        <v>0</v>
      </c>
      <c r="K3319" s="10">
        <v>290</v>
      </c>
      <c r="L3319" s="10">
        <v>0</v>
      </c>
      <c r="M3319" s="15" t="s">
        <v>3282</v>
      </c>
    </row>
    <row r="3320" spans="1:13" ht="26.1" customHeight="1">
      <c r="A3320" s="8" t="s">
        <v>331</v>
      </c>
      <c r="B3320" s="8" t="s">
        <v>327</v>
      </c>
      <c r="C3320" s="8" t="s">
        <v>327</v>
      </c>
      <c r="D3320" s="9" t="s">
        <v>2655</v>
      </c>
      <c r="E3320" s="9" t="s">
        <v>2672</v>
      </c>
      <c r="F3320" s="10">
        <v>149.85</v>
      </c>
      <c r="G3320" s="10">
        <v>149.85</v>
      </c>
      <c r="H3320" s="10">
        <v>0</v>
      </c>
      <c r="I3320" s="10">
        <v>149.85</v>
      </c>
      <c r="J3320" s="10">
        <v>0</v>
      </c>
      <c r="K3320" s="10">
        <v>0</v>
      </c>
      <c r="L3320" s="10">
        <v>0</v>
      </c>
      <c r="M3320" s="15"/>
    </row>
    <row r="3321" spans="1:13" ht="26.1" customHeight="1">
      <c r="A3321" s="8" t="s">
        <v>331</v>
      </c>
      <c r="B3321" s="8" t="s">
        <v>327</v>
      </c>
      <c r="C3321" s="8" t="s">
        <v>327</v>
      </c>
      <c r="D3321" s="9" t="s">
        <v>2655</v>
      </c>
      <c r="E3321" s="9" t="s">
        <v>2673</v>
      </c>
      <c r="F3321" s="10">
        <v>4.72</v>
      </c>
      <c r="G3321" s="10">
        <v>4.72</v>
      </c>
      <c r="H3321" s="10">
        <v>0</v>
      </c>
      <c r="I3321" s="10">
        <v>4.72</v>
      </c>
      <c r="J3321" s="10">
        <v>0</v>
      </c>
      <c r="K3321" s="10">
        <v>0</v>
      </c>
      <c r="L3321" s="10">
        <v>0</v>
      </c>
      <c r="M3321" s="15"/>
    </row>
    <row r="3322" spans="1:13" ht="26.1" customHeight="1">
      <c r="A3322" s="8" t="s">
        <v>331</v>
      </c>
      <c r="B3322" s="8" t="s">
        <v>327</v>
      </c>
      <c r="C3322" s="8" t="s">
        <v>327</v>
      </c>
      <c r="D3322" s="9" t="s">
        <v>2655</v>
      </c>
      <c r="E3322" s="9" t="s">
        <v>2674</v>
      </c>
      <c r="F3322" s="10">
        <v>72.900000000000006</v>
      </c>
      <c r="G3322" s="10">
        <v>72.900000000000006</v>
      </c>
      <c r="H3322" s="10">
        <v>0</v>
      </c>
      <c r="I3322" s="10">
        <v>72.900000000000006</v>
      </c>
      <c r="J3322" s="10">
        <v>0</v>
      </c>
      <c r="K3322" s="10">
        <v>0</v>
      </c>
      <c r="L3322" s="10">
        <v>0</v>
      </c>
      <c r="M3322" s="15"/>
    </row>
    <row r="3323" spans="1:13" ht="26.1" customHeight="1">
      <c r="A3323" s="8" t="s">
        <v>314</v>
      </c>
      <c r="B3323" s="8" t="s">
        <v>296</v>
      </c>
      <c r="C3323" s="8" t="s">
        <v>327</v>
      </c>
      <c r="D3323" s="9" t="s">
        <v>2675</v>
      </c>
      <c r="E3323" s="9" t="s">
        <v>2677</v>
      </c>
      <c r="F3323" s="10">
        <v>88.9</v>
      </c>
      <c r="G3323" s="10">
        <v>88.9</v>
      </c>
      <c r="H3323" s="10">
        <v>0</v>
      </c>
      <c r="I3323" s="10">
        <v>0</v>
      </c>
      <c r="J3323" s="10">
        <v>0</v>
      </c>
      <c r="K3323" s="10">
        <v>88.9</v>
      </c>
      <c r="L3323" s="10">
        <v>0</v>
      </c>
      <c r="M3323" s="15"/>
    </row>
    <row r="3324" spans="1:13" ht="26.1" customHeight="1">
      <c r="A3324" s="8" t="s">
        <v>331</v>
      </c>
      <c r="B3324" s="8" t="s">
        <v>302</v>
      </c>
      <c r="C3324" s="8" t="s">
        <v>327</v>
      </c>
      <c r="D3324" s="9" t="s">
        <v>384</v>
      </c>
      <c r="E3324" s="9" t="s">
        <v>3265</v>
      </c>
      <c r="F3324" s="10">
        <v>17.18</v>
      </c>
      <c r="G3324" s="10">
        <v>17.18</v>
      </c>
      <c r="H3324" s="10">
        <v>0</v>
      </c>
      <c r="I3324" s="10">
        <v>0</v>
      </c>
      <c r="J3324" s="10">
        <v>0</v>
      </c>
      <c r="K3324" s="10">
        <v>17.18</v>
      </c>
      <c r="L3324" s="10">
        <v>0</v>
      </c>
      <c r="M3324" s="15"/>
    </row>
    <row r="3325" spans="1:13" ht="26.1" customHeight="1">
      <c r="A3325" s="8"/>
      <c r="B3325" s="8"/>
      <c r="C3325" s="8"/>
      <c r="D3325" s="9" t="s">
        <v>2680</v>
      </c>
      <c r="E3325" s="9" t="s">
        <v>2681</v>
      </c>
      <c r="F3325" s="10">
        <v>498</v>
      </c>
      <c r="G3325" s="10">
        <v>238</v>
      </c>
      <c r="H3325" s="10">
        <v>260</v>
      </c>
      <c r="I3325" s="10">
        <v>100</v>
      </c>
      <c r="J3325" s="10">
        <v>0</v>
      </c>
      <c r="K3325" s="10">
        <v>398</v>
      </c>
      <c r="L3325" s="10">
        <v>0</v>
      </c>
      <c r="M3325" s="15"/>
    </row>
    <row r="3326" spans="1:13" ht="26.1" customHeight="1">
      <c r="A3326" s="8" t="s">
        <v>345</v>
      </c>
      <c r="B3326" s="8" t="s">
        <v>354</v>
      </c>
      <c r="C3326" s="8" t="s">
        <v>296</v>
      </c>
      <c r="D3326" s="9" t="s">
        <v>3275</v>
      </c>
      <c r="E3326" s="9" t="s">
        <v>3276</v>
      </c>
      <c r="F3326" s="10">
        <v>120</v>
      </c>
      <c r="G3326" s="10">
        <v>120</v>
      </c>
      <c r="H3326" s="10">
        <v>0</v>
      </c>
      <c r="I3326" s="10">
        <v>0</v>
      </c>
      <c r="J3326" s="10">
        <v>0</v>
      </c>
      <c r="K3326" s="10">
        <v>120</v>
      </c>
      <c r="L3326" s="10">
        <v>0</v>
      </c>
      <c r="M3326" s="15" t="s">
        <v>3277</v>
      </c>
    </row>
    <row r="3327" spans="1:13" ht="26.1" customHeight="1">
      <c r="A3327" s="8" t="s">
        <v>331</v>
      </c>
      <c r="B3327" s="8" t="s">
        <v>302</v>
      </c>
      <c r="C3327" s="8" t="s">
        <v>327</v>
      </c>
      <c r="D3327" s="9" t="s">
        <v>384</v>
      </c>
      <c r="E3327" s="9" t="s">
        <v>3266</v>
      </c>
      <c r="F3327" s="10">
        <v>18</v>
      </c>
      <c r="G3327" s="10">
        <v>18</v>
      </c>
      <c r="H3327" s="10">
        <v>0</v>
      </c>
      <c r="I3327" s="10">
        <v>0</v>
      </c>
      <c r="J3327" s="10">
        <v>0</v>
      </c>
      <c r="K3327" s="10">
        <v>18</v>
      </c>
      <c r="L3327" s="10">
        <v>0</v>
      </c>
      <c r="M3327" s="15" t="s">
        <v>3271</v>
      </c>
    </row>
    <row r="3328" spans="1:13" ht="29.25" customHeight="1">
      <c r="A3328" s="8" t="s">
        <v>331</v>
      </c>
      <c r="B3328" s="8" t="s">
        <v>327</v>
      </c>
      <c r="C3328" s="8" t="s">
        <v>295</v>
      </c>
      <c r="D3328" s="9" t="s">
        <v>2684</v>
      </c>
      <c r="E3328" s="9" t="s">
        <v>3296</v>
      </c>
      <c r="F3328" s="10">
        <v>15</v>
      </c>
      <c r="G3328" s="10">
        <v>15</v>
      </c>
      <c r="H3328" s="10">
        <v>0</v>
      </c>
      <c r="I3328" s="10">
        <v>15</v>
      </c>
      <c r="J3328" s="10">
        <v>0</v>
      </c>
      <c r="K3328" s="10">
        <v>0</v>
      </c>
      <c r="L3328" s="10">
        <v>0</v>
      </c>
      <c r="M3328" s="15" t="s">
        <v>3297</v>
      </c>
    </row>
    <row r="3329" spans="1:13" ht="36.75" customHeight="1">
      <c r="A3329" s="8" t="s">
        <v>331</v>
      </c>
      <c r="B3329" s="8" t="s">
        <v>327</v>
      </c>
      <c r="C3329" s="8" t="s">
        <v>295</v>
      </c>
      <c r="D3329" s="9" t="s">
        <v>2684</v>
      </c>
      <c r="E3329" s="9" t="s">
        <v>3298</v>
      </c>
      <c r="F3329" s="10">
        <v>60</v>
      </c>
      <c r="G3329" s="10">
        <v>60</v>
      </c>
      <c r="H3329" s="10">
        <v>0</v>
      </c>
      <c r="I3329" s="10">
        <v>60</v>
      </c>
      <c r="J3329" s="10">
        <v>0</v>
      </c>
      <c r="K3329" s="10">
        <v>0</v>
      </c>
      <c r="L3329" s="10">
        <v>0</v>
      </c>
      <c r="M3329" s="15" t="s">
        <v>3299</v>
      </c>
    </row>
    <row r="3330" spans="1:13" ht="26.1" customHeight="1">
      <c r="A3330" s="8" t="s">
        <v>331</v>
      </c>
      <c r="B3330" s="8" t="s">
        <v>327</v>
      </c>
      <c r="C3330" s="8" t="s">
        <v>295</v>
      </c>
      <c r="D3330" s="9" t="s">
        <v>2684</v>
      </c>
      <c r="E3330" s="9" t="s">
        <v>2770</v>
      </c>
      <c r="F3330" s="10">
        <v>260</v>
      </c>
      <c r="G3330" s="10">
        <v>0</v>
      </c>
      <c r="H3330" s="10">
        <v>260</v>
      </c>
      <c r="I3330" s="10">
        <v>0</v>
      </c>
      <c r="J3330" s="10">
        <v>0</v>
      </c>
      <c r="K3330" s="10">
        <v>260</v>
      </c>
      <c r="L3330" s="10">
        <v>0</v>
      </c>
      <c r="M3330" s="15"/>
    </row>
    <row r="3331" spans="1:13" ht="26.1" customHeight="1">
      <c r="A3331" s="8" t="s">
        <v>331</v>
      </c>
      <c r="B3331" s="8" t="s">
        <v>296</v>
      </c>
      <c r="C3331" s="8" t="s">
        <v>327</v>
      </c>
      <c r="D3331" s="9" t="s">
        <v>334</v>
      </c>
      <c r="E3331" s="9" t="s">
        <v>3268</v>
      </c>
      <c r="F3331" s="10">
        <v>25</v>
      </c>
      <c r="G3331" s="10">
        <v>25</v>
      </c>
      <c r="H3331" s="10">
        <v>0</v>
      </c>
      <c r="I3331" s="10">
        <v>25</v>
      </c>
      <c r="J3331" s="10">
        <v>0</v>
      </c>
      <c r="K3331" s="10">
        <v>0</v>
      </c>
      <c r="L3331" s="10">
        <v>0</v>
      </c>
      <c r="M3331" s="15" t="s">
        <v>3269</v>
      </c>
    </row>
    <row r="3332" spans="1:13" ht="26.1" customHeight="1">
      <c r="A3332" s="8"/>
      <c r="B3332" s="8"/>
      <c r="C3332" s="8"/>
      <c r="D3332" s="9" t="s">
        <v>2600</v>
      </c>
      <c r="E3332" s="9" t="s">
        <v>2601</v>
      </c>
      <c r="F3332" s="10">
        <v>43432.19</v>
      </c>
      <c r="G3332" s="10">
        <v>36087.53</v>
      </c>
      <c r="H3332" s="10">
        <v>7344.66</v>
      </c>
      <c r="I3332" s="10">
        <v>0</v>
      </c>
      <c r="J3332" s="10">
        <v>22620</v>
      </c>
      <c r="K3332" s="10">
        <v>20812.189999999999</v>
      </c>
      <c r="L3332" s="10">
        <v>0</v>
      </c>
      <c r="M3332" s="15"/>
    </row>
    <row r="3333" spans="1:13" ht="26.1" customHeight="1">
      <c r="A3333" s="8"/>
      <c r="B3333" s="8"/>
      <c r="C3333" s="8"/>
      <c r="D3333" s="9" t="s">
        <v>2653</v>
      </c>
      <c r="E3333" s="9" t="s">
        <v>2654</v>
      </c>
      <c r="F3333" s="10">
        <v>17563.38</v>
      </c>
      <c r="G3333" s="10">
        <v>17563.38</v>
      </c>
      <c r="H3333" s="10">
        <v>0</v>
      </c>
      <c r="I3333" s="10">
        <v>0</v>
      </c>
      <c r="J3333" s="10">
        <v>12000</v>
      </c>
      <c r="K3333" s="10">
        <v>5563.38</v>
      </c>
      <c r="L3333" s="10">
        <v>0</v>
      </c>
      <c r="M3333" s="15"/>
    </row>
    <row r="3334" spans="1:13" ht="26.1" customHeight="1">
      <c r="A3334" s="8" t="s">
        <v>309</v>
      </c>
      <c r="B3334" s="8" t="s">
        <v>354</v>
      </c>
      <c r="C3334" s="8" t="s">
        <v>301</v>
      </c>
      <c r="D3334" s="9" t="s">
        <v>362</v>
      </c>
      <c r="E3334" s="9" t="s">
        <v>363</v>
      </c>
      <c r="F3334" s="10">
        <v>6000</v>
      </c>
      <c r="G3334" s="10">
        <v>6000</v>
      </c>
      <c r="H3334" s="10">
        <v>0</v>
      </c>
      <c r="I3334" s="10">
        <v>0</v>
      </c>
      <c r="J3334" s="10">
        <v>6000</v>
      </c>
      <c r="K3334" s="10">
        <v>0</v>
      </c>
      <c r="L3334" s="10">
        <v>0</v>
      </c>
      <c r="M3334" s="15" t="s">
        <v>364</v>
      </c>
    </row>
    <row r="3335" spans="1:13" ht="26.1" customHeight="1">
      <c r="A3335" s="8" t="s">
        <v>358</v>
      </c>
      <c r="B3335" s="8" t="s">
        <v>295</v>
      </c>
      <c r="C3335" s="8"/>
      <c r="D3335" s="9" t="s">
        <v>359</v>
      </c>
      <c r="E3335" s="9" t="s">
        <v>3300</v>
      </c>
      <c r="F3335" s="10">
        <v>5000</v>
      </c>
      <c r="G3335" s="10">
        <v>5000</v>
      </c>
      <c r="H3335" s="10">
        <v>0</v>
      </c>
      <c r="I3335" s="10">
        <v>0</v>
      </c>
      <c r="J3335" s="10">
        <v>0</v>
      </c>
      <c r="K3335" s="10">
        <v>5000</v>
      </c>
      <c r="L3335" s="10">
        <v>0</v>
      </c>
      <c r="M3335" s="15"/>
    </row>
    <row r="3336" spans="1:13" ht="26.1" customHeight="1">
      <c r="A3336" s="8" t="s">
        <v>358</v>
      </c>
      <c r="B3336" s="8" t="s">
        <v>295</v>
      </c>
      <c r="C3336" s="8"/>
      <c r="D3336" s="9" t="s">
        <v>359</v>
      </c>
      <c r="E3336" s="9" t="s">
        <v>360</v>
      </c>
      <c r="F3336" s="10">
        <v>6000</v>
      </c>
      <c r="G3336" s="10">
        <v>6000</v>
      </c>
      <c r="H3336" s="10">
        <v>0</v>
      </c>
      <c r="I3336" s="10">
        <v>0</v>
      </c>
      <c r="J3336" s="10">
        <v>6000</v>
      </c>
      <c r="K3336" s="10">
        <v>0</v>
      </c>
      <c r="L3336" s="10">
        <v>0</v>
      </c>
      <c r="M3336" s="15" t="s">
        <v>361</v>
      </c>
    </row>
    <row r="3337" spans="1:13" ht="76.5" customHeight="1">
      <c r="A3337" s="8" t="s">
        <v>300</v>
      </c>
      <c r="B3337" s="8" t="s">
        <v>296</v>
      </c>
      <c r="C3337" s="8" t="s">
        <v>327</v>
      </c>
      <c r="D3337" s="9" t="s">
        <v>2655</v>
      </c>
      <c r="E3337" s="9" t="s">
        <v>3301</v>
      </c>
      <c r="F3337" s="10">
        <v>341.22</v>
      </c>
      <c r="G3337" s="10">
        <v>341.22</v>
      </c>
      <c r="H3337" s="10">
        <v>0</v>
      </c>
      <c r="I3337" s="10">
        <v>0</v>
      </c>
      <c r="J3337" s="10">
        <v>0</v>
      </c>
      <c r="K3337" s="10">
        <v>341.22</v>
      </c>
      <c r="L3337" s="10">
        <v>0</v>
      </c>
      <c r="M3337" s="15" t="s">
        <v>3302</v>
      </c>
    </row>
    <row r="3338" spans="1:13" ht="66" customHeight="1">
      <c r="A3338" s="8" t="s">
        <v>300</v>
      </c>
      <c r="B3338" s="8" t="s">
        <v>319</v>
      </c>
      <c r="C3338" s="8" t="s">
        <v>327</v>
      </c>
      <c r="D3338" s="9" t="s">
        <v>2655</v>
      </c>
      <c r="E3338" s="9" t="s">
        <v>3303</v>
      </c>
      <c r="F3338" s="10">
        <v>222.16</v>
      </c>
      <c r="G3338" s="10">
        <v>222.16</v>
      </c>
      <c r="H3338" s="10">
        <v>0</v>
      </c>
      <c r="I3338" s="10">
        <v>0</v>
      </c>
      <c r="J3338" s="10">
        <v>0</v>
      </c>
      <c r="K3338" s="10">
        <v>222.16</v>
      </c>
      <c r="L3338" s="10">
        <v>0</v>
      </c>
      <c r="M3338" s="15" t="s">
        <v>3304</v>
      </c>
    </row>
    <row r="3339" spans="1:13" ht="26.1" customHeight="1">
      <c r="A3339" s="8"/>
      <c r="B3339" s="8"/>
      <c r="C3339" s="8"/>
      <c r="D3339" s="9" t="s">
        <v>2680</v>
      </c>
      <c r="E3339" s="9" t="s">
        <v>2681</v>
      </c>
      <c r="F3339" s="10">
        <v>25868.81</v>
      </c>
      <c r="G3339" s="10">
        <v>18524.150000000001</v>
      </c>
      <c r="H3339" s="10">
        <v>7344.66</v>
      </c>
      <c r="I3339" s="10">
        <v>0</v>
      </c>
      <c r="J3339" s="10">
        <v>10620</v>
      </c>
      <c r="K3339" s="10">
        <v>15248.81</v>
      </c>
      <c r="L3339" s="10">
        <v>0</v>
      </c>
      <c r="M3339" s="15"/>
    </row>
    <row r="3340" spans="1:13" ht="39" customHeight="1">
      <c r="A3340" s="8" t="s">
        <v>331</v>
      </c>
      <c r="B3340" s="8" t="s">
        <v>296</v>
      </c>
      <c r="C3340" s="8" t="s">
        <v>327</v>
      </c>
      <c r="D3340" s="9" t="s">
        <v>334</v>
      </c>
      <c r="E3340" s="9" t="s">
        <v>365</v>
      </c>
      <c r="F3340" s="10">
        <v>400</v>
      </c>
      <c r="G3340" s="10">
        <v>400</v>
      </c>
      <c r="H3340" s="10">
        <v>0</v>
      </c>
      <c r="I3340" s="10">
        <v>0</v>
      </c>
      <c r="J3340" s="10">
        <v>400</v>
      </c>
      <c r="K3340" s="10">
        <v>0</v>
      </c>
      <c r="L3340" s="10">
        <v>0</v>
      </c>
      <c r="M3340" s="15" t="s">
        <v>3305</v>
      </c>
    </row>
    <row r="3341" spans="1:13" ht="26.1" customHeight="1">
      <c r="A3341" s="8" t="s">
        <v>300</v>
      </c>
      <c r="B3341" s="8" t="s">
        <v>302</v>
      </c>
      <c r="C3341" s="8" t="s">
        <v>327</v>
      </c>
      <c r="D3341" s="9" t="s">
        <v>370</v>
      </c>
      <c r="E3341" s="9" t="s">
        <v>371</v>
      </c>
      <c r="F3341" s="10">
        <v>200</v>
      </c>
      <c r="G3341" s="10">
        <v>200</v>
      </c>
      <c r="H3341" s="10">
        <v>0</v>
      </c>
      <c r="I3341" s="10">
        <v>0</v>
      </c>
      <c r="J3341" s="10">
        <v>200</v>
      </c>
      <c r="K3341" s="10">
        <v>0</v>
      </c>
      <c r="L3341" s="10">
        <v>0</v>
      </c>
      <c r="M3341" s="15" t="s">
        <v>372</v>
      </c>
    </row>
    <row r="3342" spans="1:13" ht="26.1" customHeight="1">
      <c r="A3342" s="8" t="s">
        <v>309</v>
      </c>
      <c r="B3342" s="8" t="s">
        <v>2204</v>
      </c>
      <c r="C3342" s="8" t="s">
        <v>396</v>
      </c>
      <c r="D3342" s="9" t="s">
        <v>3306</v>
      </c>
      <c r="E3342" s="9" t="s">
        <v>3307</v>
      </c>
      <c r="F3342" s="10">
        <v>200.15</v>
      </c>
      <c r="G3342" s="10">
        <v>200.15</v>
      </c>
      <c r="H3342" s="10">
        <v>0</v>
      </c>
      <c r="I3342" s="10">
        <v>0</v>
      </c>
      <c r="J3342" s="10">
        <v>0</v>
      </c>
      <c r="K3342" s="10">
        <v>200.15</v>
      </c>
      <c r="L3342" s="10">
        <v>0</v>
      </c>
      <c r="M3342" s="15" t="s">
        <v>3308</v>
      </c>
    </row>
    <row r="3343" spans="1:13" ht="26.1" customHeight="1">
      <c r="A3343" s="8" t="s">
        <v>349</v>
      </c>
      <c r="B3343" s="8" t="s">
        <v>301</v>
      </c>
      <c r="C3343" s="8" t="s">
        <v>337</v>
      </c>
      <c r="D3343" s="9" t="s">
        <v>376</v>
      </c>
      <c r="E3343" s="9" t="s">
        <v>377</v>
      </c>
      <c r="F3343" s="10">
        <v>200</v>
      </c>
      <c r="G3343" s="10">
        <v>200</v>
      </c>
      <c r="H3343" s="10">
        <v>0</v>
      </c>
      <c r="I3343" s="10">
        <v>0</v>
      </c>
      <c r="J3343" s="10">
        <v>200</v>
      </c>
      <c r="K3343" s="10">
        <v>0</v>
      </c>
      <c r="L3343" s="10">
        <v>0</v>
      </c>
      <c r="M3343" s="15" t="s">
        <v>378</v>
      </c>
    </row>
    <row r="3344" spans="1:13" ht="26.1" customHeight="1">
      <c r="A3344" s="8" t="s">
        <v>309</v>
      </c>
      <c r="B3344" s="8" t="s">
        <v>337</v>
      </c>
      <c r="C3344" s="8" t="s">
        <v>296</v>
      </c>
      <c r="D3344" s="9" t="s">
        <v>373</v>
      </c>
      <c r="E3344" s="9" t="s">
        <v>374</v>
      </c>
      <c r="F3344" s="10">
        <v>700</v>
      </c>
      <c r="G3344" s="10">
        <v>700</v>
      </c>
      <c r="H3344" s="10">
        <v>0</v>
      </c>
      <c r="I3344" s="10">
        <v>0</v>
      </c>
      <c r="J3344" s="10">
        <v>700</v>
      </c>
      <c r="K3344" s="10">
        <v>0</v>
      </c>
      <c r="L3344" s="10">
        <v>0</v>
      </c>
      <c r="M3344" s="15" t="s">
        <v>375</v>
      </c>
    </row>
    <row r="3345" spans="1:13" ht="26.1" customHeight="1">
      <c r="A3345" s="8" t="s">
        <v>1179</v>
      </c>
      <c r="B3345" s="8" t="s">
        <v>327</v>
      </c>
      <c r="C3345" s="8" t="s">
        <v>2165</v>
      </c>
      <c r="D3345" s="9" t="s">
        <v>3309</v>
      </c>
      <c r="E3345" s="9" t="s">
        <v>3310</v>
      </c>
      <c r="F3345" s="10">
        <v>2</v>
      </c>
      <c r="G3345" s="10">
        <v>2</v>
      </c>
      <c r="H3345" s="10">
        <v>0</v>
      </c>
      <c r="I3345" s="10">
        <v>0</v>
      </c>
      <c r="J3345" s="10">
        <v>0</v>
      </c>
      <c r="K3345" s="10">
        <v>2</v>
      </c>
      <c r="L3345" s="10">
        <v>0</v>
      </c>
      <c r="M3345" s="15"/>
    </row>
    <row r="3346" spans="1:13" ht="26.1" customHeight="1">
      <c r="A3346" s="8" t="s">
        <v>341</v>
      </c>
      <c r="B3346" s="8" t="s">
        <v>327</v>
      </c>
      <c r="C3346" s="8" t="s">
        <v>302</v>
      </c>
      <c r="D3346" s="9" t="s">
        <v>3311</v>
      </c>
      <c r="E3346" s="9" t="s">
        <v>3312</v>
      </c>
      <c r="F3346" s="10">
        <v>20</v>
      </c>
      <c r="G3346" s="10">
        <v>20</v>
      </c>
      <c r="H3346" s="10">
        <v>0</v>
      </c>
      <c r="I3346" s="10">
        <v>0</v>
      </c>
      <c r="J3346" s="10">
        <v>0</v>
      </c>
      <c r="K3346" s="10">
        <v>20</v>
      </c>
      <c r="L3346" s="10">
        <v>0</v>
      </c>
      <c r="M3346" s="15" t="s">
        <v>3313</v>
      </c>
    </row>
    <row r="3347" spans="1:13" ht="26.1" customHeight="1">
      <c r="A3347" s="8" t="s">
        <v>331</v>
      </c>
      <c r="B3347" s="8" t="s">
        <v>295</v>
      </c>
      <c r="C3347" s="8" t="s">
        <v>327</v>
      </c>
      <c r="D3347" s="9" t="s">
        <v>367</v>
      </c>
      <c r="E3347" s="9" t="s">
        <v>368</v>
      </c>
      <c r="F3347" s="10">
        <v>200</v>
      </c>
      <c r="G3347" s="10">
        <v>200</v>
      </c>
      <c r="H3347" s="10">
        <v>0</v>
      </c>
      <c r="I3347" s="10">
        <v>0</v>
      </c>
      <c r="J3347" s="10">
        <v>200</v>
      </c>
      <c r="K3347" s="10">
        <v>0</v>
      </c>
      <c r="L3347" s="10">
        <v>0</v>
      </c>
      <c r="M3347" s="15" t="s">
        <v>369</v>
      </c>
    </row>
    <row r="3348" spans="1:13" ht="123.75" customHeight="1">
      <c r="A3348" s="8" t="s">
        <v>314</v>
      </c>
      <c r="B3348" s="8" t="s">
        <v>302</v>
      </c>
      <c r="C3348" s="8" t="s">
        <v>327</v>
      </c>
      <c r="D3348" s="9" t="s">
        <v>3314</v>
      </c>
      <c r="E3348" s="9" t="s">
        <v>3315</v>
      </c>
      <c r="F3348" s="10">
        <v>400</v>
      </c>
      <c r="G3348" s="10">
        <v>400</v>
      </c>
      <c r="H3348" s="10">
        <v>0</v>
      </c>
      <c r="I3348" s="10">
        <v>0</v>
      </c>
      <c r="J3348" s="10">
        <v>0</v>
      </c>
      <c r="K3348" s="10">
        <v>400</v>
      </c>
      <c r="L3348" s="10">
        <v>0</v>
      </c>
      <c r="M3348" s="15" t="s">
        <v>3316</v>
      </c>
    </row>
    <row r="3349" spans="1:13" ht="26.1" customHeight="1">
      <c r="A3349" s="8" t="s">
        <v>309</v>
      </c>
      <c r="B3349" s="8" t="s">
        <v>302</v>
      </c>
      <c r="C3349" s="8" t="s">
        <v>327</v>
      </c>
      <c r="D3349" s="9" t="s">
        <v>379</v>
      </c>
      <c r="E3349" s="9" t="s">
        <v>380</v>
      </c>
      <c r="F3349" s="10">
        <v>60</v>
      </c>
      <c r="G3349" s="10">
        <v>60</v>
      </c>
      <c r="H3349" s="10">
        <v>0</v>
      </c>
      <c r="I3349" s="10">
        <v>0</v>
      </c>
      <c r="J3349" s="10">
        <v>60</v>
      </c>
      <c r="K3349" s="10">
        <v>0</v>
      </c>
      <c r="L3349" s="10">
        <v>0</v>
      </c>
      <c r="M3349" s="15" t="s">
        <v>381</v>
      </c>
    </row>
    <row r="3350" spans="1:13" ht="65.25" customHeight="1">
      <c r="A3350" s="8" t="s">
        <v>314</v>
      </c>
      <c r="B3350" s="8" t="s">
        <v>301</v>
      </c>
      <c r="C3350" s="8" t="s">
        <v>327</v>
      </c>
      <c r="D3350" s="9" t="s">
        <v>2678</v>
      </c>
      <c r="E3350" s="9" t="s">
        <v>2679</v>
      </c>
      <c r="F3350" s="10">
        <v>450</v>
      </c>
      <c r="G3350" s="10">
        <v>450</v>
      </c>
      <c r="H3350" s="10">
        <v>0</v>
      </c>
      <c r="I3350" s="10">
        <v>0</v>
      </c>
      <c r="J3350" s="10">
        <v>0</v>
      </c>
      <c r="K3350" s="10">
        <v>450</v>
      </c>
      <c r="L3350" s="10">
        <v>0</v>
      </c>
      <c r="M3350" s="15" t="s">
        <v>3317</v>
      </c>
    </row>
    <row r="3351" spans="1:13" ht="26.1" customHeight="1">
      <c r="A3351" s="8" t="s">
        <v>1232</v>
      </c>
      <c r="B3351" s="8" t="s">
        <v>337</v>
      </c>
      <c r="C3351" s="8" t="s">
        <v>327</v>
      </c>
      <c r="D3351" s="9" t="s">
        <v>3318</v>
      </c>
      <c r="E3351" s="9" t="s">
        <v>3319</v>
      </c>
      <c r="F3351" s="10">
        <v>3900</v>
      </c>
      <c r="G3351" s="10">
        <v>3900</v>
      </c>
      <c r="H3351" s="10">
        <v>0</v>
      </c>
      <c r="I3351" s="10">
        <v>0</v>
      </c>
      <c r="J3351" s="10">
        <v>0</v>
      </c>
      <c r="K3351" s="10">
        <v>3900</v>
      </c>
      <c r="L3351" s="10">
        <v>0</v>
      </c>
      <c r="M3351" s="15" t="s">
        <v>3320</v>
      </c>
    </row>
    <row r="3352" spans="1:13" ht="26.1" customHeight="1">
      <c r="A3352" s="8" t="s">
        <v>331</v>
      </c>
      <c r="B3352" s="8" t="s">
        <v>302</v>
      </c>
      <c r="C3352" s="8" t="s">
        <v>327</v>
      </c>
      <c r="D3352" s="9" t="s">
        <v>384</v>
      </c>
      <c r="E3352" s="9" t="s">
        <v>385</v>
      </c>
      <c r="F3352" s="10">
        <v>350</v>
      </c>
      <c r="G3352" s="10">
        <v>350</v>
      </c>
      <c r="H3352" s="10">
        <v>0</v>
      </c>
      <c r="I3352" s="10">
        <v>0</v>
      </c>
      <c r="J3352" s="10">
        <v>350</v>
      </c>
      <c r="K3352" s="10">
        <v>0</v>
      </c>
      <c r="L3352" s="10">
        <v>0</v>
      </c>
      <c r="M3352" s="15" t="s">
        <v>386</v>
      </c>
    </row>
    <row r="3353" spans="1:13" ht="26.1" customHeight="1">
      <c r="A3353" s="8" t="s">
        <v>331</v>
      </c>
      <c r="B3353" s="8" t="s">
        <v>295</v>
      </c>
      <c r="C3353" s="8" t="s">
        <v>327</v>
      </c>
      <c r="D3353" s="9" t="s">
        <v>367</v>
      </c>
      <c r="E3353" s="9" t="s">
        <v>382</v>
      </c>
      <c r="F3353" s="10">
        <v>300</v>
      </c>
      <c r="G3353" s="10">
        <v>300</v>
      </c>
      <c r="H3353" s="10">
        <v>0</v>
      </c>
      <c r="I3353" s="10">
        <v>0</v>
      </c>
      <c r="J3353" s="10">
        <v>300</v>
      </c>
      <c r="K3353" s="10">
        <v>0</v>
      </c>
      <c r="L3353" s="10">
        <v>0</v>
      </c>
      <c r="M3353" s="15" t="s">
        <v>383</v>
      </c>
    </row>
    <row r="3354" spans="1:13" ht="26.1" customHeight="1">
      <c r="A3354" s="8" t="s">
        <v>358</v>
      </c>
      <c r="B3354" s="8" t="s">
        <v>302</v>
      </c>
      <c r="C3354" s="8" t="s">
        <v>327</v>
      </c>
      <c r="D3354" s="9" t="s">
        <v>387</v>
      </c>
      <c r="E3354" s="9" t="s">
        <v>388</v>
      </c>
      <c r="F3354" s="10">
        <v>210</v>
      </c>
      <c r="G3354" s="10">
        <v>210</v>
      </c>
      <c r="H3354" s="10">
        <v>0</v>
      </c>
      <c r="I3354" s="10">
        <v>0</v>
      </c>
      <c r="J3354" s="10">
        <v>210</v>
      </c>
      <c r="K3354" s="10">
        <v>0</v>
      </c>
      <c r="L3354" s="10">
        <v>0</v>
      </c>
      <c r="M3354" s="15" t="s">
        <v>389</v>
      </c>
    </row>
    <row r="3355" spans="1:13" ht="26.1" customHeight="1">
      <c r="A3355" s="8" t="s">
        <v>358</v>
      </c>
      <c r="B3355" s="8" t="s">
        <v>302</v>
      </c>
      <c r="C3355" s="8" t="s">
        <v>327</v>
      </c>
      <c r="D3355" s="9" t="s">
        <v>387</v>
      </c>
      <c r="E3355" s="9" t="s">
        <v>2770</v>
      </c>
      <c r="F3355" s="10">
        <v>7344.66</v>
      </c>
      <c r="G3355" s="10">
        <v>0</v>
      </c>
      <c r="H3355" s="10">
        <v>7344.66</v>
      </c>
      <c r="I3355" s="10">
        <v>0</v>
      </c>
      <c r="J3355" s="10">
        <v>0</v>
      </c>
      <c r="K3355" s="10">
        <v>7344.66</v>
      </c>
      <c r="L3355" s="10">
        <v>0</v>
      </c>
      <c r="M3355" s="15" t="s">
        <v>3321</v>
      </c>
    </row>
    <row r="3356" spans="1:13" ht="66.75" customHeight="1">
      <c r="A3356" s="8" t="s">
        <v>314</v>
      </c>
      <c r="B3356" s="8" t="s">
        <v>2198</v>
      </c>
      <c r="C3356" s="8" t="s">
        <v>327</v>
      </c>
      <c r="D3356" s="9" t="s">
        <v>3322</v>
      </c>
      <c r="E3356" s="9" t="s">
        <v>3323</v>
      </c>
      <c r="F3356" s="10">
        <v>881</v>
      </c>
      <c r="G3356" s="10">
        <v>881</v>
      </c>
      <c r="H3356" s="10">
        <v>0</v>
      </c>
      <c r="I3356" s="10">
        <v>0</v>
      </c>
      <c r="J3356" s="10">
        <v>0</v>
      </c>
      <c r="K3356" s="10">
        <v>881</v>
      </c>
      <c r="L3356" s="10">
        <v>0</v>
      </c>
      <c r="M3356" s="15" t="s">
        <v>3324</v>
      </c>
    </row>
    <row r="3357" spans="1:13" ht="90" customHeight="1">
      <c r="A3357" s="8" t="s">
        <v>314</v>
      </c>
      <c r="B3357" s="8" t="s">
        <v>2198</v>
      </c>
      <c r="C3357" s="8" t="s">
        <v>295</v>
      </c>
      <c r="D3357" s="9" t="s">
        <v>3325</v>
      </c>
      <c r="E3357" s="9" t="s">
        <v>3326</v>
      </c>
      <c r="F3357" s="10">
        <v>401</v>
      </c>
      <c r="G3357" s="10">
        <v>401</v>
      </c>
      <c r="H3357" s="10">
        <v>0</v>
      </c>
      <c r="I3357" s="10">
        <v>0</v>
      </c>
      <c r="J3357" s="10">
        <v>0</v>
      </c>
      <c r="K3357" s="10">
        <v>401</v>
      </c>
      <c r="L3357" s="10">
        <v>0</v>
      </c>
      <c r="M3357" s="15" t="s">
        <v>3327</v>
      </c>
    </row>
    <row r="3358" spans="1:13" ht="45" customHeight="1">
      <c r="A3358" s="8" t="s">
        <v>314</v>
      </c>
      <c r="B3358" s="8" t="s">
        <v>296</v>
      </c>
      <c r="C3358" s="8" t="s">
        <v>354</v>
      </c>
      <c r="D3358" s="9" t="s">
        <v>390</v>
      </c>
      <c r="E3358" s="9" t="s">
        <v>391</v>
      </c>
      <c r="F3358" s="10">
        <v>6000</v>
      </c>
      <c r="G3358" s="10">
        <v>6000</v>
      </c>
      <c r="H3358" s="10">
        <v>0</v>
      </c>
      <c r="I3358" s="10">
        <v>0</v>
      </c>
      <c r="J3358" s="10">
        <v>6000</v>
      </c>
      <c r="K3358" s="10">
        <v>0</v>
      </c>
      <c r="L3358" s="10">
        <v>0</v>
      </c>
      <c r="M3358" s="15" t="s">
        <v>3328</v>
      </c>
    </row>
    <row r="3359" spans="1:13" ht="39" customHeight="1">
      <c r="A3359" s="8" t="s">
        <v>318</v>
      </c>
      <c r="B3359" s="8" t="s">
        <v>2165</v>
      </c>
      <c r="C3359" s="8" t="s">
        <v>295</v>
      </c>
      <c r="D3359" s="9" t="s">
        <v>3329</v>
      </c>
      <c r="E3359" s="9" t="s">
        <v>3330</v>
      </c>
      <c r="F3359" s="10">
        <v>1500</v>
      </c>
      <c r="G3359" s="10">
        <v>1500</v>
      </c>
      <c r="H3359" s="10">
        <v>0</v>
      </c>
      <c r="I3359" s="10">
        <v>0</v>
      </c>
      <c r="J3359" s="10">
        <v>0</v>
      </c>
      <c r="K3359" s="10">
        <v>1500</v>
      </c>
      <c r="L3359" s="10">
        <v>0</v>
      </c>
      <c r="M3359" s="15" t="s">
        <v>3331</v>
      </c>
    </row>
    <row r="3360" spans="1:13" ht="41.25" customHeight="1">
      <c r="A3360" s="8" t="s">
        <v>318</v>
      </c>
      <c r="B3360" s="8" t="s">
        <v>2165</v>
      </c>
      <c r="C3360" s="8" t="s">
        <v>302</v>
      </c>
      <c r="D3360" s="9" t="s">
        <v>3332</v>
      </c>
      <c r="E3360" s="9" t="s">
        <v>3333</v>
      </c>
      <c r="F3360" s="10">
        <v>150</v>
      </c>
      <c r="G3360" s="10">
        <v>150</v>
      </c>
      <c r="H3360" s="10">
        <v>0</v>
      </c>
      <c r="I3360" s="10">
        <v>0</v>
      </c>
      <c r="J3360" s="10">
        <v>0</v>
      </c>
      <c r="K3360" s="10">
        <v>150</v>
      </c>
      <c r="L3360" s="10">
        <v>0</v>
      </c>
      <c r="M3360" s="15" t="s">
        <v>3334</v>
      </c>
    </row>
    <row r="3361" spans="1:13" ht="26.1" customHeight="1">
      <c r="A3361" s="8" t="s">
        <v>393</v>
      </c>
      <c r="B3361" s="8"/>
      <c r="C3361" s="8"/>
      <c r="D3361" s="9" t="s">
        <v>394</v>
      </c>
      <c r="E3361" s="9" t="s">
        <v>394</v>
      </c>
      <c r="F3361" s="10">
        <v>2000</v>
      </c>
      <c r="G3361" s="10">
        <v>2000</v>
      </c>
      <c r="H3361" s="10">
        <v>0</v>
      </c>
      <c r="I3361" s="10">
        <v>0</v>
      </c>
      <c r="J3361" s="10">
        <v>2000</v>
      </c>
      <c r="K3361" s="10">
        <v>0</v>
      </c>
      <c r="L3361" s="10">
        <v>0</v>
      </c>
      <c r="M3361" s="15"/>
    </row>
    <row r="3362" spans="1:13" ht="26.1" customHeight="1">
      <c r="A3362" s="8"/>
      <c r="B3362" s="8"/>
      <c r="C3362" s="8"/>
      <c r="D3362" s="9" t="s">
        <v>2622</v>
      </c>
      <c r="E3362" s="9" t="s">
        <v>2623</v>
      </c>
      <c r="F3362" s="10">
        <v>1211</v>
      </c>
      <c r="G3362" s="10">
        <v>1211</v>
      </c>
      <c r="H3362" s="10">
        <v>0</v>
      </c>
      <c r="I3362" s="10">
        <v>1023</v>
      </c>
      <c r="J3362" s="10">
        <v>178</v>
      </c>
      <c r="K3362" s="10">
        <v>10</v>
      </c>
      <c r="L3362" s="10">
        <v>0</v>
      </c>
      <c r="M3362" s="15"/>
    </row>
    <row r="3363" spans="1:13" ht="26.1" customHeight="1">
      <c r="A3363" s="8"/>
      <c r="B3363" s="8"/>
      <c r="C3363" s="8"/>
      <c r="D3363" s="9" t="s">
        <v>2624</v>
      </c>
      <c r="E3363" s="9" t="s">
        <v>2625</v>
      </c>
      <c r="F3363" s="10">
        <v>31</v>
      </c>
      <c r="G3363" s="10">
        <v>31</v>
      </c>
      <c r="H3363" s="10">
        <v>0</v>
      </c>
      <c r="I3363" s="10">
        <v>31</v>
      </c>
      <c r="J3363" s="10">
        <v>0</v>
      </c>
      <c r="K3363" s="10">
        <v>0</v>
      </c>
      <c r="L3363" s="10">
        <v>0</v>
      </c>
      <c r="M3363" s="15"/>
    </row>
    <row r="3364" spans="1:13" ht="26.1" customHeight="1">
      <c r="A3364" s="8"/>
      <c r="B3364" s="8"/>
      <c r="C3364" s="8"/>
      <c r="D3364" s="9" t="s">
        <v>2680</v>
      </c>
      <c r="E3364" s="9" t="s">
        <v>2681</v>
      </c>
      <c r="F3364" s="10">
        <v>31</v>
      </c>
      <c r="G3364" s="10">
        <v>31</v>
      </c>
      <c r="H3364" s="10">
        <v>0</v>
      </c>
      <c r="I3364" s="10">
        <v>31</v>
      </c>
      <c r="J3364" s="10">
        <v>0</v>
      </c>
      <c r="K3364" s="10">
        <v>0</v>
      </c>
      <c r="L3364" s="10">
        <v>0</v>
      </c>
      <c r="M3364" s="15"/>
    </row>
    <row r="3365" spans="1:13" ht="26.1" customHeight="1">
      <c r="A3365" s="8" t="s">
        <v>300</v>
      </c>
      <c r="B3365" s="8" t="s">
        <v>327</v>
      </c>
      <c r="C3365" s="8" t="s">
        <v>327</v>
      </c>
      <c r="D3365" s="9" t="s">
        <v>3335</v>
      </c>
      <c r="E3365" s="9" t="s">
        <v>3336</v>
      </c>
      <c r="F3365" s="10">
        <v>31</v>
      </c>
      <c r="G3365" s="10">
        <v>31</v>
      </c>
      <c r="H3365" s="10">
        <v>0</v>
      </c>
      <c r="I3365" s="10">
        <v>31</v>
      </c>
      <c r="J3365" s="10">
        <v>0</v>
      </c>
      <c r="K3365" s="10">
        <v>0</v>
      </c>
      <c r="L3365" s="10">
        <v>0</v>
      </c>
      <c r="M3365" s="15"/>
    </row>
    <row r="3366" spans="1:13" ht="26.1" customHeight="1">
      <c r="A3366" s="8"/>
      <c r="B3366" s="8"/>
      <c r="C3366" s="8"/>
      <c r="D3366" s="9" t="s">
        <v>2627</v>
      </c>
      <c r="E3366" s="9" t="s">
        <v>2628</v>
      </c>
      <c r="F3366" s="10">
        <v>420</v>
      </c>
      <c r="G3366" s="10">
        <v>420</v>
      </c>
      <c r="H3366" s="10">
        <v>0</v>
      </c>
      <c r="I3366" s="10">
        <v>242</v>
      </c>
      <c r="J3366" s="10">
        <v>178</v>
      </c>
      <c r="K3366" s="10">
        <v>0</v>
      </c>
      <c r="L3366" s="10">
        <v>0</v>
      </c>
      <c r="M3366" s="15"/>
    </row>
    <row r="3367" spans="1:13" ht="26.1" customHeight="1">
      <c r="A3367" s="8"/>
      <c r="B3367" s="8"/>
      <c r="C3367" s="8"/>
      <c r="D3367" s="9" t="s">
        <v>2680</v>
      </c>
      <c r="E3367" s="9" t="s">
        <v>2681</v>
      </c>
      <c r="F3367" s="10">
        <v>420</v>
      </c>
      <c r="G3367" s="10">
        <v>420</v>
      </c>
      <c r="H3367" s="10">
        <v>0</v>
      </c>
      <c r="I3367" s="10">
        <v>242</v>
      </c>
      <c r="J3367" s="10">
        <v>178</v>
      </c>
      <c r="K3367" s="10">
        <v>0</v>
      </c>
      <c r="L3367" s="10">
        <v>0</v>
      </c>
      <c r="M3367" s="15"/>
    </row>
    <row r="3368" spans="1:13" ht="83.25" customHeight="1">
      <c r="A3368" s="8" t="s">
        <v>395</v>
      </c>
      <c r="B3368" s="8" t="s">
        <v>396</v>
      </c>
      <c r="C3368" s="8" t="s">
        <v>302</v>
      </c>
      <c r="D3368" s="9" t="s">
        <v>3337</v>
      </c>
      <c r="E3368" s="9" t="s">
        <v>3338</v>
      </c>
      <c r="F3368" s="10">
        <v>242</v>
      </c>
      <c r="G3368" s="10">
        <v>242</v>
      </c>
      <c r="H3368" s="10">
        <v>0</v>
      </c>
      <c r="I3368" s="10">
        <v>242</v>
      </c>
      <c r="J3368" s="10">
        <v>0</v>
      </c>
      <c r="K3368" s="10">
        <v>0</v>
      </c>
      <c r="L3368" s="10">
        <v>0</v>
      </c>
      <c r="M3368" s="15" t="s">
        <v>3339</v>
      </c>
    </row>
    <row r="3369" spans="1:13" ht="44.25" customHeight="1">
      <c r="A3369" s="8" t="s">
        <v>395</v>
      </c>
      <c r="B3369" s="8" t="s">
        <v>396</v>
      </c>
      <c r="C3369" s="8" t="s">
        <v>354</v>
      </c>
      <c r="D3369" s="9" t="s">
        <v>397</v>
      </c>
      <c r="E3369" s="9" t="s">
        <v>398</v>
      </c>
      <c r="F3369" s="10">
        <v>178</v>
      </c>
      <c r="G3369" s="10">
        <v>178</v>
      </c>
      <c r="H3369" s="10">
        <v>0</v>
      </c>
      <c r="I3369" s="10">
        <v>0</v>
      </c>
      <c r="J3369" s="10">
        <v>178</v>
      </c>
      <c r="K3369" s="10">
        <v>0</v>
      </c>
      <c r="L3369" s="10">
        <v>0</v>
      </c>
      <c r="M3369" s="15" t="s">
        <v>3340</v>
      </c>
    </row>
    <row r="3370" spans="1:13" ht="26.1" customHeight="1">
      <c r="A3370" s="8"/>
      <c r="B3370" s="8"/>
      <c r="C3370" s="8"/>
      <c r="D3370" s="9" t="s">
        <v>2631</v>
      </c>
      <c r="E3370" s="9" t="s">
        <v>2632</v>
      </c>
      <c r="F3370" s="10">
        <v>30</v>
      </c>
      <c r="G3370" s="10">
        <v>30</v>
      </c>
      <c r="H3370" s="10">
        <v>0</v>
      </c>
      <c r="I3370" s="10">
        <v>30</v>
      </c>
      <c r="J3370" s="10">
        <v>0</v>
      </c>
      <c r="K3370" s="10">
        <v>0</v>
      </c>
      <c r="L3370" s="10">
        <v>0</v>
      </c>
      <c r="M3370" s="15"/>
    </row>
    <row r="3371" spans="1:13" ht="26.1" customHeight="1">
      <c r="A3371" s="8"/>
      <c r="B3371" s="8"/>
      <c r="C3371" s="8"/>
      <c r="D3371" s="9" t="s">
        <v>2680</v>
      </c>
      <c r="E3371" s="9" t="s">
        <v>2681</v>
      </c>
      <c r="F3371" s="10">
        <v>30</v>
      </c>
      <c r="G3371" s="10">
        <v>30</v>
      </c>
      <c r="H3371" s="10">
        <v>0</v>
      </c>
      <c r="I3371" s="10">
        <v>30</v>
      </c>
      <c r="J3371" s="10">
        <v>0</v>
      </c>
      <c r="K3371" s="10">
        <v>0</v>
      </c>
      <c r="L3371" s="10">
        <v>0</v>
      </c>
      <c r="M3371" s="15"/>
    </row>
    <row r="3372" spans="1:13" ht="26.1" customHeight="1">
      <c r="A3372" s="8" t="s">
        <v>395</v>
      </c>
      <c r="B3372" s="8" t="s">
        <v>396</v>
      </c>
      <c r="C3372" s="8" t="s">
        <v>396</v>
      </c>
      <c r="D3372" s="9" t="s">
        <v>3341</v>
      </c>
      <c r="E3372" s="9" t="s">
        <v>3342</v>
      </c>
      <c r="F3372" s="10">
        <v>30</v>
      </c>
      <c r="G3372" s="10">
        <v>30</v>
      </c>
      <c r="H3372" s="10">
        <v>0</v>
      </c>
      <c r="I3372" s="10">
        <v>30</v>
      </c>
      <c r="J3372" s="10">
        <v>0</v>
      </c>
      <c r="K3372" s="10">
        <v>0</v>
      </c>
      <c r="L3372" s="10">
        <v>0</v>
      </c>
      <c r="M3372" s="15"/>
    </row>
    <row r="3373" spans="1:13" ht="26.1" customHeight="1">
      <c r="A3373" s="8"/>
      <c r="B3373" s="8"/>
      <c r="C3373" s="8"/>
      <c r="D3373" s="9" t="s">
        <v>2634</v>
      </c>
      <c r="E3373" s="9" t="s">
        <v>2635</v>
      </c>
      <c r="F3373" s="10">
        <v>30</v>
      </c>
      <c r="G3373" s="10">
        <v>30</v>
      </c>
      <c r="H3373" s="10">
        <v>0</v>
      </c>
      <c r="I3373" s="10">
        <v>30</v>
      </c>
      <c r="J3373" s="10">
        <v>0</v>
      </c>
      <c r="K3373" s="10">
        <v>0</v>
      </c>
      <c r="L3373" s="10">
        <v>0</v>
      </c>
      <c r="M3373" s="15"/>
    </row>
    <row r="3374" spans="1:13" ht="26.1" customHeight="1">
      <c r="A3374" s="8"/>
      <c r="B3374" s="8"/>
      <c r="C3374" s="8"/>
      <c r="D3374" s="9" t="s">
        <v>2680</v>
      </c>
      <c r="E3374" s="9" t="s">
        <v>2681</v>
      </c>
      <c r="F3374" s="10">
        <v>30</v>
      </c>
      <c r="G3374" s="10">
        <v>30</v>
      </c>
      <c r="H3374" s="10">
        <v>0</v>
      </c>
      <c r="I3374" s="10">
        <v>30</v>
      </c>
      <c r="J3374" s="10">
        <v>0</v>
      </c>
      <c r="K3374" s="10">
        <v>0</v>
      </c>
      <c r="L3374" s="10">
        <v>0</v>
      </c>
      <c r="M3374" s="15"/>
    </row>
    <row r="3375" spans="1:13" ht="26.1" customHeight="1">
      <c r="A3375" s="8" t="s">
        <v>309</v>
      </c>
      <c r="B3375" s="8" t="s">
        <v>2636</v>
      </c>
      <c r="C3375" s="8" t="s">
        <v>396</v>
      </c>
      <c r="D3375" s="9" t="s">
        <v>3343</v>
      </c>
      <c r="E3375" s="9" t="s">
        <v>3344</v>
      </c>
      <c r="F3375" s="10">
        <v>30</v>
      </c>
      <c r="G3375" s="10">
        <v>30</v>
      </c>
      <c r="H3375" s="10">
        <v>0</v>
      </c>
      <c r="I3375" s="10">
        <v>30</v>
      </c>
      <c r="J3375" s="10">
        <v>0</v>
      </c>
      <c r="K3375" s="10">
        <v>0</v>
      </c>
      <c r="L3375" s="10">
        <v>0</v>
      </c>
      <c r="M3375" s="15" t="s">
        <v>3345</v>
      </c>
    </row>
    <row r="3376" spans="1:13" ht="26.1" customHeight="1">
      <c r="A3376" s="8"/>
      <c r="B3376" s="8"/>
      <c r="C3376" s="8"/>
      <c r="D3376" s="9" t="s">
        <v>2638</v>
      </c>
      <c r="E3376" s="9" t="s">
        <v>2639</v>
      </c>
      <c r="F3376" s="10">
        <v>700</v>
      </c>
      <c r="G3376" s="10">
        <v>700</v>
      </c>
      <c r="H3376" s="10">
        <v>0</v>
      </c>
      <c r="I3376" s="10">
        <v>690</v>
      </c>
      <c r="J3376" s="10">
        <v>0</v>
      </c>
      <c r="K3376" s="10">
        <v>10</v>
      </c>
      <c r="L3376" s="10">
        <v>0</v>
      </c>
      <c r="M3376" s="15"/>
    </row>
    <row r="3377" spans="1:16" ht="26.1" customHeight="1">
      <c r="A3377" s="8"/>
      <c r="B3377" s="8"/>
      <c r="C3377" s="8"/>
      <c r="D3377" s="9" t="s">
        <v>2653</v>
      </c>
      <c r="E3377" s="9" t="s">
        <v>2654</v>
      </c>
      <c r="F3377" s="10">
        <v>611</v>
      </c>
      <c r="G3377" s="10">
        <v>611</v>
      </c>
      <c r="H3377" s="10">
        <v>0</v>
      </c>
      <c r="I3377" s="10">
        <v>611</v>
      </c>
      <c r="J3377" s="10">
        <v>0</v>
      </c>
      <c r="K3377" s="10">
        <v>0</v>
      </c>
      <c r="L3377" s="10">
        <v>0</v>
      </c>
      <c r="M3377" s="15"/>
    </row>
    <row r="3378" spans="1:16" ht="41.25" customHeight="1">
      <c r="A3378" s="8" t="s">
        <v>326</v>
      </c>
      <c r="B3378" s="8" t="s">
        <v>295</v>
      </c>
      <c r="C3378" s="8" t="s">
        <v>327</v>
      </c>
      <c r="D3378" s="9" t="s">
        <v>2655</v>
      </c>
      <c r="E3378" s="9" t="s">
        <v>3346</v>
      </c>
      <c r="F3378" s="10">
        <v>611</v>
      </c>
      <c r="G3378" s="10">
        <v>611</v>
      </c>
      <c r="H3378" s="10">
        <v>0</v>
      </c>
      <c r="I3378" s="10">
        <v>611</v>
      </c>
      <c r="J3378" s="10">
        <v>0</v>
      </c>
      <c r="K3378" s="10">
        <v>0</v>
      </c>
      <c r="L3378" s="10">
        <v>0</v>
      </c>
      <c r="M3378" s="15" t="s">
        <v>3347</v>
      </c>
    </row>
    <row r="3379" spans="1:16" ht="26.1" customHeight="1">
      <c r="A3379" s="8"/>
      <c r="B3379" s="8"/>
      <c r="C3379" s="8"/>
      <c r="D3379" s="9" t="s">
        <v>2680</v>
      </c>
      <c r="E3379" s="9" t="s">
        <v>2681</v>
      </c>
      <c r="F3379" s="10">
        <v>89</v>
      </c>
      <c r="G3379" s="10">
        <v>89</v>
      </c>
      <c r="H3379" s="10">
        <v>0</v>
      </c>
      <c r="I3379" s="10">
        <v>79</v>
      </c>
      <c r="J3379" s="10">
        <v>0</v>
      </c>
      <c r="K3379" s="10">
        <v>10</v>
      </c>
      <c r="L3379" s="10">
        <v>0</v>
      </c>
      <c r="M3379" s="15"/>
    </row>
    <row r="3380" spans="1:16" ht="26.1" customHeight="1">
      <c r="A3380" s="8" t="s">
        <v>326</v>
      </c>
      <c r="B3380" s="8" t="s">
        <v>295</v>
      </c>
      <c r="C3380" s="8" t="s">
        <v>327</v>
      </c>
      <c r="D3380" s="9" t="s">
        <v>2655</v>
      </c>
      <c r="E3380" s="9" t="s">
        <v>3348</v>
      </c>
      <c r="F3380" s="10">
        <v>69</v>
      </c>
      <c r="G3380" s="10">
        <v>69</v>
      </c>
      <c r="H3380" s="10">
        <v>0</v>
      </c>
      <c r="I3380" s="10">
        <v>69</v>
      </c>
      <c r="J3380" s="10">
        <v>0</v>
      </c>
      <c r="K3380" s="10">
        <v>0</v>
      </c>
      <c r="L3380" s="10">
        <v>0</v>
      </c>
      <c r="M3380" s="15"/>
    </row>
    <row r="3381" spans="1:16" ht="26.1" customHeight="1">
      <c r="A3381" s="8" t="s">
        <v>326</v>
      </c>
      <c r="B3381" s="8" t="s">
        <v>295</v>
      </c>
      <c r="C3381" s="8" t="s">
        <v>319</v>
      </c>
      <c r="D3381" s="9" t="s">
        <v>3349</v>
      </c>
      <c r="E3381" s="9" t="s">
        <v>3350</v>
      </c>
      <c r="F3381" s="10">
        <v>10</v>
      </c>
      <c r="G3381" s="10">
        <v>10</v>
      </c>
      <c r="H3381" s="10">
        <v>0</v>
      </c>
      <c r="I3381" s="10">
        <v>0</v>
      </c>
      <c r="J3381" s="10">
        <v>0</v>
      </c>
      <c r="K3381" s="10">
        <v>10</v>
      </c>
      <c r="L3381" s="10">
        <v>0</v>
      </c>
      <c r="M3381" s="15"/>
    </row>
    <row r="3382" spans="1:16" ht="26.1" customHeight="1">
      <c r="A3382" s="8" t="s">
        <v>326</v>
      </c>
      <c r="B3382" s="8" t="s">
        <v>295</v>
      </c>
      <c r="C3382" s="8" t="s">
        <v>327</v>
      </c>
      <c r="D3382" s="9" t="s">
        <v>2655</v>
      </c>
      <c r="E3382" s="9" t="s">
        <v>3351</v>
      </c>
      <c r="F3382" s="10">
        <v>10</v>
      </c>
      <c r="G3382" s="10">
        <v>10</v>
      </c>
      <c r="H3382" s="10">
        <v>0</v>
      </c>
      <c r="I3382" s="10">
        <v>10</v>
      </c>
      <c r="J3382" s="10">
        <v>0</v>
      </c>
      <c r="K3382" s="10">
        <v>0</v>
      </c>
      <c r="L3382" s="10">
        <v>0</v>
      </c>
      <c r="M3382" s="15"/>
    </row>
    <row r="3383" spans="1:16" ht="9.75" customHeight="1">
      <c r="A3383" s="14"/>
      <c r="B3383" s="14"/>
      <c r="C3383" s="14"/>
      <c r="D3383" s="14"/>
      <c r="E3383" s="14"/>
      <c r="F3383" s="16"/>
      <c r="G3383" s="16"/>
      <c r="H3383" s="16"/>
      <c r="I3383" s="16"/>
      <c r="J3383" s="16"/>
      <c r="K3383" s="16"/>
      <c r="L3383" s="16"/>
      <c r="M3383" s="17"/>
      <c r="N3383" s="1"/>
      <c r="O3383" s="1"/>
      <c r="P3383" s="14"/>
    </row>
    <row r="3384" spans="1:16" ht="9.75" customHeight="1">
      <c r="A3384" s="14"/>
      <c r="B3384" s="14"/>
      <c r="C3384" s="14"/>
      <c r="D3384" s="14"/>
      <c r="E3384" s="14"/>
      <c r="F3384" s="16"/>
      <c r="G3384" s="16"/>
      <c r="H3384" s="16"/>
      <c r="I3384" s="16"/>
      <c r="J3384" s="16"/>
      <c r="K3384" s="16"/>
      <c r="L3384" s="16"/>
      <c r="M3384" s="17"/>
      <c r="N3384" s="1"/>
      <c r="O3384" s="1"/>
      <c r="P3384" s="14"/>
    </row>
    <row r="3385" spans="1:16" ht="9.75" customHeight="1">
      <c r="A3385" s="14"/>
      <c r="B3385" s="14"/>
      <c r="C3385" s="14"/>
      <c r="D3385" s="14"/>
      <c r="E3385" s="14"/>
      <c r="F3385" s="16"/>
      <c r="G3385" s="16"/>
      <c r="H3385" s="16"/>
      <c r="I3385" s="16"/>
      <c r="J3385" s="16"/>
      <c r="K3385" s="16"/>
      <c r="L3385" s="16"/>
      <c r="M3385" s="17"/>
      <c r="N3385" s="1"/>
      <c r="O3385" s="1"/>
      <c r="P3385" s="14"/>
    </row>
  </sheetData>
  <mergeCells count="16">
    <mergeCell ref="A1:M1"/>
    <mergeCell ref="G3:H3"/>
    <mergeCell ref="I3:L3"/>
    <mergeCell ref="A4:A5"/>
    <mergeCell ref="B4:B5"/>
    <mergeCell ref="C4:C5"/>
    <mergeCell ref="D3:D5"/>
    <mergeCell ref="E3:E5"/>
    <mergeCell ref="F3:F5"/>
    <mergeCell ref="G4:G5"/>
    <mergeCell ref="H4:H5"/>
    <mergeCell ref="I4:I5"/>
    <mergeCell ref="J4:J5"/>
    <mergeCell ref="K4:K5"/>
    <mergeCell ref="L4:L5"/>
    <mergeCell ref="M3:M5"/>
  </mergeCells>
  <phoneticPr fontId="0" type="noConversion"/>
  <printOptions horizontalCentered="1"/>
  <pageMargins left="0.39305555555555599" right="0.39305555555555599" top="0.98402777777777795" bottom="0.70833333333333304" header="0.47222222222222199" footer="0.47222222222222199"/>
  <pageSetup paperSize="9" scale="78" firstPageNumber="4294963191" orientation="landscape" useFirstPageNumber="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29</vt:i4>
      </vt:variant>
      <vt:variant>
        <vt:lpstr>命名范围</vt:lpstr>
      </vt:variant>
      <vt:variant>
        <vt:i4>25</vt:i4>
      </vt:variant>
    </vt:vector>
  </HeadingPairs>
  <TitlesOfParts>
    <vt:vector size="54" baseType="lpstr">
      <vt:lpstr>目录</vt:lpstr>
      <vt:lpstr>1、一般公共预算收入表</vt:lpstr>
      <vt:lpstr>2、一般公共预算收入表（分税种）</vt:lpstr>
      <vt:lpstr>3、非税收入计划表</vt:lpstr>
      <vt:lpstr>4、收支平衡表</vt:lpstr>
      <vt:lpstr>5、区本级审批经费明细表</vt:lpstr>
      <vt:lpstr>6、一般公共预算支出表(功能科目分类)</vt:lpstr>
      <vt:lpstr>7、区本级一般公共预算支出表(功能科目分类)</vt:lpstr>
      <vt:lpstr>8、区本级一般公共预算基本支出表(政府经济分类)</vt:lpstr>
      <vt:lpstr>9、一般公共预算税收返还和转移支付表（分项目）</vt:lpstr>
      <vt:lpstr>10、一般公共预算税收返还和转移支付表（分地区）</vt:lpstr>
      <vt:lpstr>11、岳阳楼区“三公”经费支出预算表</vt:lpstr>
      <vt:lpstr>12、政府债务限额和余额表</vt:lpstr>
      <vt:lpstr>13、政府债务限额和余额情况表(一般债务)</vt:lpstr>
      <vt:lpstr>14、政府债务限额和余额情况表(专项债务)</vt:lpstr>
      <vt:lpstr>15、区本级政府性基金收入预算表</vt:lpstr>
      <vt:lpstr>16、区本级政府性基金支出预算表</vt:lpstr>
      <vt:lpstr>17、区本级政府性基金预算转移性收支表</vt:lpstr>
      <vt:lpstr>18、2020年政府性基金转移支付表</vt:lpstr>
      <vt:lpstr>19、2020年政府性基金转移支付表（分项目）</vt:lpstr>
      <vt:lpstr>20、2020年政府性基金转移支付表（分地区）</vt:lpstr>
      <vt:lpstr>21、国有资本经营预算收入表</vt:lpstr>
      <vt:lpstr>22、国有资本经营预算支出表</vt:lpstr>
      <vt:lpstr>23、社会保险基金预算收入表</vt:lpstr>
      <vt:lpstr>24、社会保险基金预算支出表</vt:lpstr>
      <vt:lpstr>25、部门预算收支总表</vt:lpstr>
      <vt:lpstr>26、部门预算支出经济分类表</vt:lpstr>
      <vt:lpstr>27、部门预算项目支出汇总表(部门预算支出经济分类)</vt:lpstr>
      <vt:lpstr>28、部门预算支出表(分单位)</vt:lpstr>
      <vt:lpstr>'11、岳阳楼区“三公”经费支出预算表'!Print_Area</vt:lpstr>
      <vt:lpstr>'25、部门预算收支总表'!Print_Area</vt:lpstr>
      <vt:lpstr>'26、部门预算支出经济分类表'!Print_Area</vt:lpstr>
      <vt:lpstr>'27、部门预算项目支出汇总表(部门预算支出经济分类)'!Print_Area</vt:lpstr>
      <vt:lpstr>'28、部门预算支出表(分单位)'!Print_Area</vt:lpstr>
      <vt:lpstr>'3、非税收入计划表'!Print_Area</vt:lpstr>
      <vt:lpstr>'4、收支平衡表'!Print_Area</vt:lpstr>
      <vt:lpstr>'5、区本级审批经费明细表'!Print_Area</vt:lpstr>
      <vt:lpstr>'6、一般公共预算支出表(功能科目分类)'!Print_Area</vt:lpstr>
      <vt:lpstr>'7、区本级一般公共预算支出表(功能科目分类)'!Print_Area</vt:lpstr>
      <vt:lpstr>'8、区本级一般公共预算基本支出表(政府经济分类)'!Print_Area</vt:lpstr>
      <vt:lpstr>'11、岳阳楼区“三公”经费支出预算表'!Print_Titles</vt:lpstr>
      <vt:lpstr>'15、区本级政府性基金收入预算表'!Print_Titles</vt:lpstr>
      <vt:lpstr>'16、区本级政府性基金支出预算表'!Print_Titles</vt:lpstr>
      <vt:lpstr>'25、部门预算收支总表'!Print_Titles</vt:lpstr>
      <vt:lpstr>'26、部门预算支出经济分类表'!Print_Titles</vt:lpstr>
      <vt:lpstr>'27、部门预算项目支出汇总表(部门预算支出经济分类)'!Print_Titles</vt:lpstr>
      <vt:lpstr>'28、部门预算支出表(分单位)'!Print_Titles</vt:lpstr>
      <vt:lpstr>'3、非税收入计划表'!Print_Titles</vt:lpstr>
      <vt:lpstr>'4、收支平衡表'!Print_Titles</vt:lpstr>
      <vt:lpstr>'5、区本级审批经费明细表'!Print_Titles</vt:lpstr>
      <vt:lpstr>'6、一般公共预算支出表(功能科目分类)'!Print_Titles</vt:lpstr>
      <vt:lpstr>'7、区本级一般公共预算支出表(功能科目分类)'!Print_Titles</vt:lpstr>
      <vt:lpstr>'8、区本级一般公共预算基本支出表(政府经济分类)'!Print_Titles</vt:lpstr>
      <vt:lpstr>目录!Print_Titles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yy</dc:creator>
  <cp:lastModifiedBy>MM</cp:lastModifiedBy>
  <cp:lastPrinted>2020-01-19T01:28:00Z</cp:lastPrinted>
  <dcterms:created xsi:type="dcterms:W3CDTF">2019-12-23T09:22:00Z</dcterms:created>
  <dcterms:modified xsi:type="dcterms:W3CDTF">2021-06-04T01:19:45Z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EDOID">
    <vt:r8>2427750</vt:r8>
  </property>
  <property fmtid="{D5CDD505-2E9C-101B-9397-08002B2CF9AE}" pid="4" name="ICV">
    <vt:lpwstr>FCB21779F0294BDFBD40BC7798131EAF</vt:lpwstr>
  </property>
</Properties>
</file>