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<sst xmlns="http://schemas.openxmlformats.org/spreadsheetml/2006/main" count="541" uniqueCount="169">
  <si>
    <r>
      <t>岳阳楼区2018年度扶贫资金项目计划完成情况公告汇总表</t>
    </r>
    <r>
      <rPr>
        <sz val="16"/>
        <rFont val="仿宋_GB2312"/>
        <charset val="134"/>
      </rPr>
      <t>（截止2018年12月31日）</t>
    </r>
  </si>
  <si>
    <t>序号</t>
  </si>
  <si>
    <t>街道
（乡）</t>
  </si>
  <si>
    <t>村名</t>
  </si>
  <si>
    <t>项目名称</t>
  </si>
  <si>
    <t>项目类别</t>
  </si>
  <si>
    <t>责任单位</t>
  </si>
  <si>
    <t>项目概述</t>
  </si>
  <si>
    <t>项目资金来源（万元）</t>
  </si>
  <si>
    <t>绩效目标</t>
  </si>
  <si>
    <t>实施
年度</t>
  </si>
  <si>
    <t>实施情况</t>
  </si>
  <si>
    <t>项目实施情况</t>
  </si>
  <si>
    <t>备注</t>
  </si>
  <si>
    <t>主管部门</t>
  </si>
  <si>
    <t>实施单位</t>
  </si>
  <si>
    <t>小计</t>
  </si>
  <si>
    <t>财政扶
贫资金</t>
  </si>
  <si>
    <t>农民
自筹</t>
  </si>
  <si>
    <t>其它
资金</t>
  </si>
  <si>
    <t>受益对象</t>
  </si>
  <si>
    <t>人均增收（元/年）</t>
  </si>
  <si>
    <t>资金安排
文件</t>
  </si>
  <si>
    <t>资金安
排情况
（万元）</t>
  </si>
  <si>
    <t>户数
（户）</t>
  </si>
  <si>
    <t>人口
（人）</t>
  </si>
  <si>
    <t>∕</t>
  </si>
  <si>
    <t>2018年教育助学补助资金</t>
  </si>
  <si>
    <t>教育助学</t>
  </si>
  <si>
    <t>区教育局</t>
  </si>
  <si>
    <t>对全区建档立卡学生及区外建档立卡在我辖区就读学生进行教育助学补助</t>
  </si>
  <si>
    <t>2018年</t>
  </si>
  <si>
    <t>区长办公会议研究决定追加本级财政资金</t>
  </si>
  <si>
    <t>2018年资金共安排110万元。发放140.05万元，超出资金教育局自由渠道解决</t>
  </si>
  <si>
    <t>2018年雨露计划</t>
  </si>
  <si>
    <t>区扶贫办</t>
  </si>
  <si>
    <t>对全区中职、高职学生进行教育补助</t>
  </si>
  <si>
    <t>岳楼扶发
〔2018〕1号、岳楼扶发
〔2018〕3号</t>
  </si>
  <si>
    <t>2018年资金共安排10万元，春季发放5.25万元，2018年秋季发放5.25万元，共计发放10.5万元</t>
  </si>
  <si>
    <t>资金分两次安排</t>
  </si>
  <si>
    <t>2018年健康扶贫兜底金</t>
  </si>
  <si>
    <t>健康扶贫</t>
  </si>
  <si>
    <t>区卫计局</t>
  </si>
  <si>
    <t>对全区建档立卡人口患有大病进行区级补助</t>
  </si>
  <si>
    <t>资金共安排100万元，截止2019年1月,健康兜底资金结余30万元</t>
  </si>
  <si>
    <t>2019年购买建档立卡贫困户城乡居民医保资金</t>
  </si>
  <si>
    <t>区人社局</t>
  </si>
  <si>
    <t>为全区建档立卡贫困户购买城乡居民医保</t>
  </si>
  <si>
    <t>完成</t>
  </si>
  <si>
    <t>2018年购买建档立卡贫困户特惠保</t>
  </si>
  <si>
    <t>为建档立卡贫困户购买扶贫特惠保</t>
  </si>
  <si>
    <t>岳楼扶发
〔2018〕1号</t>
  </si>
  <si>
    <t>2018年共计支付保费15.79万元</t>
  </si>
  <si>
    <t>培养创业致富带头人</t>
  </si>
  <si>
    <t>技能培训</t>
  </si>
  <si>
    <t>培养创业致富带头</t>
  </si>
  <si>
    <t>岳楼扶发
〔2018〕3号</t>
  </si>
  <si>
    <t>共计培育10名产业致富带头人，培训费4.138</t>
  </si>
  <si>
    <t>2018年扶贫贷款贴息</t>
  </si>
  <si>
    <t>产业发展</t>
  </si>
  <si>
    <t>对扶贫小额金融贷款进行贴息</t>
  </si>
  <si>
    <t>2018年共计贴息58.12，多余资金在扶贫资金专户统筹解决</t>
  </si>
  <si>
    <t>2018年转移就业交通补助</t>
  </si>
  <si>
    <t>就业扶贫</t>
  </si>
  <si>
    <t xml:space="preserve">   对建档立卡贫困劳           动力外出务工的进
行交通补助</t>
  </si>
  <si>
    <t>2018年电商扶贫资金</t>
  </si>
  <si>
    <t>电商扶贫</t>
  </si>
  <si>
    <t>区商务粮食局</t>
  </si>
  <si>
    <t>建立电商扶贫站，为贫困户提供电商培训</t>
  </si>
  <si>
    <t>村级综合文化服务中心建设</t>
  </si>
  <si>
    <t>公共服务</t>
  </si>
  <si>
    <t>区文体新局</t>
  </si>
  <si>
    <t>对区内行政村的综合文化服务中心进了“七个一”标准化改造。解决主要存在简易舞台、广播音响器材、体育健身器材短缺的问题。</t>
  </si>
  <si>
    <t>科技扶贫</t>
  </si>
  <si>
    <t>区工信局</t>
  </si>
  <si>
    <t>科技专家指导培训；支持村里帮扶政策，发展优势产业，调动企业扶贫；建立科技支撑平台和信息服务体系。</t>
  </si>
  <si>
    <t>特色产业项目</t>
  </si>
  <si>
    <t>区农林水务局</t>
  </si>
  <si>
    <t xml:space="preserve">帮助贫困村发展特色产业                                                                                                                                                                                                                                                                                                                                                                                                                                                                                                                                                                                     </t>
  </si>
  <si>
    <t>资金分两次解决</t>
  </si>
  <si>
    <t>农家书屋配套建设</t>
  </si>
  <si>
    <t>区内各村农家书屋配套设施设备相对陈旧，各类藏书不同程度损坏。因经费问题，农家书屋管理员培训和农民读书活动开展得不到有效保障</t>
  </si>
  <si>
    <t>农村饮水安全提质增效项目</t>
  </si>
  <si>
    <t>基础设施</t>
  </si>
  <si>
    <t>解决6200人安全饮水巩固提升问题</t>
  </si>
  <si>
    <t>省财政厅文件</t>
  </si>
  <si>
    <t>郭镇乡</t>
  </si>
  <si>
    <t>建中村</t>
  </si>
  <si>
    <t>前山道路路面整理（杨家组至汪中组）</t>
  </si>
  <si>
    <t>区交建局</t>
  </si>
  <si>
    <t>建中村委会</t>
  </si>
  <si>
    <t>建中村前山道路全场2000米，现为泥石路面，车辆无法通行，严重影响村民耕种运输及部分居住山边的村民出行。</t>
  </si>
  <si>
    <t>前山港清淤改造</t>
  </si>
  <si>
    <t>建中村前山港许庄段清淤，修复600米</t>
  </si>
  <si>
    <t>施工中</t>
  </si>
  <si>
    <t>前山港水环境生态治理工程</t>
  </si>
  <si>
    <t xml:space="preserve">建中村前山路边水沟年久失修，到处淤塞严重，整条水沟总厂约3000米，项目将按两段施工
</t>
  </si>
  <si>
    <t>许家组山塘改造项目</t>
  </si>
  <si>
    <t>水塘年久失修，淤塞严重，需要改造</t>
  </si>
  <si>
    <t>磨刀村</t>
  </si>
  <si>
    <t xml:space="preserve">磨刀村光伏发电站项目 </t>
  </si>
  <si>
    <t>区发改局</t>
  </si>
  <si>
    <t>磨刀村委会</t>
  </si>
  <si>
    <t>建设60kw光伏发电站</t>
  </si>
  <si>
    <t>岳楼扶发
〔2018〕1号、岳楼扶发〔2018〕3号</t>
  </si>
  <si>
    <t>完工, 项目结算评审41.7万元，结余资金退回扶贫资金专户</t>
  </si>
  <si>
    <t>磨刀村磨刀路旅游便道提质改造项目</t>
  </si>
  <si>
    <t>凤尾关至茅麻路道路路基，方便麻布山旅游扶贫开发</t>
  </si>
  <si>
    <t>项目调整，删除</t>
  </si>
  <si>
    <t>2018年分两次安排资金76万元，2019年安排50万元</t>
  </si>
  <si>
    <t>前垄港渠溉治理工程</t>
  </si>
  <si>
    <t>水沟年久失修，到处淤塞严重</t>
  </si>
  <si>
    <t>刘德福至磨刀组港渠维修改造</t>
  </si>
  <si>
    <t>港渠全长500米，宽6米</t>
  </si>
  <si>
    <t>2019年</t>
  </si>
  <si>
    <t>非扶贫资金，在施工</t>
  </si>
  <si>
    <t>麻布村</t>
  </si>
  <si>
    <t xml:space="preserve">特色社区（村）广场建设 </t>
  </si>
  <si>
    <t>麻布村委会</t>
  </si>
  <si>
    <t>围绕公共服务完善要就建设村民活动广场</t>
  </si>
  <si>
    <t xml:space="preserve">麻布村光伏发电站项目 </t>
  </si>
  <si>
    <t>磨刀港（麻布段）灌溉治理工程</t>
  </si>
  <si>
    <t>通组油化改造</t>
  </si>
  <si>
    <t>油化体质改造曾家组、榆树组820米</t>
  </si>
  <si>
    <t>其他渠道
解决</t>
  </si>
  <si>
    <t>油化体质改造大塘组、西头组720米</t>
  </si>
  <si>
    <t>提质改造刘庭福屋场760米</t>
  </si>
  <si>
    <t>马安村</t>
  </si>
  <si>
    <t>马安村和平组致春华路</t>
  </si>
  <si>
    <t>硬化我村村干道至和平组赵春华家300米机耕路。</t>
  </si>
  <si>
    <t>公示结果
“无异议”</t>
  </si>
  <si>
    <t>枣树村</t>
  </si>
  <si>
    <t>新民组新塘改造</t>
  </si>
  <si>
    <t>新塘改造护砌、清淤</t>
  </si>
  <si>
    <t>工作组</t>
  </si>
  <si>
    <t>冷水铺村</t>
  </si>
  <si>
    <t>107断头路道路硬化</t>
  </si>
  <si>
    <t>改造硬化800米</t>
  </si>
  <si>
    <t>田家组蔬菜基地改造项目</t>
  </si>
  <si>
    <t>蔬菜基地改造</t>
  </si>
  <si>
    <t>胥家桥村</t>
  </si>
  <si>
    <t>山塘水港区清淤、维修</t>
  </si>
  <si>
    <t>山塘水港疏通</t>
  </si>
  <si>
    <t>滨湖村</t>
  </si>
  <si>
    <t>胡家组至马家组道路提质改造</t>
  </si>
  <si>
    <t>道路体质硬化</t>
  </si>
  <si>
    <t>延寿寺村</t>
  </si>
  <si>
    <t>延寿寺村十三组组道路维修改造</t>
  </si>
  <si>
    <t>部分道路硬化</t>
  </si>
  <si>
    <t>完成，非扶贫资金</t>
  </si>
  <si>
    <t>延寿寺村七组、八道路维修改造</t>
  </si>
  <si>
    <t>道路硬化</t>
  </si>
  <si>
    <t>花果畈村</t>
  </si>
  <si>
    <t>道路提质改造</t>
  </si>
  <si>
    <t>曹家组3000米道路提质改造</t>
  </si>
  <si>
    <t xml:space="preserve">城陵矶
街道 </t>
  </si>
  <si>
    <t>城陵矶村</t>
  </si>
  <si>
    <t>东风组高标准菜园整治清淤</t>
  </si>
  <si>
    <t>农林水务局</t>
  </si>
  <si>
    <t>约30亩菜地便于灌溉，为农户增产、增收</t>
  </si>
  <si>
    <t>胜利组蔬菜基地改造项目</t>
  </si>
  <si>
    <t>约40亩菜地便于灌溉，为农户增产、增收</t>
  </si>
  <si>
    <t>奇家岭
街道</t>
  </si>
  <si>
    <t>仓田村</t>
  </si>
  <si>
    <t>新王至周家组道路改造项目</t>
  </si>
  <si>
    <t>增加新王组延伸至周家组硬化道路800㎡的修缮</t>
  </si>
  <si>
    <t>新王组硬化道路改造</t>
  </si>
  <si>
    <t>新王组硬化路面需要进行改造，全长728米，2018年改造142米，余下路面2019年、2020年改造，改造后可解决1500村民出行</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</si>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</sst>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1"/>
      <name val="宋体"/>
      <charset val="134"/>
      <scheme val="minor"/>
    </font>
    <font>
      <sz val="20"/>
      <name val="方正小标宋简体"/>
      <charset val="134"/>
    </font>
    <font>
      <sz val="9"/>
      <name val="宋体"/>
      <charset val="134"/>
    </font>
    <font>
      <sz val="9"/>
      <color indexed="8"/>
      <name val="宋体"/>
      <charset val="134"/>
    </font>
    <font>
      <sz val="9"/>
      <name val="仿宋_GB2312"/>
      <charset val="134"/>
    </font>
    <font>
      <b/>
      <sz val="11"/>
      <color theme="1"/>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6"/>
      <name val="仿宋_GB2312"/>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9"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12" applyNumberFormat="0" applyFont="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18" fillId="0" borderId="11" applyNumberFormat="0" applyFill="0" applyAlignment="0" applyProtection="0">
      <alignment vertical="center"/>
    </xf>
    <xf numFmtId="0" fontId="16" fillId="16" borderId="0" applyNumberFormat="0" applyBorder="0" applyAlignment="0" applyProtection="0">
      <alignment vertical="center"/>
    </xf>
    <xf numFmtId="0" fontId="21" fillId="0" borderId="13" applyNumberFormat="0" applyFill="0" applyAlignment="0" applyProtection="0">
      <alignment vertical="center"/>
    </xf>
    <xf numFmtId="0" fontId="16" fillId="18" borderId="0" applyNumberFormat="0" applyBorder="0" applyAlignment="0" applyProtection="0">
      <alignment vertical="center"/>
    </xf>
    <xf numFmtId="0" fontId="7" fillId="3" borderId="8" applyNumberFormat="0" applyAlignment="0" applyProtection="0">
      <alignment vertical="center"/>
    </xf>
    <xf numFmtId="0" fontId="12" fillId="3" borderId="9" applyNumberFormat="0" applyAlignment="0" applyProtection="0">
      <alignment vertical="center"/>
    </xf>
    <xf numFmtId="0" fontId="24" fillId="20" borderId="14" applyNumberFormat="0" applyAlignment="0" applyProtection="0">
      <alignment vertical="center"/>
    </xf>
    <xf numFmtId="0" fontId="15" fillId="22" borderId="0" applyNumberFormat="0" applyBorder="0" applyAlignment="0" applyProtection="0">
      <alignment vertical="center"/>
    </xf>
    <xf numFmtId="0" fontId="16" fillId="15" borderId="0" applyNumberFormat="0" applyBorder="0" applyAlignment="0" applyProtection="0">
      <alignment vertical="center"/>
    </xf>
    <xf numFmtId="0" fontId="17" fillId="0" borderId="10" applyNumberFormat="0" applyFill="0" applyAlignment="0" applyProtection="0">
      <alignment vertical="center"/>
    </xf>
    <xf numFmtId="0" fontId="6" fillId="0" borderId="7" applyNumberFormat="0" applyFill="0" applyAlignment="0" applyProtection="0">
      <alignment vertical="center"/>
    </xf>
    <xf numFmtId="0" fontId="20" fillId="13" borderId="0" applyNumberFormat="0" applyBorder="0" applyAlignment="0" applyProtection="0">
      <alignment vertical="center"/>
    </xf>
    <xf numFmtId="0" fontId="11" fillId="6" borderId="0" applyNumberFormat="0" applyBorder="0" applyAlignment="0" applyProtection="0">
      <alignment vertical="center"/>
    </xf>
    <xf numFmtId="0" fontId="15" fillId="24" borderId="0" applyNumberFormat="0" applyBorder="0" applyAlignment="0" applyProtection="0">
      <alignment vertical="center"/>
    </xf>
    <xf numFmtId="0" fontId="16" fillId="26" borderId="0" applyNumberFormat="0" applyBorder="0" applyAlignment="0" applyProtection="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25" borderId="0" applyNumberFormat="0" applyBorder="0" applyAlignment="0" applyProtection="0">
      <alignment vertical="center"/>
    </xf>
    <xf numFmtId="0" fontId="15" fillId="19" borderId="0" applyNumberFormat="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5" fillId="30" borderId="0" applyNumberFormat="0" applyBorder="0" applyAlignment="0" applyProtection="0">
      <alignment vertical="center"/>
    </xf>
    <xf numFmtId="0" fontId="15" fillId="29" borderId="0" applyNumberFormat="0" applyBorder="0" applyAlignment="0" applyProtection="0">
      <alignment vertical="center"/>
    </xf>
    <xf numFmtId="0" fontId="16" fillId="23"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6" fillId="21" borderId="0" applyNumberFormat="0" applyBorder="0" applyAlignment="0" applyProtection="0">
      <alignment vertical="center"/>
    </xf>
    <xf numFmtId="0" fontId="15" fillId="33" borderId="0" applyNumberFormat="0" applyBorder="0" applyAlignment="0" applyProtection="0">
      <alignment vertical="center"/>
    </xf>
    <xf numFmtId="0" fontId="16" fillId="28"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24180;&#24230;\&#23731;&#38451;&#27004;&#21306;&#33073;&#36139;&#25915;&#22362;&#39033;&#30446;&#24211;&#27719;&#24635;&#34920;&#65288;2019.1010&#6528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8年至2020年项目库"/>
      <sheetName val="2018年项目实施台账"/>
      <sheetName val="2019年新增项目"/>
      <sheetName val="2019年项目库审定台账"/>
      <sheetName val="2019年项目库公开"/>
      <sheetName val="回头看申报台账"/>
      <sheetName val="清台账"/>
      <sheetName val="8月项目库"/>
      <sheetName val="2019年项目库已实施台账"/>
      <sheetName val="2020年脱贫攻坚项目库"/>
    </sheetNames>
    <sheetDataSet>
      <sheetData sheetId="0">
        <row r="47">
          <cell r="D47" t="str">
            <v>前山港水环境生态治理工程</v>
          </cell>
          <cell r="E47" t="str">
            <v>产业发展</v>
          </cell>
          <cell r="F47" t="str">
            <v>区农林水务局</v>
          </cell>
          <cell r="G47" t="str">
            <v>建中村</v>
          </cell>
          <cell r="H47" t="str">
            <v>建中村前山路边水沟年久失修，到处淤塞严重，整条水沟总厂约3000米，项目将按两段施工：</v>
          </cell>
          <cell r="I47">
            <v>150</v>
          </cell>
          <cell r="J47">
            <v>132</v>
          </cell>
          <cell r="K47">
            <v>18</v>
          </cell>
          <cell r="L47" t="str">
            <v>∕</v>
          </cell>
          <cell r="M47">
            <v>24</v>
          </cell>
          <cell r="N47">
            <v>70</v>
          </cell>
          <cell r="O47">
            <v>300</v>
          </cell>
        </row>
        <row r="48">
          <cell r="D48" t="str">
            <v>许家组山塘改造项目</v>
          </cell>
          <cell r="E48" t="str">
            <v>基础设施</v>
          </cell>
          <cell r="F48" t="str">
            <v>区农林水务局</v>
          </cell>
          <cell r="G48" t="str">
            <v>建中村</v>
          </cell>
          <cell r="H48" t="str">
            <v>水塘年久失修，淤塞严重，需要改造</v>
          </cell>
          <cell r="I48">
            <v>26</v>
          </cell>
          <cell r="J48">
            <v>20</v>
          </cell>
          <cell r="K48">
            <v>6</v>
          </cell>
          <cell r="L48" t="str">
            <v>∕</v>
          </cell>
          <cell r="M48">
            <v>15</v>
          </cell>
          <cell r="N48">
            <v>50</v>
          </cell>
          <cell r="O48" t="str">
            <v>∕</v>
          </cell>
        </row>
        <row r="49">
          <cell r="D49" t="str">
            <v>前头组至坎屋组水沟改造</v>
          </cell>
          <cell r="E49" t="str">
            <v>基础设施</v>
          </cell>
          <cell r="F49" t="str">
            <v>区交建局</v>
          </cell>
          <cell r="G49" t="str">
            <v>建中村</v>
          </cell>
          <cell r="H49" t="str">
            <v>建中村前头组至坎屋组排水沟清淤、改造1500米左右。</v>
          </cell>
          <cell r="I49">
            <v>28</v>
          </cell>
          <cell r="J49">
            <v>25</v>
          </cell>
          <cell r="K49">
            <v>3</v>
          </cell>
          <cell r="L49">
            <v>0</v>
          </cell>
          <cell r="M49">
            <v>15</v>
          </cell>
          <cell r="N49">
            <v>45</v>
          </cell>
          <cell r="O49" t="str">
            <v>∕</v>
          </cell>
        </row>
        <row r="50">
          <cell r="D50" t="str">
            <v>黄元组至黄杨组路边水沟改造</v>
          </cell>
          <cell r="E50" t="str">
            <v>基础设施</v>
          </cell>
          <cell r="F50" t="str">
            <v>区交建局</v>
          </cell>
          <cell r="G50" t="str">
            <v>建中村</v>
          </cell>
          <cell r="H50" t="str">
            <v>建中村黄元组至黄杨组主干道路边水沟改造，总长约1500米。</v>
          </cell>
          <cell r="I50">
            <v>30</v>
          </cell>
          <cell r="J50">
            <v>28</v>
          </cell>
          <cell r="K50">
            <v>2</v>
          </cell>
          <cell r="L50">
            <v>0</v>
          </cell>
          <cell r="M50">
            <v>10</v>
          </cell>
          <cell r="N50">
            <v>30</v>
          </cell>
          <cell r="O50" t="str">
            <v>∕</v>
          </cell>
        </row>
        <row r="51">
          <cell r="D51" t="str">
            <v>建中村文化小广场建设</v>
          </cell>
          <cell r="E51" t="str">
            <v>公共服务</v>
          </cell>
          <cell r="F51" t="str">
            <v>区交建局</v>
          </cell>
          <cell r="G51" t="str">
            <v>建中村</v>
          </cell>
          <cell r="H51" t="str">
            <v>在村内人口居住密集地新建文化小广场一个，面积500平方米。</v>
          </cell>
          <cell r="I51">
            <v>26</v>
          </cell>
          <cell r="J51">
            <v>24</v>
          </cell>
          <cell r="K51">
            <v>2</v>
          </cell>
          <cell r="L51">
            <v>0</v>
          </cell>
          <cell r="M51">
            <v>12</v>
          </cell>
          <cell r="N51">
            <v>38</v>
          </cell>
          <cell r="O51" t="str">
            <v>∕</v>
          </cell>
        </row>
        <row r="52">
          <cell r="D52" t="str">
            <v>厅堂组、任塘组排水沟改造</v>
          </cell>
          <cell r="E52" t="str">
            <v>基础设施</v>
          </cell>
          <cell r="F52" t="str">
            <v>区交建局</v>
          </cell>
          <cell r="G52" t="str">
            <v>建中村</v>
          </cell>
          <cell r="H52" t="str">
            <v>厅堂、任塘两组排水沟年久失修，淤塞严重，污水横流，需改造水沟约1000米左右。</v>
          </cell>
          <cell r="I52">
            <v>20</v>
          </cell>
          <cell r="J52">
            <v>19</v>
          </cell>
          <cell r="K52">
            <v>1</v>
          </cell>
          <cell r="L52">
            <v>0</v>
          </cell>
          <cell r="M52">
            <v>13</v>
          </cell>
          <cell r="N52">
            <v>40</v>
          </cell>
          <cell r="O52" t="str">
            <v>∕</v>
          </cell>
        </row>
        <row r="53">
          <cell r="D53" t="str">
            <v>厅堂组串户路硬化</v>
          </cell>
          <cell r="E53" t="str">
            <v>基础设施</v>
          </cell>
          <cell r="F53" t="str">
            <v>区交建局</v>
          </cell>
          <cell r="G53" t="str">
            <v>建中村</v>
          </cell>
          <cell r="H53" t="str">
            <v>建中村厅堂组一条串户路现为泥石路面，全场约300米，需硬化改造</v>
          </cell>
          <cell r="I53">
            <v>15</v>
          </cell>
          <cell r="J53">
            <v>15</v>
          </cell>
          <cell r="K53">
            <v>0</v>
          </cell>
          <cell r="L53">
            <v>0</v>
          </cell>
          <cell r="M53">
            <v>5</v>
          </cell>
          <cell r="N53">
            <v>16</v>
          </cell>
          <cell r="O53" t="str">
            <v>∕</v>
          </cell>
        </row>
        <row r="54">
          <cell r="D54" t="str">
            <v>汪钟组旅游小集镇改造</v>
          </cell>
          <cell r="E54" t="str">
            <v>产业发展</v>
          </cell>
          <cell r="F54" t="str">
            <v>区农业农村局</v>
          </cell>
          <cell r="G54" t="str">
            <v>建中村</v>
          </cell>
          <cell r="H54" t="str">
            <v>结合乡村旅游开发，建设汪钟组旅游特色小集镇</v>
          </cell>
          <cell r="I54">
            <v>100</v>
          </cell>
          <cell r="J54">
            <v>100</v>
          </cell>
          <cell r="K54">
            <v>0</v>
          </cell>
          <cell r="L54">
            <v>0</v>
          </cell>
          <cell r="M54">
            <v>30</v>
          </cell>
          <cell r="N54">
            <v>90</v>
          </cell>
          <cell r="O54">
            <v>400</v>
          </cell>
        </row>
        <row r="55">
          <cell r="D55" t="str">
            <v>乡村旅游水环境治理改造</v>
          </cell>
          <cell r="E55" t="str">
            <v>产业发展</v>
          </cell>
          <cell r="F55" t="str">
            <v>区水利局</v>
          </cell>
          <cell r="G55" t="str">
            <v>建中村</v>
          </cell>
          <cell r="H55" t="str">
            <v>结合乡村旅游开发，将内水环境进行改造</v>
          </cell>
          <cell r="I55">
            <v>25</v>
          </cell>
          <cell r="J55">
            <v>25</v>
          </cell>
          <cell r="K55">
            <v>0</v>
          </cell>
          <cell r="L55">
            <v>0</v>
          </cell>
          <cell r="M55">
            <v>25</v>
          </cell>
          <cell r="N55">
            <v>80</v>
          </cell>
          <cell r="O55">
            <v>500</v>
          </cell>
        </row>
        <row r="56">
          <cell r="D56" t="str">
            <v>磨刀村光伏发电站项目 </v>
          </cell>
          <cell r="E56" t="str">
            <v>产业发展</v>
          </cell>
          <cell r="F56" t="str">
            <v>区发改局</v>
          </cell>
          <cell r="G56" t="str">
            <v>磨刀村</v>
          </cell>
          <cell r="H56" t="str">
            <v>建设60kw光伏发电站</v>
          </cell>
          <cell r="I56">
            <v>42</v>
          </cell>
          <cell r="J56">
            <v>42</v>
          </cell>
          <cell r="K56">
            <v>0</v>
          </cell>
          <cell r="L56">
            <v>0</v>
          </cell>
          <cell r="M56">
            <v>10</v>
          </cell>
          <cell r="N56">
            <v>38</v>
          </cell>
          <cell r="O56">
            <v>500</v>
          </cell>
        </row>
        <row r="57">
          <cell r="D57" t="str">
            <v>磨刀村磨刀路旅游便道提质改造项目</v>
          </cell>
          <cell r="E57" t="str">
            <v>产业发展</v>
          </cell>
          <cell r="F57" t="str">
            <v>区交建局</v>
          </cell>
          <cell r="G57" t="str">
            <v>磨刀村</v>
          </cell>
          <cell r="H57" t="str">
            <v>凤尾关至茅麻路道路路基，方便麻布山旅游扶贫开发</v>
          </cell>
          <cell r="I57">
            <v>126</v>
          </cell>
          <cell r="J57">
            <v>126</v>
          </cell>
          <cell r="K57">
            <v>0</v>
          </cell>
          <cell r="L57">
            <v>0</v>
          </cell>
          <cell r="M57">
            <v>44</v>
          </cell>
          <cell r="N57">
            <v>137</v>
          </cell>
          <cell r="O57">
            <v>500</v>
          </cell>
        </row>
        <row r="58">
          <cell r="D58" t="str">
            <v>前垄港渠溉治理工程</v>
          </cell>
          <cell r="E58" t="str">
            <v>产业发展</v>
          </cell>
          <cell r="F58" t="str">
            <v>区农林水务局</v>
          </cell>
          <cell r="G58" t="str">
            <v>磨刀村</v>
          </cell>
          <cell r="H58" t="str">
            <v>水沟年久失修，到处淤塞严重</v>
          </cell>
          <cell r="I58">
            <v>102</v>
          </cell>
          <cell r="J58">
            <v>102</v>
          </cell>
          <cell r="K58">
            <v>0</v>
          </cell>
          <cell r="L58">
            <v>0</v>
          </cell>
          <cell r="M58">
            <v>44</v>
          </cell>
          <cell r="N58">
            <v>137</v>
          </cell>
          <cell r="O58">
            <v>500</v>
          </cell>
        </row>
        <row r="59">
          <cell r="D59" t="str">
            <v>刘德福至磨刀组港渠维修改造</v>
          </cell>
          <cell r="E59" t="str">
            <v>产业发展</v>
          </cell>
          <cell r="F59" t="str">
            <v>区农林水务局</v>
          </cell>
          <cell r="G59" t="str">
            <v>磨刀村</v>
          </cell>
          <cell r="H59" t="str">
            <v>港渠全长500米，宽6米</v>
          </cell>
          <cell r="I59">
            <v>29.8</v>
          </cell>
          <cell r="J59">
            <v>29.8</v>
          </cell>
          <cell r="K59" t="str">
            <v>∕</v>
          </cell>
          <cell r="L59" t="str">
            <v>∕</v>
          </cell>
          <cell r="M59">
            <v>17</v>
          </cell>
          <cell r="N59">
            <v>26</v>
          </cell>
          <cell r="O59">
            <v>200</v>
          </cell>
        </row>
        <row r="60">
          <cell r="D60" t="str">
            <v>磨刀组尼眼塘改造</v>
          </cell>
          <cell r="E60" t="str">
            <v>产业发展</v>
          </cell>
          <cell r="F60" t="str">
            <v>区农林水务局</v>
          </cell>
          <cell r="G60" t="str">
            <v>磨刀村</v>
          </cell>
          <cell r="H60" t="str">
            <v>塘全长80米，水面积7.2亩</v>
          </cell>
          <cell r="I60">
            <v>29.8</v>
          </cell>
          <cell r="J60">
            <v>30.8</v>
          </cell>
          <cell r="K60" t="str">
            <v>∕</v>
          </cell>
          <cell r="L60" t="str">
            <v>∕</v>
          </cell>
          <cell r="M60">
            <v>23</v>
          </cell>
          <cell r="N60">
            <v>42</v>
          </cell>
          <cell r="O60">
            <v>200</v>
          </cell>
        </row>
        <row r="61">
          <cell r="D61" t="str">
            <v>新屋组至春坳组道路硬化改造</v>
          </cell>
          <cell r="E61" t="str">
            <v>基础设施</v>
          </cell>
          <cell r="F61" t="str">
            <v>区交建局</v>
          </cell>
          <cell r="G61" t="str">
            <v>磨刀村</v>
          </cell>
          <cell r="H61" t="str">
            <v>全长700米需要路基、路面改造及两边护砌</v>
          </cell>
          <cell r="I61">
            <v>40</v>
          </cell>
          <cell r="J61">
            <v>40</v>
          </cell>
          <cell r="K61" t="str">
            <v>∕</v>
          </cell>
          <cell r="L61" t="str">
            <v>∕</v>
          </cell>
          <cell r="M61">
            <v>27</v>
          </cell>
          <cell r="N61">
            <v>86</v>
          </cell>
          <cell r="O61">
            <v>400</v>
          </cell>
        </row>
        <row r="62">
          <cell r="D62" t="str">
            <v>大塘、华宾两组道路改造硬化</v>
          </cell>
          <cell r="E62" t="str">
            <v>基础设施</v>
          </cell>
          <cell r="F62" t="str">
            <v>区交建局</v>
          </cell>
          <cell r="G62" t="str">
            <v>磨刀村</v>
          </cell>
          <cell r="H62" t="str">
            <v>需要改造硬化400米</v>
          </cell>
          <cell r="I62">
            <v>29.9</v>
          </cell>
          <cell r="J62" t="str">
            <v>∕</v>
          </cell>
          <cell r="K62" t="str">
            <v>∕</v>
          </cell>
          <cell r="L62" t="str">
            <v>∕</v>
          </cell>
          <cell r="M62">
            <v>5</v>
          </cell>
          <cell r="N62">
            <v>12</v>
          </cell>
          <cell r="O62">
            <v>200</v>
          </cell>
        </row>
        <row r="63">
          <cell r="D63" t="str">
            <v>特色社区（村）广场建设 </v>
          </cell>
          <cell r="E63" t="str">
            <v>公共服务</v>
          </cell>
          <cell r="F63" t="str">
            <v>区文体新局</v>
          </cell>
          <cell r="G63" t="str">
            <v>麻布村</v>
          </cell>
          <cell r="H63" t="str">
            <v>围绕公共服务完善要就建设村民活动广场</v>
          </cell>
          <cell r="I63">
            <v>46</v>
          </cell>
          <cell r="J63">
            <v>46</v>
          </cell>
          <cell r="K63" t="str">
            <v>∕</v>
          </cell>
          <cell r="L63" t="str">
            <v>∕</v>
          </cell>
          <cell r="M63">
            <v>64</v>
          </cell>
          <cell r="N63">
            <v>150</v>
          </cell>
          <cell r="O63" t="str">
            <v>∕</v>
          </cell>
        </row>
        <row r="64">
          <cell r="D64" t="str">
            <v>麻布村光伏发电站项目 </v>
          </cell>
          <cell r="E64" t="str">
            <v>产业发展</v>
          </cell>
          <cell r="F64" t="str">
            <v>区发改局</v>
          </cell>
          <cell r="G64" t="str">
            <v>麻布村</v>
          </cell>
          <cell r="H64" t="str">
            <v>建设60kw光伏发电站</v>
          </cell>
          <cell r="I64">
            <v>42</v>
          </cell>
          <cell r="J64">
            <v>42</v>
          </cell>
          <cell r="K64">
            <v>0</v>
          </cell>
          <cell r="L64">
            <v>0</v>
          </cell>
          <cell r="M64">
            <v>10</v>
          </cell>
          <cell r="N64">
            <v>32</v>
          </cell>
          <cell r="O64">
            <v>500</v>
          </cell>
        </row>
        <row r="65">
          <cell r="D65" t="str">
            <v>磨刀港（麻布段）灌溉治理工程</v>
          </cell>
          <cell r="E65" t="str">
            <v>产业发展</v>
          </cell>
          <cell r="F65" t="str">
            <v>区农林水务局</v>
          </cell>
          <cell r="G65" t="str">
            <v>麻布村</v>
          </cell>
          <cell r="H65" t="str">
            <v>水沟年久失修，到处淤塞严重</v>
          </cell>
          <cell r="I65">
            <v>160</v>
          </cell>
          <cell r="J65">
            <v>160</v>
          </cell>
          <cell r="K65">
            <v>0</v>
          </cell>
          <cell r="L65">
            <v>0</v>
          </cell>
          <cell r="M65">
            <v>60</v>
          </cell>
          <cell r="N65">
            <v>186</v>
          </cell>
          <cell r="O65">
            <v>200</v>
          </cell>
        </row>
        <row r="66">
          <cell r="D66" t="str">
            <v>通组油化改造</v>
          </cell>
          <cell r="E66" t="str">
            <v>产业发展</v>
          </cell>
          <cell r="F66" t="str">
            <v>区交建局</v>
          </cell>
          <cell r="G66" t="str">
            <v>麻布村</v>
          </cell>
          <cell r="H66" t="str">
            <v>油化体质改造曾家组、榆树组820米</v>
          </cell>
          <cell r="I66">
            <v>29</v>
          </cell>
          <cell r="J66">
            <v>29</v>
          </cell>
          <cell r="K66" t="str">
            <v>∕</v>
          </cell>
          <cell r="L66" t="str">
            <v>∕</v>
          </cell>
          <cell r="M66">
            <v>60</v>
          </cell>
          <cell r="N66">
            <v>186</v>
          </cell>
          <cell r="O66">
            <v>300</v>
          </cell>
        </row>
        <row r="67">
          <cell r="D67" t="str">
            <v>通组油化改造</v>
          </cell>
          <cell r="E67" t="str">
            <v>产业发展</v>
          </cell>
          <cell r="F67" t="str">
            <v>区交建局</v>
          </cell>
          <cell r="G67" t="str">
            <v>麻布村</v>
          </cell>
          <cell r="H67" t="str">
            <v>油化体质改造大塘组、西头组720米</v>
          </cell>
          <cell r="I67">
            <v>28.5</v>
          </cell>
          <cell r="J67">
            <v>28.5</v>
          </cell>
          <cell r="K67" t="str">
            <v>∕</v>
          </cell>
          <cell r="L67" t="str">
            <v>∕</v>
          </cell>
          <cell r="M67">
            <v>58</v>
          </cell>
          <cell r="N67">
            <v>179</v>
          </cell>
          <cell r="O67">
            <v>300</v>
          </cell>
        </row>
        <row r="68">
          <cell r="D68" t="str">
            <v>通组油化改造</v>
          </cell>
          <cell r="E68" t="str">
            <v>产业发展</v>
          </cell>
          <cell r="F68" t="str">
            <v>区交建局</v>
          </cell>
          <cell r="G68" t="str">
            <v>麻布村</v>
          </cell>
          <cell r="H68" t="str">
            <v>提质改造刘庭福屋场760米</v>
          </cell>
          <cell r="I68">
            <v>29.6</v>
          </cell>
          <cell r="J68">
            <v>29.6</v>
          </cell>
          <cell r="K68" t="str">
            <v>∕</v>
          </cell>
          <cell r="L68" t="str">
            <v>∕</v>
          </cell>
          <cell r="M68">
            <v>78</v>
          </cell>
          <cell r="N68">
            <v>106</v>
          </cell>
          <cell r="O68">
            <v>300</v>
          </cell>
        </row>
        <row r="69">
          <cell r="D69" t="str">
            <v>马安村和平组致春华路</v>
          </cell>
          <cell r="E69" t="str">
            <v>基础设施</v>
          </cell>
          <cell r="F69" t="str">
            <v>区交建局</v>
          </cell>
          <cell r="G69" t="str">
            <v>马安村</v>
          </cell>
          <cell r="H69" t="str">
            <v>硬化我村村干道至和平组赵春华家300米机耕路。</v>
          </cell>
          <cell r="I69">
            <v>29.4</v>
          </cell>
          <cell r="J69">
            <v>29.4</v>
          </cell>
          <cell r="K69" t="str">
            <v>∕</v>
          </cell>
          <cell r="L69" t="str">
            <v>∕</v>
          </cell>
          <cell r="M69">
            <v>15</v>
          </cell>
          <cell r="N69">
            <v>63</v>
          </cell>
          <cell r="O69" t="str">
            <v>∕</v>
          </cell>
        </row>
        <row r="70">
          <cell r="D70" t="str">
            <v>马安村付家组冯付路</v>
          </cell>
          <cell r="E70" t="str">
            <v>基础设施</v>
          </cell>
          <cell r="F70" t="str">
            <v>区交建局</v>
          </cell>
          <cell r="G70" t="str">
            <v>马安村</v>
          </cell>
          <cell r="H70" t="str">
            <v>硬化我村柘林组冯家至付家组600米机耕路。</v>
          </cell>
          <cell r="I70">
            <v>58.8</v>
          </cell>
          <cell r="J70">
            <v>58.8</v>
          </cell>
          <cell r="K70" t="str">
            <v>∕</v>
          </cell>
          <cell r="L70" t="str">
            <v>∕</v>
          </cell>
          <cell r="M70">
            <v>23</v>
          </cell>
          <cell r="N70">
            <v>85</v>
          </cell>
          <cell r="O70" t="str">
            <v>∕</v>
          </cell>
        </row>
        <row r="71">
          <cell r="D71" t="str">
            <v>马安村姚家组预制场路</v>
          </cell>
          <cell r="E71" t="str">
            <v>基础设施</v>
          </cell>
          <cell r="F71" t="str">
            <v>区交建局</v>
          </cell>
          <cell r="G71" t="str">
            <v>马安村</v>
          </cell>
          <cell r="H71" t="str">
            <v>硬化我村村干道至姚家组预制场300米机耕路。</v>
          </cell>
          <cell r="I71">
            <v>29.4</v>
          </cell>
          <cell r="J71">
            <v>29.4</v>
          </cell>
          <cell r="K71" t="str">
            <v>∕</v>
          </cell>
          <cell r="L71" t="str">
            <v>∕</v>
          </cell>
          <cell r="M71">
            <v>12</v>
          </cell>
          <cell r="N71">
            <v>48</v>
          </cell>
          <cell r="O71" t="str">
            <v>∕</v>
          </cell>
        </row>
        <row r="72">
          <cell r="D72" t="str">
            <v>马安村马安组李天子、任中山路</v>
          </cell>
          <cell r="E72" t="str">
            <v>基础设施</v>
          </cell>
          <cell r="F72" t="str">
            <v>区交建局</v>
          </cell>
          <cell r="G72" t="str">
            <v>马安村</v>
          </cell>
          <cell r="H72" t="str">
            <v>硬化我村村干道至马安组李天子、任中山家400米机耕路。</v>
          </cell>
          <cell r="I72">
            <v>39.2</v>
          </cell>
          <cell r="J72">
            <v>39.2</v>
          </cell>
          <cell r="K72" t="str">
            <v>∕</v>
          </cell>
          <cell r="L72" t="str">
            <v>∕</v>
          </cell>
          <cell r="M72">
            <v>10</v>
          </cell>
          <cell r="N72">
            <v>43</v>
          </cell>
          <cell r="O72" t="str">
            <v>∕</v>
          </cell>
        </row>
        <row r="73">
          <cell r="D73" t="str">
            <v>马安村知青组刘慧保路</v>
          </cell>
          <cell r="E73" t="str">
            <v>基础设施</v>
          </cell>
          <cell r="F73" t="str">
            <v>区交建局</v>
          </cell>
          <cell r="G73" t="str">
            <v>马安村</v>
          </cell>
          <cell r="H73" t="str">
            <v>硬化我村村干道至沈国辉家200米机耕路。</v>
          </cell>
          <cell r="I73">
            <v>19.6</v>
          </cell>
          <cell r="J73">
            <v>19.6</v>
          </cell>
          <cell r="K73" t="str">
            <v>∕</v>
          </cell>
          <cell r="L73" t="str">
            <v>∕</v>
          </cell>
          <cell r="M73">
            <v>11</v>
          </cell>
          <cell r="N73">
            <v>45</v>
          </cell>
          <cell r="O73" t="str">
            <v>∕</v>
          </cell>
        </row>
        <row r="74">
          <cell r="D74" t="str">
            <v>主路至榨屋组道路硬化</v>
          </cell>
          <cell r="E74" t="str">
            <v>基础设施</v>
          </cell>
          <cell r="F74" t="str">
            <v>区交建局</v>
          </cell>
          <cell r="G74" t="str">
            <v>马安村</v>
          </cell>
          <cell r="H74" t="str">
            <v>硬化我村村干道路。</v>
          </cell>
          <cell r="I74">
            <v>20</v>
          </cell>
          <cell r="J74">
            <v>20</v>
          </cell>
          <cell r="K74" t="str">
            <v>∕</v>
          </cell>
          <cell r="L74" t="str">
            <v>∕</v>
          </cell>
          <cell r="M74">
            <v>12</v>
          </cell>
          <cell r="N74">
            <v>58</v>
          </cell>
          <cell r="O74" t="str">
            <v>∕</v>
          </cell>
        </row>
        <row r="75">
          <cell r="D75" t="str">
            <v>破塘修建</v>
          </cell>
          <cell r="E75" t="str">
            <v>基础设施</v>
          </cell>
          <cell r="F75" t="str">
            <v>区农林水务局</v>
          </cell>
          <cell r="G75" t="str">
            <v>马安村</v>
          </cell>
          <cell r="H75" t="str">
            <v>山塘清淤，护砌</v>
          </cell>
          <cell r="I75">
            <v>30</v>
          </cell>
          <cell r="J75">
            <v>30</v>
          </cell>
          <cell r="K75" t="str">
            <v>∕</v>
          </cell>
          <cell r="L75" t="str">
            <v>∕</v>
          </cell>
          <cell r="M75">
            <v>50</v>
          </cell>
          <cell r="N75">
            <v>132</v>
          </cell>
          <cell r="O75" t="str">
            <v>∕</v>
          </cell>
        </row>
        <row r="76">
          <cell r="D76" t="str">
            <v>新民组新塘改造</v>
          </cell>
          <cell r="E76" t="str">
            <v>基础设施</v>
          </cell>
          <cell r="F76" t="str">
            <v>区农林水务局</v>
          </cell>
          <cell r="G76" t="str">
            <v>枣树村</v>
          </cell>
          <cell r="H76" t="str">
            <v>新塘改造护砌、清淤</v>
          </cell>
          <cell r="I76">
            <v>20</v>
          </cell>
          <cell r="J76">
            <v>20</v>
          </cell>
          <cell r="K76" t="str">
            <v>∕</v>
          </cell>
          <cell r="L76" t="str">
            <v>∕</v>
          </cell>
          <cell r="M76">
            <v>60</v>
          </cell>
          <cell r="N76">
            <v>325</v>
          </cell>
          <cell r="O76" t="str">
            <v>∕</v>
          </cell>
        </row>
        <row r="77">
          <cell r="D77" t="str">
            <v>跃进组对门坡塘</v>
          </cell>
          <cell r="E77" t="str">
            <v>基础设施</v>
          </cell>
          <cell r="F77" t="str">
            <v>区交建局</v>
          </cell>
          <cell r="G77" t="str">
            <v>枣树村</v>
          </cell>
          <cell r="H77" t="str">
            <v>护砌、清淤</v>
          </cell>
          <cell r="I77">
            <v>18</v>
          </cell>
          <cell r="J77">
            <v>18</v>
          </cell>
          <cell r="K77" t="str">
            <v>∕</v>
          </cell>
          <cell r="L77" t="str">
            <v>∕</v>
          </cell>
          <cell r="M77">
            <v>53</v>
          </cell>
          <cell r="N77">
            <v>190</v>
          </cell>
          <cell r="O77" t="str">
            <v>∕</v>
          </cell>
        </row>
        <row r="78">
          <cell r="D78" t="str">
            <v>新塘组通组公路</v>
          </cell>
          <cell r="E78" t="str">
            <v>基础设施</v>
          </cell>
          <cell r="F78" t="str">
            <v>区交建局</v>
          </cell>
          <cell r="G78" t="str">
            <v>枣树村</v>
          </cell>
          <cell r="H78" t="str">
            <v>硬化通组道路300米机耕路</v>
          </cell>
          <cell r="I78">
            <v>20</v>
          </cell>
          <cell r="J78">
            <v>20</v>
          </cell>
          <cell r="K78" t="str">
            <v>∕</v>
          </cell>
          <cell r="L78" t="str">
            <v>∕</v>
          </cell>
          <cell r="M78">
            <v>22</v>
          </cell>
          <cell r="N78">
            <v>55</v>
          </cell>
          <cell r="O78" t="str">
            <v>∕</v>
          </cell>
        </row>
        <row r="79">
          <cell r="D79" t="str">
            <v>彭冲组至公平水库</v>
          </cell>
          <cell r="E79" t="str">
            <v>基础设施</v>
          </cell>
          <cell r="F79" t="str">
            <v>区交建局</v>
          </cell>
          <cell r="G79" t="str">
            <v>枣树村</v>
          </cell>
          <cell r="H79" t="str">
            <v>硬化干道300米机耕路</v>
          </cell>
          <cell r="I79">
            <v>40</v>
          </cell>
          <cell r="J79">
            <v>40</v>
          </cell>
          <cell r="K79" t="str">
            <v>∕</v>
          </cell>
          <cell r="L79" t="str">
            <v>∕</v>
          </cell>
          <cell r="M79">
            <v>50</v>
          </cell>
          <cell r="N79">
            <v>363</v>
          </cell>
          <cell r="O79" t="str">
            <v>∕</v>
          </cell>
        </row>
        <row r="80">
          <cell r="D80" t="str">
            <v>刘备组至211路</v>
          </cell>
          <cell r="E80" t="str">
            <v>基础设施</v>
          </cell>
          <cell r="F80" t="str">
            <v>区交建局</v>
          </cell>
          <cell r="G80" t="str">
            <v>枣树村</v>
          </cell>
          <cell r="H80" t="str">
            <v>硬化200米</v>
          </cell>
          <cell r="I80">
            <v>18</v>
          </cell>
          <cell r="J80">
            <v>18</v>
          </cell>
          <cell r="K80" t="str">
            <v>∕</v>
          </cell>
          <cell r="L80" t="str">
            <v>∕</v>
          </cell>
          <cell r="M80">
            <v>35</v>
          </cell>
          <cell r="N80">
            <v>78</v>
          </cell>
          <cell r="O80" t="str">
            <v>∕</v>
          </cell>
        </row>
        <row r="81">
          <cell r="D81" t="str">
            <v>107断头路道路硬化</v>
          </cell>
          <cell r="E81" t="str">
            <v>基础设施</v>
          </cell>
          <cell r="F81" t="str">
            <v>区交建局</v>
          </cell>
          <cell r="G81" t="str">
            <v>冷水铺村</v>
          </cell>
          <cell r="H81" t="str">
            <v>改造硬化800米</v>
          </cell>
          <cell r="I81">
            <v>30</v>
          </cell>
          <cell r="J81">
            <v>20</v>
          </cell>
          <cell r="K81">
            <v>10</v>
          </cell>
          <cell r="L81" t="str">
            <v>∕</v>
          </cell>
          <cell r="M81">
            <v>267</v>
          </cell>
          <cell r="N81">
            <v>914</v>
          </cell>
          <cell r="O81" t="str">
            <v>∕</v>
          </cell>
        </row>
        <row r="82">
          <cell r="D82" t="str">
            <v>田家组蔬菜基地改造项目</v>
          </cell>
          <cell r="E82" t="str">
            <v>产业发展</v>
          </cell>
          <cell r="F82" t="str">
            <v>区农林水务局</v>
          </cell>
          <cell r="G82" t="str">
            <v>冷水铺村</v>
          </cell>
          <cell r="H82" t="str">
            <v>蔬菜基地改造</v>
          </cell>
          <cell r="I82">
            <v>18</v>
          </cell>
          <cell r="J82">
            <v>18</v>
          </cell>
          <cell r="K82">
            <v>0</v>
          </cell>
          <cell r="L82">
            <v>0</v>
          </cell>
          <cell r="M82">
            <v>32</v>
          </cell>
          <cell r="N82">
            <v>85</v>
          </cell>
          <cell r="O82">
            <v>500</v>
          </cell>
        </row>
        <row r="83">
          <cell r="D83" t="str">
            <v>山塘水港区清淤、维修</v>
          </cell>
          <cell r="E83" t="str">
            <v>基础设施</v>
          </cell>
          <cell r="F83" t="str">
            <v>区农林水务局</v>
          </cell>
          <cell r="G83" t="str">
            <v>胥家桥村</v>
          </cell>
          <cell r="H83" t="str">
            <v>山塘水港疏通</v>
          </cell>
          <cell r="I83">
            <v>16</v>
          </cell>
          <cell r="J83">
            <v>16</v>
          </cell>
          <cell r="K83" t="str">
            <v>∕</v>
          </cell>
          <cell r="L83" t="str">
            <v>∕</v>
          </cell>
          <cell r="M83">
            <v>20</v>
          </cell>
          <cell r="N83">
            <v>56</v>
          </cell>
          <cell r="O83" t="str">
            <v>∕</v>
          </cell>
        </row>
        <row r="84">
          <cell r="D84" t="str">
            <v>社区文化广场</v>
          </cell>
          <cell r="E84" t="str">
            <v>基础设施</v>
          </cell>
          <cell r="F84" t="str">
            <v>区文体新局</v>
          </cell>
          <cell r="G84" t="str">
            <v>胥家桥村</v>
          </cell>
          <cell r="H84" t="str">
            <v>广场硬化及维修</v>
          </cell>
          <cell r="I84">
            <v>20</v>
          </cell>
          <cell r="J84">
            <v>20</v>
          </cell>
          <cell r="K84" t="str">
            <v>∕</v>
          </cell>
          <cell r="L84" t="str">
            <v>∕</v>
          </cell>
          <cell r="M84">
            <v>16</v>
          </cell>
          <cell r="N84">
            <v>41</v>
          </cell>
          <cell r="O84" t="str">
            <v>∕</v>
          </cell>
        </row>
        <row r="85">
          <cell r="D85" t="str">
            <v>土墙组至李家道路提质改造</v>
          </cell>
          <cell r="E85" t="str">
            <v>基础设施</v>
          </cell>
          <cell r="F85" t="str">
            <v>区交建局</v>
          </cell>
          <cell r="G85" t="str">
            <v>胥家桥村</v>
          </cell>
          <cell r="H85" t="str">
            <v>硬化土墙组至李家组800米道路</v>
          </cell>
          <cell r="I85">
            <v>50</v>
          </cell>
          <cell r="J85">
            <v>50</v>
          </cell>
          <cell r="K85" t="str">
            <v>∕</v>
          </cell>
          <cell r="L85" t="str">
            <v>∕</v>
          </cell>
          <cell r="M85">
            <v>22</v>
          </cell>
          <cell r="N85">
            <v>62</v>
          </cell>
          <cell r="O85" t="str">
            <v>∕</v>
          </cell>
        </row>
        <row r="86">
          <cell r="D86" t="str">
            <v>路灯维修</v>
          </cell>
          <cell r="E86" t="str">
            <v>基础设施</v>
          </cell>
          <cell r="F86" t="str">
            <v>区交建局</v>
          </cell>
          <cell r="G86" t="str">
            <v>胥家桥村</v>
          </cell>
          <cell r="H86" t="str">
            <v>维修路灯58盏</v>
          </cell>
          <cell r="I86">
            <v>8</v>
          </cell>
          <cell r="J86">
            <v>8</v>
          </cell>
          <cell r="K86" t="str">
            <v>∕</v>
          </cell>
          <cell r="L86" t="str">
            <v>∕</v>
          </cell>
          <cell r="M86">
            <v>990</v>
          </cell>
          <cell r="N86">
            <v>280</v>
          </cell>
          <cell r="O86" t="str">
            <v>∕</v>
          </cell>
        </row>
        <row r="87">
          <cell r="D87" t="str">
            <v>自来水水改项目</v>
          </cell>
          <cell r="E87" t="str">
            <v>基础设施</v>
          </cell>
          <cell r="F87" t="str">
            <v>区农林水务局</v>
          </cell>
          <cell r="G87" t="str">
            <v>胥家桥村</v>
          </cell>
          <cell r="H87" t="str">
            <v>减少我村自来水亏损，让我村几个组水改完成</v>
          </cell>
          <cell r="I87">
            <v>200</v>
          </cell>
          <cell r="J87">
            <v>200</v>
          </cell>
          <cell r="K87" t="str">
            <v>∕</v>
          </cell>
          <cell r="L87" t="str">
            <v>∕</v>
          </cell>
          <cell r="M87">
            <v>25</v>
          </cell>
          <cell r="N87">
            <v>73</v>
          </cell>
          <cell r="O87" t="str">
            <v>∕</v>
          </cell>
        </row>
        <row r="88">
          <cell r="D88" t="str">
            <v>许家组蔬菜基地沟渠改造</v>
          </cell>
          <cell r="E88" t="str">
            <v>产业发展</v>
          </cell>
          <cell r="F88" t="str">
            <v>区水利局</v>
          </cell>
          <cell r="G88" t="str">
            <v>滨湖村</v>
          </cell>
          <cell r="H88" t="str">
            <v>沟渠改造</v>
          </cell>
          <cell r="I88">
            <v>30</v>
          </cell>
          <cell r="J88">
            <v>30</v>
          </cell>
          <cell r="K88">
            <v>0</v>
          </cell>
          <cell r="L88">
            <v>0</v>
          </cell>
          <cell r="M88">
            <v>20</v>
          </cell>
          <cell r="N88">
            <v>82</v>
          </cell>
          <cell r="O88" t="str">
            <v>∕</v>
          </cell>
        </row>
        <row r="89">
          <cell r="D89" t="str">
            <v>胡家组至马家组道路提质改造</v>
          </cell>
          <cell r="E89" t="str">
            <v>基础设施</v>
          </cell>
          <cell r="F89" t="str">
            <v>区交建局</v>
          </cell>
          <cell r="G89" t="str">
            <v>滨湖村</v>
          </cell>
          <cell r="H89" t="str">
            <v>道路体质硬化</v>
          </cell>
          <cell r="I89">
            <v>20</v>
          </cell>
          <cell r="J89">
            <v>20</v>
          </cell>
          <cell r="K89" t="str">
            <v>∕</v>
          </cell>
          <cell r="L89" t="str">
            <v>∕</v>
          </cell>
          <cell r="M89">
            <v>20</v>
          </cell>
          <cell r="N89">
            <v>56</v>
          </cell>
          <cell r="O89" t="str">
            <v>∕</v>
          </cell>
        </row>
        <row r="90">
          <cell r="D90" t="str">
            <v>延寿寺村十三组组道路维修改造</v>
          </cell>
          <cell r="E90" t="str">
            <v>基础设施</v>
          </cell>
          <cell r="F90" t="str">
            <v>区交建局</v>
          </cell>
          <cell r="G90" t="str">
            <v>延寿寺村</v>
          </cell>
          <cell r="H90" t="str">
            <v>部分道路硬化</v>
          </cell>
          <cell r="I90">
            <v>20</v>
          </cell>
          <cell r="J90">
            <v>20</v>
          </cell>
          <cell r="K90" t="str">
            <v>∕</v>
          </cell>
          <cell r="L90" t="str">
            <v>∕</v>
          </cell>
          <cell r="M90">
            <v>10</v>
          </cell>
          <cell r="N90">
            <v>30</v>
          </cell>
          <cell r="O90" t="str">
            <v>∕</v>
          </cell>
        </row>
        <row r="91">
          <cell r="D91" t="str">
            <v>延寿寺村七组、八道路维修改造</v>
          </cell>
          <cell r="E91" t="str">
            <v>基础设施</v>
          </cell>
          <cell r="F91" t="str">
            <v>区交建局</v>
          </cell>
          <cell r="G91" t="str">
            <v>延寿寺村</v>
          </cell>
          <cell r="H91" t="str">
            <v>道路硬化</v>
          </cell>
          <cell r="I91">
            <v>15</v>
          </cell>
          <cell r="J91">
            <v>15</v>
          </cell>
          <cell r="K91" t="str">
            <v>∕</v>
          </cell>
          <cell r="L91" t="str">
            <v>∕</v>
          </cell>
          <cell r="M91">
            <v>30</v>
          </cell>
          <cell r="N91">
            <v>80</v>
          </cell>
          <cell r="O91" t="str">
            <v>∕</v>
          </cell>
        </row>
        <row r="92">
          <cell r="D92" t="str">
            <v>村级文化广场</v>
          </cell>
          <cell r="E92" t="str">
            <v>基础设施</v>
          </cell>
          <cell r="F92" t="str">
            <v>区文体新局</v>
          </cell>
          <cell r="G92" t="str">
            <v>花果畈村</v>
          </cell>
          <cell r="H92" t="str">
            <v>硬化广场及添置器材</v>
          </cell>
          <cell r="I92">
            <v>3</v>
          </cell>
          <cell r="J92">
            <v>3</v>
          </cell>
          <cell r="K92" t="str">
            <v>∕</v>
          </cell>
          <cell r="L92" t="str">
            <v>∕</v>
          </cell>
          <cell r="M92">
            <v>22</v>
          </cell>
          <cell r="N92">
            <v>43</v>
          </cell>
          <cell r="O92" t="str">
            <v>∕</v>
          </cell>
        </row>
        <row r="93">
          <cell r="D93" t="str">
            <v>道路提质改造</v>
          </cell>
          <cell r="E93" t="str">
            <v>基础设施</v>
          </cell>
          <cell r="F93" t="str">
            <v>区交建局</v>
          </cell>
          <cell r="G93" t="str">
            <v>花果畈村</v>
          </cell>
          <cell r="H93" t="str">
            <v>曹家组3000米道路提质改造</v>
          </cell>
          <cell r="I93">
            <v>50</v>
          </cell>
          <cell r="J93">
            <v>50</v>
          </cell>
          <cell r="K93" t="str">
            <v>∕</v>
          </cell>
          <cell r="L93" t="str">
            <v>∕</v>
          </cell>
          <cell r="M93">
            <v>24</v>
          </cell>
          <cell r="N93">
            <v>43</v>
          </cell>
          <cell r="O93" t="str">
            <v>∕</v>
          </cell>
        </row>
        <row r="94">
          <cell r="D94" t="str">
            <v>红旗组蔬菜基地沟渠改造</v>
          </cell>
          <cell r="E94" t="str">
            <v>产业发展</v>
          </cell>
          <cell r="F94" t="str">
            <v>农林水务局</v>
          </cell>
          <cell r="G94" t="str">
            <v>城陵矶村</v>
          </cell>
          <cell r="H94" t="str">
            <v>约35亩菜地便于灌溉，为农户增产、增收</v>
          </cell>
          <cell r="I94">
            <v>30</v>
          </cell>
          <cell r="J94">
            <v>28</v>
          </cell>
          <cell r="K94" t="str">
            <v>∕</v>
          </cell>
          <cell r="L94">
            <v>2</v>
          </cell>
          <cell r="M94">
            <v>23</v>
          </cell>
          <cell r="N94">
            <v>43</v>
          </cell>
          <cell r="O94">
            <v>800</v>
          </cell>
        </row>
        <row r="95">
          <cell r="D95" t="str">
            <v>东风组高标准菜园整治清淤</v>
          </cell>
          <cell r="E95" t="str">
            <v>产业发展</v>
          </cell>
          <cell r="F95" t="str">
            <v>农林水务局</v>
          </cell>
          <cell r="G95" t="str">
            <v>城陵矶村</v>
          </cell>
          <cell r="H95" t="str">
            <v>约30亩菜地便于灌溉，为农户增产、增收</v>
          </cell>
          <cell r="I95">
            <v>30</v>
          </cell>
          <cell r="J95">
            <v>28</v>
          </cell>
          <cell r="K95" t="str">
            <v>∕</v>
          </cell>
          <cell r="L95">
            <v>2</v>
          </cell>
          <cell r="M95">
            <v>19</v>
          </cell>
          <cell r="N95">
            <v>42</v>
          </cell>
          <cell r="O95">
            <v>800</v>
          </cell>
        </row>
        <row r="96">
          <cell r="D96" t="str">
            <v>胜利组蔬菜基地改造项目</v>
          </cell>
          <cell r="E96" t="str">
            <v>产业发展</v>
          </cell>
          <cell r="F96" t="str">
            <v>农林水务局</v>
          </cell>
          <cell r="G96" t="str">
            <v>城陵矶村</v>
          </cell>
          <cell r="H96" t="str">
            <v>约40亩菜地便于灌溉，为农户增产、增收</v>
          </cell>
          <cell r="I96">
            <v>20</v>
          </cell>
          <cell r="J96">
            <v>20</v>
          </cell>
          <cell r="K96" t="str">
            <v>∕</v>
          </cell>
          <cell r="L96" t="str">
            <v>∕</v>
          </cell>
          <cell r="M96">
            <v>22</v>
          </cell>
          <cell r="N96">
            <v>48</v>
          </cell>
          <cell r="O96">
            <v>800</v>
          </cell>
        </row>
        <row r="97">
          <cell r="D97" t="str">
            <v>新王至周家组道路改造项目</v>
          </cell>
          <cell r="E97" t="str">
            <v>基础设施</v>
          </cell>
          <cell r="F97" t="str">
            <v>区交建局</v>
          </cell>
          <cell r="G97" t="str">
            <v>仓田村</v>
          </cell>
          <cell r="H97" t="str">
            <v>增加新王组延伸至周家组硬化道路800㎡的修缮</v>
          </cell>
          <cell r="I97">
            <v>20</v>
          </cell>
          <cell r="J97">
            <v>20</v>
          </cell>
          <cell r="K97" t="str">
            <v>∕</v>
          </cell>
          <cell r="L97" t="str">
            <v>∕</v>
          </cell>
          <cell r="M97">
            <v>400</v>
          </cell>
          <cell r="N97">
            <v>1200</v>
          </cell>
          <cell r="O97">
            <v>500</v>
          </cell>
        </row>
        <row r="98">
          <cell r="D98" t="str">
            <v>新王组硬化道路改造</v>
          </cell>
          <cell r="E98" t="str">
            <v>基础设施</v>
          </cell>
          <cell r="F98" t="str">
            <v>区交建局</v>
          </cell>
          <cell r="G98" t="str">
            <v>仓田村</v>
          </cell>
          <cell r="H98" t="str">
            <v>新王组硬化路面需要进行改造，全长728米，2018年改造142米，余下路面2019年、2020年改造，改造后可解决1500村民出行</v>
          </cell>
          <cell r="I98">
            <v>12</v>
          </cell>
          <cell r="J98">
            <v>10</v>
          </cell>
          <cell r="K98">
            <v>2</v>
          </cell>
          <cell r="L98" t="str">
            <v>∕</v>
          </cell>
          <cell r="M98">
            <v>510</v>
          </cell>
          <cell r="N98">
            <v>1500</v>
          </cell>
          <cell r="O98">
            <v>600</v>
          </cell>
        </row>
        <row r="99">
          <cell r="D99" t="str">
            <v>曾家组机耕路道路硬化</v>
          </cell>
          <cell r="E99" t="str">
            <v>基础设施</v>
          </cell>
          <cell r="F99" t="str">
            <v>区交建局</v>
          </cell>
          <cell r="G99" t="str">
            <v>仓田村</v>
          </cell>
          <cell r="H99" t="str">
            <v>全长260米的机耕路进行道路硬化</v>
          </cell>
          <cell r="I99">
            <v>15.5</v>
          </cell>
          <cell r="J99">
            <v>14</v>
          </cell>
          <cell r="K99">
            <v>1.5</v>
          </cell>
          <cell r="L99" t="str">
            <v>∕</v>
          </cell>
          <cell r="M99">
            <v>80</v>
          </cell>
          <cell r="N99">
            <v>300</v>
          </cell>
          <cell r="O99">
            <v>400</v>
          </cell>
        </row>
        <row r="100">
          <cell r="D100" t="str">
            <v>∕</v>
          </cell>
          <cell r="E100" t="str">
            <v>∕</v>
          </cell>
          <cell r="F100" t="str">
            <v>∕</v>
          </cell>
          <cell r="G100" t="str">
            <v>∕</v>
          </cell>
          <cell r="H100" t="str">
            <v>∕</v>
          </cell>
          <cell r="I100">
            <v>4300.9</v>
          </cell>
          <cell r="J100">
            <v>3742.1</v>
          </cell>
          <cell r="K100">
            <v>274.5</v>
          </cell>
          <cell r="L100">
            <v>255.4</v>
          </cell>
          <cell r="M100" t="str">
            <v>∕</v>
          </cell>
          <cell r="N100" t="str">
            <v>∕</v>
          </cell>
          <cell r="O100" t="str">
            <v>∕</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tabSelected="1" workbookViewId="0">
      <selection activeCell="V8" sqref="V8"/>
    </sheetView>
  </sheetViews>
  <sheetFormatPr defaultColWidth="9" defaultRowHeight="13.5"/>
  <cols>
    <col min="4" max="4" width="12" customWidth="1"/>
    <col min="8" max="8" width="15.75" customWidth="1"/>
    <col min="19" max="19" width="11.625" style="1" customWidth="1"/>
  </cols>
  <sheetData>
    <row r="1" ht="26.25" spans="1:20">
      <c r="A1" s="2" t="s">
        <v>0</v>
      </c>
      <c r="B1" s="2"/>
      <c r="C1" s="2"/>
      <c r="D1" s="2"/>
      <c r="E1" s="2"/>
      <c r="F1" s="2"/>
      <c r="G1" s="2"/>
      <c r="H1" s="2"/>
      <c r="I1" s="2"/>
      <c r="J1" s="2"/>
      <c r="K1" s="2"/>
      <c r="L1" s="2"/>
      <c r="M1" s="2"/>
      <c r="N1" s="2"/>
      <c r="O1" s="2"/>
      <c r="P1" s="2"/>
      <c r="Q1" s="2"/>
      <c r="R1" s="2"/>
      <c r="S1" s="2"/>
      <c r="T1" s="2"/>
    </row>
    <row r="2" spans="1:20">
      <c r="A2" s="3" t="s">
        <v>1</v>
      </c>
      <c r="B2" s="3" t="s">
        <v>2</v>
      </c>
      <c r="C2" s="3" t="s">
        <v>3</v>
      </c>
      <c r="D2" s="3" t="s">
        <v>4</v>
      </c>
      <c r="E2" s="3" t="s">
        <v>5</v>
      </c>
      <c r="F2" s="3" t="s">
        <v>6</v>
      </c>
      <c r="G2" s="3"/>
      <c r="H2" s="3" t="s">
        <v>7</v>
      </c>
      <c r="I2" s="3" t="s">
        <v>8</v>
      </c>
      <c r="J2" s="3"/>
      <c r="K2" s="3"/>
      <c r="L2" s="3"/>
      <c r="M2" s="3" t="s">
        <v>9</v>
      </c>
      <c r="N2" s="3"/>
      <c r="O2" s="3"/>
      <c r="P2" s="3" t="s">
        <v>10</v>
      </c>
      <c r="Q2" s="7" t="s">
        <v>11</v>
      </c>
      <c r="R2" s="8"/>
      <c r="S2" s="9" t="s">
        <v>12</v>
      </c>
      <c r="T2" s="9" t="s">
        <v>13</v>
      </c>
    </row>
    <row r="3" spans="1:20">
      <c r="A3" s="3"/>
      <c r="B3" s="3"/>
      <c r="C3" s="3"/>
      <c r="D3" s="3"/>
      <c r="E3" s="3"/>
      <c r="F3" s="3" t="s">
        <v>14</v>
      </c>
      <c r="G3" s="3" t="s">
        <v>15</v>
      </c>
      <c r="H3" s="3"/>
      <c r="I3" s="3" t="s">
        <v>16</v>
      </c>
      <c r="J3" s="3" t="s">
        <v>17</v>
      </c>
      <c r="K3" s="3" t="s">
        <v>18</v>
      </c>
      <c r="L3" s="3" t="s">
        <v>19</v>
      </c>
      <c r="M3" s="3" t="s">
        <v>20</v>
      </c>
      <c r="N3" s="3"/>
      <c r="O3" s="3" t="s">
        <v>21</v>
      </c>
      <c r="P3" s="3"/>
      <c r="Q3" s="3" t="s">
        <v>22</v>
      </c>
      <c r="R3" s="3" t="s">
        <v>23</v>
      </c>
      <c r="S3" s="10"/>
      <c r="T3" s="10"/>
    </row>
    <row r="4" ht="22.5" spans="1:20">
      <c r="A4" s="3"/>
      <c r="B4" s="3"/>
      <c r="C4" s="3"/>
      <c r="D4" s="3"/>
      <c r="E4" s="3"/>
      <c r="F4" s="3"/>
      <c r="G4" s="3"/>
      <c r="H4" s="3"/>
      <c r="I4" s="3"/>
      <c r="J4" s="3"/>
      <c r="K4" s="3"/>
      <c r="L4" s="3"/>
      <c r="M4" s="3" t="s">
        <v>24</v>
      </c>
      <c r="N4" s="3" t="s">
        <v>25</v>
      </c>
      <c r="O4" s="3"/>
      <c r="P4" s="3"/>
      <c r="Q4" s="3"/>
      <c r="R4" s="11"/>
      <c r="S4" s="12"/>
      <c r="T4" s="12"/>
    </row>
    <row r="5" ht="56.25" spans="1:20">
      <c r="A5" s="3">
        <v>1</v>
      </c>
      <c r="B5" s="3" t="s">
        <v>26</v>
      </c>
      <c r="C5" s="3" t="s">
        <v>26</v>
      </c>
      <c r="D5" s="4" t="s">
        <v>27</v>
      </c>
      <c r="E5" s="4" t="s">
        <v>28</v>
      </c>
      <c r="F5" s="4" t="s">
        <v>29</v>
      </c>
      <c r="G5" s="4" t="s">
        <v>29</v>
      </c>
      <c r="H5" s="4" t="s">
        <v>30</v>
      </c>
      <c r="I5" s="4">
        <v>110</v>
      </c>
      <c r="J5" s="4">
        <v>110</v>
      </c>
      <c r="K5" s="4" t="s">
        <v>26</v>
      </c>
      <c r="L5" s="4" t="s">
        <v>26</v>
      </c>
      <c r="M5" s="4">
        <v>821</v>
      </c>
      <c r="N5" s="4">
        <v>1000</v>
      </c>
      <c r="O5" s="4">
        <v>1100</v>
      </c>
      <c r="P5" s="4" t="s">
        <v>31</v>
      </c>
      <c r="Q5" s="4" t="s">
        <v>32</v>
      </c>
      <c r="R5" s="4">
        <v>110</v>
      </c>
      <c r="S5" s="3" t="s">
        <v>33</v>
      </c>
      <c r="T5" s="3"/>
    </row>
    <row r="6" ht="67.5" spans="1:20">
      <c r="A6" s="3">
        <v>2</v>
      </c>
      <c r="B6" s="3" t="s">
        <v>26</v>
      </c>
      <c r="C6" s="3" t="s">
        <v>26</v>
      </c>
      <c r="D6" s="4" t="s">
        <v>34</v>
      </c>
      <c r="E6" s="4" t="s">
        <v>28</v>
      </c>
      <c r="F6" s="4" t="s">
        <v>35</v>
      </c>
      <c r="G6" s="4" t="s">
        <v>35</v>
      </c>
      <c r="H6" s="4" t="s">
        <v>36</v>
      </c>
      <c r="I6" s="4">
        <v>10</v>
      </c>
      <c r="J6" s="4">
        <v>10</v>
      </c>
      <c r="K6" s="4" t="s">
        <v>26</v>
      </c>
      <c r="L6" s="4" t="s">
        <v>26</v>
      </c>
      <c r="M6" s="4">
        <v>35</v>
      </c>
      <c r="N6" s="4">
        <v>147</v>
      </c>
      <c r="O6" s="4">
        <v>700</v>
      </c>
      <c r="P6" s="4" t="s">
        <v>31</v>
      </c>
      <c r="Q6" s="4" t="s">
        <v>37</v>
      </c>
      <c r="R6" s="4">
        <v>20</v>
      </c>
      <c r="S6" s="3" t="s">
        <v>38</v>
      </c>
      <c r="T6" s="3" t="s">
        <v>39</v>
      </c>
    </row>
    <row r="7" ht="45" spans="1:20">
      <c r="A7" s="3">
        <v>3</v>
      </c>
      <c r="B7" s="3" t="s">
        <v>26</v>
      </c>
      <c r="C7" s="3" t="s">
        <v>26</v>
      </c>
      <c r="D7" s="4" t="s">
        <v>40</v>
      </c>
      <c r="E7" s="4" t="s">
        <v>41</v>
      </c>
      <c r="F7" s="4" t="s">
        <v>42</v>
      </c>
      <c r="G7" s="4" t="s">
        <v>42</v>
      </c>
      <c r="H7" s="4" t="s">
        <v>43</v>
      </c>
      <c r="I7" s="4">
        <v>100</v>
      </c>
      <c r="J7" s="4">
        <v>100</v>
      </c>
      <c r="K7" s="4" t="s">
        <v>26</v>
      </c>
      <c r="L7" s="4" t="s">
        <v>26</v>
      </c>
      <c r="M7" s="4">
        <v>812</v>
      </c>
      <c r="N7" s="4">
        <v>2500</v>
      </c>
      <c r="O7" s="4" t="s">
        <v>26</v>
      </c>
      <c r="P7" s="4" t="s">
        <v>31</v>
      </c>
      <c r="Q7" s="4" t="s">
        <v>32</v>
      </c>
      <c r="R7" s="4">
        <v>100</v>
      </c>
      <c r="S7" s="3" t="s">
        <v>44</v>
      </c>
      <c r="T7" s="3"/>
    </row>
    <row r="8" ht="45" spans="1:20">
      <c r="A8" s="3">
        <v>4</v>
      </c>
      <c r="B8" s="3" t="s">
        <v>26</v>
      </c>
      <c r="C8" s="3" t="s">
        <v>26</v>
      </c>
      <c r="D8" s="4" t="s">
        <v>45</v>
      </c>
      <c r="E8" s="4" t="s">
        <v>41</v>
      </c>
      <c r="F8" s="4" t="s">
        <v>46</v>
      </c>
      <c r="G8" s="4" t="s">
        <v>46</v>
      </c>
      <c r="H8" s="4" t="s">
        <v>47</v>
      </c>
      <c r="I8" s="4">
        <v>50</v>
      </c>
      <c r="J8" s="4">
        <v>50</v>
      </c>
      <c r="K8" s="4" t="s">
        <v>26</v>
      </c>
      <c r="L8" s="4" t="s">
        <v>26</v>
      </c>
      <c r="M8" s="5">
        <v>812</v>
      </c>
      <c r="N8" s="5">
        <v>2500</v>
      </c>
      <c r="O8" s="5">
        <v>220</v>
      </c>
      <c r="P8" s="4" t="s">
        <v>31</v>
      </c>
      <c r="Q8" s="4" t="s">
        <v>32</v>
      </c>
      <c r="R8" s="4">
        <v>46.2</v>
      </c>
      <c r="S8" s="3" t="s">
        <v>48</v>
      </c>
      <c r="T8" s="3"/>
    </row>
    <row r="9" ht="33.75" spans="1:20">
      <c r="A9" s="3">
        <v>5</v>
      </c>
      <c r="B9" s="3" t="s">
        <v>26</v>
      </c>
      <c r="C9" s="3" t="s">
        <v>26</v>
      </c>
      <c r="D9" s="4" t="s">
        <v>49</v>
      </c>
      <c r="E9" s="4" t="s">
        <v>41</v>
      </c>
      <c r="F9" s="4" t="s">
        <v>35</v>
      </c>
      <c r="G9" s="4" t="s">
        <v>35</v>
      </c>
      <c r="H9" s="4" t="s">
        <v>50</v>
      </c>
      <c r="I9" s="4">
        <v>16</v>
      </c>
      <c r="J9" s="4">
        <v>16</v>
      </c>
      <c r="K9" s="4" t="s">
        <v>26</v>
      </c>
      <c r="L9" s="4" t="s">
        <v>26</v>
      </c>
      <c r="M9" s="5">
        <v>812</v>
      </c>
      <c r="N9" s="5">
        <v>2500</v>
      </c>
      <c r="O9" s="5">
        <v>60</v>
      </c>
      <c r="P9" s="4" t="s">
        <v>31</v>
      </c>
      <c r="Q9" s="4" t="s">
        <v>51</v>
      </c>
      <c r="R9" s="4">
        <v>16</v>
      </c>
      <c r="S9" s="3" t="s">
        <v>52</v>
      </c>
      <c r="T9" s="3"/>
    </row>
    <row r="10" ht="33.75" spans="1:20">
      <c r="A10" s="3">
        <v>6</v>
      </c>
      <c r="B10" s="3" t="s">
        <v>26</v>
      </c>
      <c r="C10" s="3" t="s">
        <v>26</v>
      </c>
      <c r="D10" s="4" t="s">
        <v>53</v>
      </c>
      <c r="E10" s="4" t="s">
        <v>54</v>
      </c>
      <c r="F10" s="4" t="s">
        <v>35</v>
      </c>
      <c r="G10" s="4" t="s">
        <v>35</v>
      </c>
      <c r="H10" s="4" t="s">
        <v>55</v>
      </c>
      <c r="I10" s="4">
        <v>5</v>
      </c>
      <c r="J10" s="4">
        <v>5</v>
      </c>
      <c r="K10" s="4" t="s">
        <v>26</v>
      </c>
      <c r="L10" s="4" t="s">
        <v>26</v>
      </c>
      <c r="M10" s="4">
        <v>10</v>
      </c>
      <c r="N10" s="4" t="s">
        <v>26</v>
      </c>
      <c r="O10" s="4" t="s">
        <v>26</v>
      </c>
      <c r="P10" s="4" t="s">
        <v>31</v>
      </c>
      <c r="Q10" s="4" t="s">
        <v>56</v>
      </c>
      <c r="R10" s="4">
        <v>5</v>
      </c>
      <c r="S10" s="3" t="s">
        <v>57</v>
      </c>
      <c r="T10" s="3"/>
    </row>
    <row r="11" ht="45" spans="1:20">
      <c r="A11" s="3">
        <v>7</v>
      </c>
      <c r="B11" s="3" t="s">
        <v>26</v>
      </c>
      <c r="C11" s="3" t="s">
        <v>26</v>
      </c>
      <c r="D11" s="4" t="s">
        <v>58</v>
      </c>
      <c r="E11" s="4" t="s">
        <v>59</v>
      </c>
      <c r="F11" s="4" t="s">
        <v>35</v>
      </c>
      <c r="G11" s="4" t="s">
        <v>35</v>
      </c>
      <c r="H11" s="4" t="s">
        <v>60</v>
      </c>
      <c r="I11" s="4">
        <v>44</v>
      </c>
      <c r="J11" s="4">
        <v>44</v>
      </c>
      <c r="K11" s="4" t="s">
        <v>26</v>
      </c>
      <c r="L11" s="4" t="s">
        <v>26</v>
      </c>
      <c r="M11" s="5">
        <v>380</v>
      </c>
      <c r="N11" s="5">
        <v>983</v>
      </c>
      <c r="O11" s="5">
        <v>2100</v>
      </c>
      <c r="P11" s="4" t="s">
        <v>31</v>
      </c>
      <c r="Q11" s="4" t="s">
        <v>56</v>
      </c>
      <c r="R11" s="4">
        <v>44</v>
      </c>
      <c r="S11" s="3" t="s">
        <v>61</v>
      </c>
      <c r="T11" s="3"/>
    </row>
    <row r="12" ht="45" spans="1:20">
      <c r="A12" s="3">
        <v>8</v>
      </c>
      <c r="B12" s="3" t="s">
        <v>26</v>
      </c>
      <c r="C12" s="3" t="s">
        <v>26</v>
      </c>
      <c r="D12" s="4" t="s">
        <v>62</v>
      </c>
      <c r="E12" s="4" t="s">
        <v>63</v>
      </c>
      <c r="F12" s="4" t="s">
        <v>46</v>
      </c>
      <c r="G12" s="4" t="s">
        <v>46</v>
      </c>
      <c r="H12" s="4" t="s">
        <v>64</v>
      </c>
      <c r="I12" s="4">
        <v>2</v>
      </c>
      <c r="J12" s="4">
        <v>2</v>
      </c>
      <c r="K12" s="4" t="s">
        <v>26</v>
      </c>
      <c r="L12" s="4" t="s">
        <v>26</v>
      </c>
      <c r="M12" s="4">
        <v>50</v>
      </c>
      <c r="N12" s="4">
        <v>184</v>
      </c>
      <c r="O12" s="4">
        <v>400</v>
      </c>
      <c r="P12" s="4" t="s">
        <v>31</v>
      </c>
      <c r="Q12" s="4" t="s">
        <v>32</v>
      </c>
      <c r="R12" s="4">
        <v>2</v>
      </c>
      <c r="S12" s="3" t="s">
        <v>48</v>
      </c>
      <c r="T12" s="3"/>
    </row>
    <row r="13" ht="45" spans="1:20">
      <c r="A13" s="3">
        <v>9</v>
      </c>
      <c r="B13" s="3" t="s">
        <v>26</v>
      </c>
      <c r="C13" s="3" t="s">
        <v>26</v>
      </c>
      <c r="D13" s="4" t="s">
        <v>65</v>
      </c>
      <c r="E13" s="4" t="s">
        <v>66</v>
      </c>
      <c r="F13" s="4" t="s">
        <v>67</v>
      </c>
      <c r="G13" s="4" t="s">
        <v>67</v>
      </c>
      <c r="H13" s="4" t="s">
        <v>68</v>
      </c>
      <c r="I13" s="4">
        <v>52</v>
      </c>
      <c r="J13" s="4">
        <v>52</v>
      </c>
      <c r="K13" s="4" t="s">
        <v>26</v>
      </c>
      <c r="L13" s="4" t="s">
        <v>26</v>
      </c>
      <c r="M13" s="4">
        <v>124</v>
      </c>
      <c r="N13" s="4">
        <v>387</v>
      </c>
      <c r="O13" s="4">
        <v>500</v>
      </c>
      <c r="P13" s="4" t="s">
        <v>31</v>
      </c>
      <c r="Q13" s="4" t="s">
        <v>32</v>
      </c>
      <c r="R13" s="4">
        <v>52</v>
      </c>
      <c r="S13" s="3" t="s">
        <v>48</v>
      </c>
      <c r="T13" s="3"/>
    </row>
    <row r="14" ht="67.5" spans="1:20">
      <c r="A14" s="3">
        <v>10</v>
      </c>
      <c r="B14" s="3" t="s">
        <v>26</v>
      </c>
      <c r="C14" s="3" t="s">
        <v>26</v>
      </c>
      <c r="D14" s="4" t="s">
        <v>69</v>
      </c>
      <c r="E14" s="4" t="s">
        <v>70</v>
      </c>
      <c r="F14" s="4" t="s">
        <v>71</v>
      </c>
      <c r="G14" s="4" t="s">
        <v>71</v>
      </c>
      <c r="H14" s="4" t="s">
        <v>72</v>
      </c>
      <c r="I14" s="4">
        <v>50</v>
      </c>
      <c r="J14" s="4">
        <v>50</v>
      </c>
      <c r="K14" s="4" t="s">
        <v>26</v>
      </c>
      <c r="L14" s="4" t="s">
        <v>26</v>
      </c>
      <c r="M14" s="4">
        <v>812</v>
      </c>
      <c r="N14" s="4">
        <v>2500</v>
      </c>
      <c r="O14" s="4" t="s">
        <v>26</v>
      </c>
      <c r="P14" s="4" t="s">
        <v>31</v>
      </c>
      <c r="Q14" s="4" t="s">
        <v>32</v>
      </c>
      <c r="R14" s="4">
        <v>36.6</v>
      </c>
      <c r="S14" s="3" t="s">
        <v>48</v>
      </c>
      <c r="T14" s="3"/>
    </row>
    <row r="15" ht="56.25" spans="1:20">
      <c r="A15" s="3">
        <v>11</v>
      </c>
      <c r="B15" s="3" t="s">
        <v>26</v>
      </c>
      <c r="C15" s="3" t="s">
        <v>26</v>
      </c>
      <c r="D15" s="4" t="s">
        <v>73</v>
      </c>
      <c r="E15" s="4" t="s">
        <v>73</v>
      </c>
      <c r="F15" s="4" t="s">
        <v>74</v>
      </c>
      <c r="G15" s="4" t="s">
        <v>74</v>
      </c>
      <c r="H15" s="4" t="s">
        <v>75</v>
      </c>
      <c r="I15" s="4">
        <v>20</v>
      </c>
      <c r="J15" s="4">
        <v>20</v>
      </c>
      <c r="K15" s="4" t="s">
        <v>26</v>
      </c>
      <c r="L15" s="4" t="s">
        <v>26</v>
      </c>
      <c r="M15" s="4">
        <v>78</v>
      </c>
      <c r="N15" s="4">
        <v>200</v>
      </c>
      <c r="O15" s="4" t="s">
        <v>26</v>
      </c>
      <c r="P15" s="4" t="s">
        <v>31</v>
      </c>
      <c r="Q15" s="4" t="s">
        <v>32</v>
      </c>
      <c r="R15" s="4">
        <v>20</v>
      </c>
      <c r="S15" s="3" t="s">
        <v>48</v>
      </c>
      <c r="T15" s="3"/>
    </row>
    <row r="16" ht="45" spans="1:20">
      <c r="A16" s="3">
        <v>12</v>
      </c>
      <c r="B16" s="3" t="s">
        <v>26</v>
      </c>
      <c r="C16" s="3" t="s">
        <v>26</v>
      </c>
      <c r="D16" s="4" t="s">
        <v>76</v>
      </c>
      <c r="E16" s="4" t="s">
        <v>59</v>
      </c>
      <c r="F16" s="4" t="s">
        <v>77</v>
      </c>
      <c r="G16" s="4" t="s">
        <v>77</v>
      </c>
      <c r="H16" s="4" t="s">
        <v>78</v>
      </c>
      <c r="I16" s="4">
        <v>40</v>
      </c>
      <c r="J16" s="4">
        <v>40</v>
      </c>
      <c r="K16" s="4" t="s">
        <v>26</v>
      </c>
      <c r="L16" s="4" t="s">
        <v>26</v>
      </c>
      <c r="M16" s="4">
        <v>157</v>
      </c>
      <c r="N16" s="4">
        <v>407</v>
      </c>
      <c r="O16" s="4">
        <v>1000</v>
      </c>
      <c r="P16" s="4" t="s">
        <v>31</v>
      </c>
      <c r="Q16" s="4" t="s">
        <v>37</v>
      </c>
      <c r="R16" s="4">
        <v>40</v>
      </c>
      <c r="S16" s="3" t="s">
        <v>48</v>
      </c>
      <c r="T16" s="3" t="s">
        <v>79</v>
      </c>
    </row>
    <row r="17" ht="78.75" spans="1:20">
      <c r="A17" s="3">
        <v>13</v>
      </c>
      <c r="B17" s="3" t="s">
        <v>26</v>
      </c>
      <c r="C17" s="3" t="s">
        <v>26</v>
      </c>
      <c r="D17" s="3" t="s">
        <v>80</v>
      </c>
      <c r="E17" s="3" t="s">
        <v>70</v>
      </c>
      <c r="F17" s="3" t="s">
        <v>71</v>
      </c>
      <c r="G17" s="3" t="s">
        <v>71</v>
      </c>
      <c r="H17" s="3" t="s">
        <v>81</v>
      </c>
      <c r="I17" s="3">
        <v>13.4</v>
      </c>
      <c r="J17" s="3">
        <v>13.4</v>
      </c>
      <c r="K17" s="3" t="s">
        <v>26</v>
      </c>
      <c r="L17" s="3" t="s">
        <v>26</v>
      </c>
      <c r="M17" s="5">
        <v>812</v>
      </c>
      <c r="N17" s="3">
        <v>2500</v>
      </c>
      <c r="O17" s="4" t="s">
        <v>26</v>
      </c>
      <c r="P17" s="4" t="s">
        <v>31</v>
      </c>
      <c r="Q17" s="4" t="s">
        <v>32</v>
      </c>
      <c r="R17" s="3">
        <v>13.4</v>
      </c>
      <c r="S17" s="3" t="s">
        <v>26</v>
      </c>
      <c r="T17" s="5"/>
    </row>
    <row r="18" ht="22.5" spans="1:20">
      <c r="A18" s="3">
        <v>14</v>
      </c>
      <c r="B18" s="3" t="s">
        <v>26</v>
      </c>
      <c r="C18" s="3" t="s">
        <v>26</v>
      </c>
      <c r="D18" s="3" t="s">
        <v>82</v>
      </c>
      <c r="E18" s="3" t="s">
        <v>83</v>
      </c>
      <c r="F18" s="3" t="s">
        <v>77</v>
      </c>
      <c r="G18" s="3" t="s">
        <v>77</v>
      </c>
      <c r="H18" s="3" t="s">
        <v>84</v>
      </c>
      <c r="I18" s="3">
        <v>570</v>
      </c>
      <c r="J18" s="4">
        <v>120</v>
      </c>
      <c r="K18" s="3">
        <v>220</v>
      </c>
      <c r="L18" s="3">
        <v>230</v>
      </c>
      <c r="M18" s="3">
        <v>399</v>
      </c>
      <c r="N18" s="3">
        <v>959</v>
      </c>
      <c r="O18" s="4" t="s">
        <v>26</v>
      </c>
      <c r="P18" s="4" t="s">
        <v>31</v>
      </c>
      <c r="Q18" s="4" t="s">
        <v>85</v>
      </c>
      <c r="R18" s="4">
        <v>64</v>
      </c>
      <c r="S18" s="3" t="s">
        <v>26</v>
      </c>
      <c r="T18" s="5"/>
    </row>
    <row r="19" ht="67.5" spans="1:20">
      <c r="A19" s="3">
        <v>15</v>
      </c>
      <c r="B19" s="3" t="s">
        <v>86</v>
      </c>
      <c r="C19" s="3" t="s">
        <v>87</v>
      </c>
      <c r="D19" s="4" t="s">
        <v>88</v>
      </c>
      <c r="E19" s="4" t="s">
        <v>59</v>
      </c>
      <c r="F19" s="4" t="s">
        <v>89</v>
      </c>
      <c r="G19" s="4" t="s">
        <v>90</v>
      </c>
      <c r="H19" s="4" t="s">
        <v>91</v>
      </c>
      <c r="I19" s="4">
        <v>78</v>
      </c>
      <c r="J19" s="4">
        <v>68</v>
      </c>
      <c r="K19" s="4">
        <v>2</v>
      </c>
      <c r="L19" s="4">
        <v>8</v>
      </c>
      <c r="M19" s="3">
        <v>24</v>
      </c>
      <c r="N19" s="3">
        <v>70</v>
      </c>
      <c r="O19" s="3">
        <v>200</v>
      </c>
      <c r="P19" s="4" t="s">
        <v>31</v>
      </c>
      <c r="Q19" s="4" t="s">
        <v>51</v>
      </c>
      <c r="R19" s="4">
        <v>10</v>
      </c>
      <c r="S19" s="3" t="s">
        <v>48</v>
      </c>
      <c r="T19" s="3"/>
    </row>
    <row r="20" ht="22.5" spans="1:20">
      <c r="A20" s="3">
        <v>16</v>
      </c>
      <c r="B20" s="3" t="s">
        <v>86</v>
      </c>
      <c r="C20" s="3" t="s">
        <v>87</v>
      </c>
      <c r="D20" s="4" t="s">
        <v>92</v>
      </c>
      <c r="E20" s="4" t="s">
        <v>59</v>
      </c>
      <c r="F20" s="4" t="s">
        <v>77</v>
      </c>
      <c r="G20" s="4" t="s">
        <v>90</v>
      </c>
      <c r="H20" s="4" t="s">
        <v>93</v>
      </c>
      <c r="I20" s="4">
        <v>75</v>
      </c>
      <c r="J20" s="4">
        <v>68</v>
      </c>
      <c r="K20" s="4">
        <v>7</v>
      </c>
      <c r="L20" s="4" t="s">
        <v>26</v>
      </c>
      <c r="M20" s="3">
        <v>24</v>
      </c>
      <c r="N20" s="3">
        <v>70</v>
      </c>
      <c r="O20" s="3">
        <v>200</v>
      </c>
      <c r="P20" s="4" t="s">
        <v>31</v>
      </c>
      <c r="Q20" s="4" t="s">
        <v>51</v>
      </c>
      <c r="R20" s="4">
        <v>68</v>
      </c>
      <c r="S20" s="5" t="s">
        <v>94</v>
      </c>
      <c r="T20" s="3"/>
    </row>
    <row r="21" ht="78.75" spans="1:20">
      <c r="A21" s="3">
        <v>17</v>
      </c>
      <c r="B21" s="3" t="s">
        <v>86</v>
      </c>
      <c r="C21" s="3" t="s">
        <v>87</v>
      </c>
      <c r="D21" s="4" t="s">
        <v>95</v>
      </c>
      <c r="E21" s="4" t="s">
        <v>59</v>
      </c>
      <c r="F21" s="4" t="s">
        <v>77</v>
      </c>
      <c r="G21" s="4" t="s">
        <v>90</v>
      </c>
      <c r="H21" s="4" t="s">
        <v>96</v>
      </c>
      <c r="I21" s="4">
        <v>150</v>
      </c>
      <c r="J21" s="4">
        <v>132</v>
      </c>
      <c r="K21" s="4">
        <v>18</v>
      </c>
      <c r="L21" s="4" t="s">
        <v>26</v>
      </c>
      <c r="M21" s="4">
        <v>24</v>
      </c>
      <c r="N21" s="4">
        <v>70</v>
      </c>
      <c r="O21" s="4">
        <v>300</v>
      </c>
      <c r="P21" s="4" t="s">
        <v>31</v>
      </c>
      <c r="Q21" s="4" t="s">
        <v>56</v>
      </c>
      <c r="R21" s="4">
        <v>132</v>
      </c>
      <c r="S21" s="5" t="s">
        <v>94</v>
      </c>
      <c r="T21" s="3"/>
    </row>
    <row r="22" ht="22.5" spans="1:20">
      <c r="A22" s="3">
        <v>18</v>
      </c>
      <c r="B22" s="3" t="s">
        <v>86</v>
      </c>
      <c r="C22" s="3" t="s">
        <v>87</v>
      </c>
      <c r="D22" s="4" t="s">
        <v>97</v>
      </c>
      <c r="E22" s="4" t="s">
        <v>83</v>
      </c>
      <c r="F22" s="4" t="s">
        <v>77</v>
      </c>
      <c r="G22" s="4" t="s">
        <v>90</v>
      </c>
      <c r="H22" s="4" t="s">
        <v>98</v>
      </c>
      <c r="I22" s="4">
        <v>26</v>
      </c>
      <c r="J22" s="4">
        <v>20</v>
      </c>
      <c r="K22" s="4">
        <v>6</v>
      </c>
      <c r="L22" s="4" t="s">
        <v>26</v>
      </c>
      <c r="M22" s="4">
        <v>15</v>
      </c>
      <c r="N22" s="4">
        <v>50</v>
      </c>
      <c r="O22" s="4" t="s">
        <v>26</v>
      </c>
      <c r="P22" s="4" t="s">
        <v>31</v>
      </c>
      <c r="Q22" s="4" t="s">
        <v>56</v>
      </c>
      <c r="R22" s="4">
        <v>20</v>
      </c>
      <c r="S22" s="3" t="s">
        <v>48</v>
      </c>
      <c r="T22" s="3"/>
    </row>
    <row r="23" ht="45" spans="1:20">
      <c r="A23" s="3">
        <v>19</v>
      </c>
      <c r="B23" s="5" t="s">
        <v>86</v>
      </c>
      <c r="C23" s="5" t="s">
        <v>99</v>
      </c>
      <c r="D23" s="6" t="s">
        <v>100</v>
      </c>
      <c r="E23" s="6" t="s">
        <v>59</v>
      </c>
      <c r="F23" s="6" t="s">
        <v>101</v>
      </c>
      <c r="G23" s="6" t="s">
        <v>102</v>
      </c>
      <c r="H23" s="6" t="s">
        <v>103</v>
      </c>
      <c r="I23" s="6">
        <v>42</v>
      </c>
      <c r="J23" s="6">
        <v>42</v>
      </c>
      <c r="K23" s="6">
        <v>0</v>
      </c>
      <c r="L23" s="6">
        <v>0</v>
      </c>
      <c r="M23" s="4">
        <v>10</v>
      </c>
      <c r="N23" s="4">
        <v>38</v>
      </c>
      <c r="O23" s="4">
        <v>500</v>
      </c>
      <c r="P23" s="6" t="s">
        <v>31</v>
      </c>
      <c r="Q23" s="4" t="s">
        <v>104</v>
      </c>
      <c r="R23" s="4">
        <v>47</v>
      </c>
      <c r="S23" s="5" t="s">
        <v>105</v>
      </c>
      <c r="T23" s="3" t="s">
        <v>39</v>
      </c>
    </row>
    <row r="24" ht="56.25" spans="1:20">
      <c r="A24" s="3">
        <v>20</v>
      </c>
      <c r="B24" s="5" t="s">
        <v>86</v>
      </c>
      <c r="C24" s="5" t="s">
        <v>99</v>
      </c>
      <c r="D24" s="3" t="s">
        <v>106</v>
      </c>
      <c r="E24" s="6" t="s">
        <v>59</v>
      </c>
      <c r="F24" s="6" t="s">
        <v>89</v>
      </c>
      <c r="G24" s="6" t="s">
        <v>102</v>
      </c>
      <c r="H24" s="6" t="s">
        <v>107</v>
      </c>
      <c r="I24" s="6">
        <v>126</v>
      </c>
      <c r="J24" s="6">
        <v>126</v>
      </c>
      <c r="K24" s="6">
        <v>0</v>
      </c>
      <c r="L24" s="6">
        <v>0</v>
      </c>
      <c r="M24" s="3">
        <v>44</v>
      </c>
      <c r="N24" s="3">
        <v>137</v>
      </c>
      <c r="O24" s="3">
        <v>500</v>
      </c>
      <c r="P24" s="6" t="s">
        <v>31</v>
      </c>
      <c r="Q24" s="6" t="s">
        <v>104</v>
      </c>
      <c r="R24" s="4">
        <v>76</v>
      </c>
      <c r="S24" s="5" t="s">
        <v>108</v>
      </c>
      <c r="T24" s="3" t="s">
        <v>109</v>
      </c>
    </row>
    <row r="25" ht="22.5" spans="1:20">
      <c r="A25" s="3">
        <v>21</v>
      </c>
      <c r="B25" s="5" t="s">
        <v>86</v>
      </c>
      <c r="C25" s="5" t="s">
        <v>99</v>
      </c>
      <c r="D25" s="6" t="s">
        <v>110</v>
      </c>
      <c r="E25" s="6" t="s">
        <v>59</v>
      </c>
      <c r="F25" s="6" t="s">
        <v>77</v>
      </c>
      <c r="G25" s="6" t="s">
        <v>102</v>
      </c>
      <c r="H25" s="6" t="s">
        <v>111</v>
      </c>
      <c r="I25" s="6">
        <v>102</v>
      </c>
      <c r="J25" s="6">
        <v>102</v>
      </c>
      <c r="K25" s="6">
        <v>0</v>
      </c>
      <c r="L25" s="6">
        <v>0</v>
      </c>
      <c r="M25" s="4">
        <v>44</v>
      </c>
      <c r="N25" s="4">
        <v>137</v>
      </c>
      <c r="O25" s="4">
        <v>500</v>
      </c>
      <c r="P25" s="6" t="s">
        <v>31</v>
      </c>
      <c r="Q25" s="4" t="s">
        <v>56</v>
      </c>
      <c r="R25" s="4">
        <v>102</v>
      </c>
      <c r="S25" s="5" t="s">
        <v>94</v>
      </c>
      <c r="T25" s="3"/>
    </row>
    <row r="26" ht="22.5" spans="1:20">
      <c r="A26" s="3">
        <v>22</v>
      </c>
      <c r="B26" s="5" t="s">
        <v>86</v>
      </c>
      <c r="C26" s="5" t="s">
        <v>99</v>
      </c>
      <c r="D26" s="6" t="s">
        <v>112</v>
      </c>
      <c r="E26" s="6" t="s">
        <v>59</v>
      </c>
      <c r="F26" s="6" t="s">
        <v>77</v>
      </c>
      <c r="G26" s="6" t="s">
        <v>102</v>
      </c>
      <c r="H26" s="6" t="s">
        <v>113</v>
      </c>
      <c r="I26" s="6">
        <v>29.8</v>
      </c>
      <c r="J26" s="6">
        <v>29.8</v>
      </c>
      <c r="K26" s="4" t="s">
        <v>26</v>
      </c>
      <c r="L26" s="4" t="s">
        <v>26</v>
      </c>
      <c r="M26" s="4">
        <v>17</v>
      </c>
      <c r="N26" s="4">
        <v>26</v>
      </c>
      <c r="O26" s="4">
        <v>200</v>
      </c>
      <c r="P26" s="6" t="s">
        <v>114</v>
      </c>
      <c r="Q26" s="4" t="s">
        <v>26</v>
      </c>
      <c r="R26" s="4" t="s">
        <v>26</v>
      </c>
      <c r="S26" s="5" t="s">
        <v>115</v>
      </c>
      <c r="T26" s="3"/>
    </row>
    <row r="27" ht="45" spans="1:20">
      <c r="A27" s="3">
        <v>23</v>
      </c>
      <c r="B27" s="3" t="s">
        <v>86</v>
      </c>
      <c r="C27" s="3" t="s">
        <v>116</v>
      </c>
      <c r="D27" s="4" t="s">
        <v>117</v>
      </c>
      <c r="E27" s="4" t="s">
        <v>70</v>
      </c>
      <c r="F27" s="4" t="s">
        <v>71</v>
      </c>
      <c r="G27" s="4" t="s">
        <v>118</v>
      </c>
      <c r="H27" s="4" t="s">
        <v>119</v>
      </c>
      <c r="I27" s="4">
        <v>46</v>
      </c>
      <c r="J27" s="4">
        <v>46</v>
      </c>
      <c r="K27" s="4" t="s">
        <v>26</v>
      </c>
      <c r="L27" s="4" t="s">
        <v>26</v>
      </c>
      <c r="M27" s="4">
        <v>64</v>
      </c>
      <c r="N27" s="4">
        <v>150</v>
      </c>
      <c r="O27" s="4" t="s">
        <v>26</v>
      </c>
      <c r="P27" s="4" t="s">
        <v>31</v>
      </c>
      <c r="Q27" s="4" t="s">
        <v>37</v>
      </c>
      <c r="R27" s="4">
        <v>46</v>
      </c>
      <c r="S27" s="3" t="s">
        <v>48</v>
      </c>
      <c r="T27" s="3" t="s">
        <v>79</v>
      </c>
    </row>
    <row r="28" ht="45" spans="1:20">
      <c r="A28" s="3">
        <v>24</v>
      </c>
      <c r="B28" s="3" t="s">
        <v>86</v>
      </c>
      <c r="C28" s="3" t="s">
        <v>116</v>
      </c>
      <c r="D28" s="4" t="s">
        <v>120</v>
      </c>
      <c r="E28" s="4" t="s">
        <v>59</v>
      </c>
      <c r="F28" s="4" t="s">
        <v>101</v>
      </c>
      <c r="G28" s="4" t="s">
        <v>118</v>
      </c>
      <c r="H28" s="4" t="s">
        <v>103</v>
      </c>
      <c r="I28" s="4">
        <v>42</v>
      </c>
      <c r="J28" s="4">
        <v>42</v>
      </c>
      <c r="K28" s="4">
        <v>0</v>
      </c>
      <c r="L28" s="4">
        <v>0</v>
      </c>
      <c r="M28" s="4">
        <v>10</v>
      </c>
      <c r="N28" s="4">
        <v>32</v>
      </c>
      <c r="O28" s="4">
        <v>500</v>
      </c>
      <c r="P28" s="4" t="s">
        <v>31</v>
      </c>
      <c r="Q28" s="4" t="s">
        <v>37</v>
      </c>
      <c r="R28" s="4">
        <v>47</v>
      </c>
      <c r="S28" s="5" t="s">
        <v>105</v>
      </c>
      <c r="T28" s="3" t="s">
        <v>79</v>
      </c>
    </row>
    <row r="29" ht="33.75" spans="1:20">
      <c r="A29" s="3">
        <v>25</v>
      </c>
      <c r="B29" s="3" t="s">
        <v>86</v>
      </c>
      <c r="C29" s="3" t="s">
        <v>116</v>
      </c>
      <c r="D29" s="4" t="s">
        <v>121</v>
      </c>
      <c r="E29" s="4" t="s">
        <v>59</v>
      </c>
      <c r="F29" s="4" t="s">
        <v>77</v>
      </c>
      <c r="G29" s="4" t="s">
        <v>118</v>
      </c>
      <c r="H29" s="4" t="s">
        <v>111</v>
      </c>
      <c r="I29" s="4">
        <v>160</v>
      </c>
      <c r="J29" s="4">
        <v>160</v>
      </c>
      <c r="K29" s="4">
        <v>0</v>
      </c>
      <c r="L29" s="4">
        <v>0</v>
      </c>
      <c r="M29" s="4">
        <v>60</v>
      </c>
      <c r="N29" s="4">
        <v>186</v>
      </c>
      <c r="O29" s="4">
        <v>200</v>
      </c>
      <c r="P29" s="4" t="s">
        <v>31</v>
      </c>
      <c r="Q29" s="4" t="s">
        <v>56</v>
      </c>
      <c r="R29" s="4">
        <v>132</v>
      </c>
      <c r="S29" s="3" t="s">
        <v>94</v>
      </c>
      <c r="T29" s="3"/>
    </row>
    <row r="30" ht="22.5" spans="1:20">
      <c r="A30" s="3">
        <v>26</v>
      </c>
      <c r="B30" s="3" t="s">
        <v>86</v>
      </c>
      <c r="C30" s="3" t="s">
        <v>116</v>
      </c>
      <c r="D30" s="4" t="s">
        <v>122</v>
      </c>
      <c r="E30" s="4" t="s">
        <v>59</v>
      </c>
      <c r="F30" s="4" t="s">
        <v>89</v>
      </c>
      <c r="G30" s="4" t="s">
        <v>118</v>
      </c>
      <c r="H30" s="4" t="s">
        <v>123</v>
      </c>
      <c r="I30" s="4">
        <v>29</v>
      </c>
      <c r="J30" s="4">
        <v>29</v>
      </c>
      <c r="K30" s="4" t="s">
        <v>26</v>
      </c>
      <c r="L30" s="4" t="s">
        <v>26</v>
      </c>
      <c r="M30" s="4">
        <v>60</v>
      </c>
      <c r="N30" s="4">
        <v>186</v>
      </c>
      <c r="O30" s="4">
        <v>300</v>
      </c>
      <c r="P30" s="4" t="s">
        <v>114</v>
      </c>
      <c r="Q30" s="4" t="s">
        <v>26</v>
      </c>
      <c r="R30" s="4" t="s">
        <v>26</v>
      </c>
      <c r="S30" s="5" t="s">
        <v>115</v>
      </c>
      <c r="T30" s="3" t="s">
        <v>124</v>
      </c>
    </row>
    <row r="31" ht="22.5" spans="1:20">
      <c r="A31" s="3">
        <v>27</v>
      </c>
      <c r="B31" s="3" t="s">
        <v>86</v>
      </c>
      <c r="C31" s="3" t="s">
        <v>116</v>
      </c>
      <c r="D31" s="4" t="s">
        <v>122</v>
      </c>
      <c r="E31" s="4" t="s">
        <v>59</v>
      </c>
      <c r="F31" s="4" t="s">
        <v>89</v>
      </c>
      <c r="G31" s="4" t="s">
        <v>118</v>
      </c>
      <c r="H31" s="4" t="s">
        <v>125</v>
      </c>
      <c r="I31" s="4">
        <v>28.5</v>
      </c>
      <c r="J31" s="4">
        <v>28.5</v>
      </c>
      <c r="K31" s="4" t="s">
        <v>26</v>
      </c>
      <c r="L31" s="4" t="s">
        <v>26</v>
      </c>
      <c r="M31" s="4">
        <v>60</v>
      </c>
      <c r="N31" s="4">
        <v>186</v>
      </c>
      <c r="O31" s="4">
        <v>300</v>
      </c>
      <c r="P31" s="4" t="s">
        <v>114</v>
      </c>
      <c r="Q31" s="4" t="s">
        <v>26</v>
      </c>
      <c r="R31" s="4" t="s">
        <v>26</v>
      </c>
      <c r="S31" s="5" t="s">
        <v>115</v>
      </c>
      <c r="T31" s="3" t="s">
        <v>124</v>
      </c>
    </row>
    <row r="32" ht="22.5" spans="1:20">
      <c r="A32" s="3">
        <v>28</v>
      </c>
      <c r="B32" s="3" t="s">
        <v>86</v>
      </c>
      <c r="C32" s="3" t="s">
        <v>116</v>
      </c>
      <c r="D32" s="4" t="s">
        <v>122</v>
      </c>
      <c r="E32" s="4" t="s">
        <v>59</v>
      </c>
      <c r="F32" s="4" t="s">
        <v>89</v>
      </c>
      <c r="G32" s="4" t="s">
        <v>118</v>
      </c>
      <c r="H32" s="4" t="s">
        <v>126</v>
      </c>
      <c r="I32" s="4">
        <v>29.6</v>
      </c>
      <c r="J32" s="4">
        <v>29.6</v>
      </c>
      <c r="K32" s="4" t="s">
        <v>26</v>
      </c>
      <c r="L32" s="4" t="s">
        <v>26</v>
      </c>
      <c r="M32" s="4">
        <v>60</v>
      </c>
      <c r="N32" s="4">
        <v>186</v>
      </c>
      <c r="O32" s="4">
        <v>300</v>
      </c>
      <c r="P32" s="4" t="s">
        <v>114</v>
      </c>
      <c r="Q32" s="4" t="s">
        <v>26</v>
      </c>
      <c r="R32" s="4" t="s">
        <v>26</v>
      </c>
      <c r="S32" s="5" t="s">
        <v>115</v>
      </c>
      <c r="T32" s="3" t="s">
        <v>124</v>
      </c>
    </row>
    <row r="33" ht="33.75" spans="1:20">
      <c r="A33" s="3">
        <v>29</v>
      </c>
      <c r="B33" s="3" t="s">
        <v>86</v>
      </c>
      <c r="C33" s="3" t="s">
        <v>127</v>
      </c>
      <c r="D33" s="3" t="s">
        <v>128</v>
      </c>
      <c r="E33" s="3" t="s">
        <v>83</v>
      </c>
      <c r="F33" s="3" t="s">
        <v>89</v>
      </c>
      <c r="G33" s="3" t="s">
        <v>127</v>
      </c>
      <c r="H33" s="3" t="s">
        <v>129</v>
      </c>
      <c r="I33" s="3">
        <v>29.4</v>
      </c>
      <c r="J33" s="3">
        <v>29.4</v>
      </c>
      <c r="K33" s="3" t="s">
        <v>26</v>
      </c>
      <c r="L33" s="3" t="s">
        <v>26</v>
      </c>
      <c r="M33" s="3">
        <v>15</v>
      </c>
      <c r="N33" s="3">
        <v>63</v>
      </c>
      <c r="O33" s="3" t="s">
        <v>26</v>
      </c>
      <c r="P33" s="3" t="s">
        <v>31</v>
      </c>
      <c r="Q33" s="4" t="s">
        <v>56</v>
      </c>
      <c r="R33" s="3">
        <v>20</v>
      </c>
      <c r="S33" s="3" t="s">
        <v>130</v>
      </c>
      <c r="T33" s="13"/>
    </row>
    <row r="34" ht="22.5" spans="1:20">
      <c r="A34" s="3">
        <v>30</v>
      </c>
      <c r="B34" s="3" t="s">
        <v>86</v>
      </c>
      <c r="C34" s="3" t="s">
        <v>131</v>
      </c>
      <c r="D34" s="4" t="s">
        <v>132</v>
      </c>
      <c r="E34" s="4" t="s">
        <v>83</v>
      </c>
      <c r="F34" s="4" t="s">
        <v>77</v>
      </c>
      <c r="G34" s="4" t="s">
        <v>131</v>
      </c>
      <c r="H34" s="4" t="s">
        <v>133</v>
      </c>
      <c r="I34" s="4">
        <v>20</v>
      </c>
      <c r="J34" s="4">
        <v>20</v>
      </c>
      <c r="K34" s="4" t="s">
        <v>26</v>
      </c>
      <c r="L34" s="4" t="s">
        <v>26</v>
      </c>
      <c r="M34" s="4">
        <v>60</v>
      </c>
      <c r="N34" s="4">
        <v>325</v>
      </c>
      <c r="O34" s="4" t="s">
        <v>26</v>
      </c>
      <c r="P34" s="4" t="s">
        <v>31</v>
      </c>
      <c r="Q34" s="4" t="s">
        <v>56</v>
      </c>
      <c r="R34" s="4">
        <v>20</v>
      </c>
      <c r="S34" s="3" t="s">
        <v>48</v>
      </c>
      <c r="T34" s="3"/>
    </row>
    <row r="35" ht="22.5" spans="1:20">
      <c r="A35" s="3">
        <v>31</v>
      </c>
      <c r="B35" s="3" t="s">
        <v>134</v>
      </c>
      <c r="C35" s="3" t="s">
        <v>135</v>
      </c>
      <c r="D35" s="4" t="s">
        <v>136</v>
      </c>
      <c r="E35" s="4" t="s">
        <v>83</v>
      </c>
      <c r="F35" s="4" t="s">
        <v>89</v>
      </c>
      <c r="G35" s="4" t="s">
        <v>135</v>
      </c>
      <c r="H35" s="4" t="s">
        <v>137</v>
      </c>
      <c r="I35" s="4">
        <v>30</v>
      </c>
      <c r="J35" s="4">
        <v>20</v>
      </c>
      <c r="K35" s="4">
        <v>10</v>
      </c>
      <c r="L35" s="4" t="s">
        <v>26</v>
      </c>
      <c r="M35" s="4">
        <v>267</v>
      </c>
      <c r="N35" s="4">
        <v>914</v>
      </c>
      <c r="O35" s="4" t="s">
        <v>26</v>
      </c>
      <c r="P35" s="4" t="s">
        <v>31</v>
      </c>
      <c r="Q35" s="4" t="s">
        <v>56</v>
      </c>
      <c r="R35" s="4">
        <v>20</v>
      </c>
      <c r="S35" s="3" t="s">
        <v>48</v>
      </c>
      <c r="T35" s="3"/>
    </row>
    <row r="36" ht="22.5" spans="1:20">
      <c r="A36" s="3">
        <v>32</v>
      </c>
      <c r="B36" s="3" t="s">
        <v>134</v>
      </c>
      <c r="C36" s="3" t="s">
        <v>135</v>
      </c>
      <c r="D36" s="4" t="s">
        <v>138</v>
      </c>
      <c r="E36" s="4" t="s">
        <v>59</v>
      </c>
      <c r="F36" s="4" t="s">
        <v>77</v>
      </c>
      <c r="G36" s="4" t="s">
        <v>135</v>
      </c>
      <c r="H36" s="4" t="s">
        <v>139</v>
      </c>
      <c r="I36" s="4">
        <v>18</v>
      </c>
      <c r="J36" s="4">
        <v>18</v>
      </c>
      <c r="K36" s="4">
        <v>0</v>
      </c>
      <c r="L36" s="4">
        <v>0</v>
      </c>
      <c r="M36" s="4">
        <v>32</v>
      </c>
      <c r="N36" s="4">
        <v>85</v>
      </c>
      <c r="O36" s="4">
        <v>500</v>
      </c>
      <c r="P36" s="4" t="s">
        <v>31</v>
      </c>
      <c r="Q36" s="4" t="s">
        <v>51</v>
      </c>
      <c r="R36" s="4">
        <v>18</v>
      </c>
      <c r="S36" s="3" t="s">
        <v>48</v>
      </c>
      <c r="T36" s="3"/>
    </row>
    <row r="37" ht="22.5" spans="1:20">
      <c r="A37" s="3">
        <v>33</v>
      </c>
      <c r="B37" s="3" t="s">
        <v>134</v>
      </c>
      <c r="C37" s="3" t="s">
        <v>140</v>
      </c>
      <c r="D37" s="4" t="s">
        <v>141</v>
      </c>
      <c r="E37" s="4" t="s">
        <v>83</v>
      </c>
      <c r="F37" s="4" t="s">
        <v>77</v>
      </c>
      <c r="G37" s="4" t="s">
        <v>140</v>
      </c>
      <c r="H37" s="4" t="s">
        <v>142</v>
      </c>
      <c r="I37" s="4">
        <v>16</v>
      </c>
      <c r="J37" s="4">
        <v>16</v>
      </c>
      <c r="K37" s="4" t="s">
        <v>26</v>
      </c>
      <c r="L37" s="4" t="s">
        <v>26</v>
      </c>
      <c r="M37" s="4">
        <v>20</v>
      </c>
      <c r="N37" s="4">
        <v>56</v>
      </c>
      <c r="O37" s="4" t="s">
        <v>26</v>
      </c>
      <c r="P37" s="4" t="s">
        <v>31</v>
      </c>
      <c r="Q37" s="4" t="s">
        <v>56</v>
      </c>
      <c r="R37" s="4">
        <v>20</v>
      </c>
      <c r="S37" s="3" t="s">
        <v>48</v>
      </c>
      <c r="T37" s="3"/>
    </row>
    <row r="38" ht="22.5" spans="1:20">
      <c r="A38" s="3">
        <v>34</v>
      </c>
      <c r="B38" s="3" t="s">
        <v>134</v>
      </c>
      <c r="C38" s="3" t="s">
        <v>143</v>
      </c>
      <c r="D38" s="4" t="s">
        <v>144</v>
      </c>
      <c r="E38" s="4" t="s">
        <v>83</v>
      </c>
      <c r="F38" s="4" t="s">
        <v>89</v>
      </c>
      <c r="G38" s="4" t="s">
        <v>143</v>
      </c>
      <c r="H38" s="4" t="s">
        <v>145</v>
      </c>
      <c r="I38" s="4">
        <v>20</v>
      </c>
      <c r="J38" s="4">
        <v>20</v>
      </c>
      <c r="K38" s="4" t="s">
        <v>26</v>
      </c>
      <c r="L38" s="4" t="s">
        <v>26</v>
      </c>
      <c r="M38" s="4">
        <v>20</v>
      </c>
      <c r="N38" s="4">
        <v>56</v>
      </c>
      <c r="O38" s="4" t="s">
        <v>26</v>
      </c>
      <c r="P38" s="4" t="s">
        <v>31</v>
      </c>
      <c r="Q38" s="4" t="s">
        <v>56</v>
      </c>
      <c r="R38" s="4">
        <v>20</v>
      </c>
      <c r="S38" s="3" t="s">
        <v>48</v>
      </c>
      <c r="T38" s="3"/>
    </row>
    <row r="39" ht="22.5" spans="1:20">
      <c r="A39" s="3">
        <v>35</v>
      </c>
      <c r="B39" s="3" t="s">
        <v>134</v>
      </c>
      <c r="C39" s="3" t="s">
        <v>146</v>
      </c>
      <c r="D39" s="4" t="s">
        <v>147</v>
      </c>
      <c r="E39" s="4" t="s">
        <v>83</v>
      </c>
      <c r="F39" s="4" t="s">
        <v>89</v>
      </c>
      <c r="G39" s="4" t="s">
        <v>146</v>
      </c>
      <c r="H39" s="4" t="s">
        <v>148</v>
      </c>
      <c r="I39" s="4">
        <v>20</v>
      </c>
      <c r="J39" s="4">
        <v>20</v>
      </c>
      <c r="K39" s="4" t="s">
        <v>26</v>
      </c>
      <c r="L39" s="4" t="s">
        <v>26</v>
      </c>
      <c r="M39" s="4">
        <v>10</v>
      </c>
      <c r="N39" s="4">
        <v>30</v>
      </c>
      <c r="O39" s="4" t="s">
        <v>26</v>
      </c>
      <c r="P39" s="4" t="s">
        <v>31</v>
      </c>
      <c r="Q39" s="4" t="s">
        <v>26</v>
      </c>
      <c r="R39" s="4" t="s">
        <v>26</v>
      </c>
      <c r="S39" s="3" t="s">
        <v>149</v>
      </c>
      <c r="T39" s="3" t="s">
        <v>124</v>
      </c>
    </row>
    <row r="40" ht="22.5" spans="1:20">
      <c r="A40" s="3">
        <v>36</v>
      </c>
      <c r="B40" s="3" t="s">
        <v>134</v>
      </c>
      <c r="C40" s="3" t="s">
        <v>146</v>
      </c>
      <c r="D40" s="4" t="s">
        <v>150</v>
      </c>
      <c r="E40" s="4" t="s">
        <v>83</v>
      </c>
      <c r="F40" s="4" t="s">
        <v>89</v>
      </c>
      <c r="G40" s="4" t="s">
        <v>146</v>
      </c>
      <c r="H40" s="4" t="s">
        <v>151</v>
      </c>
      <c r="I40" s="4">
        <v>15</v>
      </c>
      <c r="J40" s="4">
        <v>15</v>
      </c>
      <c r="K40" s="4" t="s">
        <v>26</v>
      </c>
      <c r="L40" s="4" t="s">
        <v>26</v>
      </c>
      <c r="M40" s="4">
        <v>30</v>
      </c>
      <c r="N40" s="4">
        <v>80</v>
      </c>
      <c r="O40" s="4" t="s">
        <v>26</v>
      </c>
      <c r="P40" s="4" t="s">
        <v>31</v>
      </c>
      <c r="Q40" s="4" t="s">
        <v>56</v>
      </c>
      <c r="R40" s="4">
        <v>20</v>
      </c>
      <c r="S40" s="3" t="s">
        <v>48</v>
      </c>
      <c r="T40" s="3"/>
    </row>
    <row r="41" ht="22.5" spans="1:20">
      <c r="A41" s="3">
        <v>37</v>
      </c>
      <c r="B41" s="3" t="s">
        <v>134</v>
      </c>
      <c r="C41" s="3" t="s">
        <v>152</v>
      </c>
      <c r="D41" s="4" t="s">
        <v>153</v>
      </c>
      <c r="E41" s="4" t="s">
        <v>83</v>
      </c>
      <c r="F41" s="4" t="s">
        <v>89</v>
      </c>
      <c r="G41" s="4" t="s">
        <v>152</v>
      </c>
      <c r="H41" s="4" t="s">
        <v>154</v>
      </c>
      <c r="I41" s="4">
        <v>50</v>
      </c>
      <c r="J41" s="4">
        <v>50</v>
      </c>
      <c r="K41" s="4" t="s">
        <v>26</v>
      </c>
      <c r="L41" s="4" t="s">
        <v>26</v>
      </c>
      <c r="M41" s="4">
        <v>24</v>
      </c>
      <c r="N41" s="4">
        <v>43</v>
      </c>
      <c r="O41" s="4" t="s">
        <v>26</v>
      </c>
      <c r="P41" s="4" t="s">
        <v>31</v>
      </c>
      <c r="Q41" s="4" t="s">
        <v>26</v>
      </c>
      <c r="R41" s="4" t="s">
        <v>26</v>
      </c>
      <c r="S41" s="3" t="s">
        <v>115</v>
      </c>
      <c r="T41" s="3" t="s">
        <v>124</v>
      </c>
    </row>
    <row r="42" ht="22.5" spans="1:20">
      <c r="A42" s="3">
        <v>38</v>
      </c>
      <c r="B42" s="3" t="s">
        <v>155</v>
      </c>
      <c r="C42" s="3" t="s">
        <v>156</v>
      </c>
      <c r="D42" s="4" t="s">
        <v>157</v>
      </c>
      <c r="E42" s="4" t="s">
        <v>59</v>
      </c>
      <c r="F42" s="4" t="s">
        <v>158</v>
      </c>
      <c r="G42" s="4" t="s">
        <v>156</v>
      </c>
      <c r="H42" s="4" t="s">
        <v>159</v>
      </c>
      <c r="I42" s="4">
        <v>30</v>
      </c>
      <c r="J42" s="4">
        <v>28</v>
      </c>
      <c r="K42" s="4" t="s">
        <v>26</v>
      </c>
      <c r="L42" s="4">
        <v>2</v>
      </c>
      <c r="M42" s="4">
        <v>19</v>
      </c>
      <c r="N42" s="4">
        <v>42</v>
      </c>
      <c r="O42" s="4">
        <v>800</v>
      </c>
      <c r="P42" s="4" t="s">
        <v>31</v>
      </c>
      <c r="Q42" s="4" t="s">
        <v>51</v>
      </c>
      <c r="R42" s="4">
        <v>12</v>
      </c>
      <c r="S42" s="3" t="s">
        <v>48</v>
      </c>
      <c r="T42" s="3"/>
    </row>
    <row r="43" ht="22.5" spans="1:20">
      <c r="A43" s="3">
        <v>39</v>
      </c>
      <c r="B43" s="3" t="s">
        <v>155</v>
      </c>
      <c r="C43" s="3" t="s">
        <v>156</v>
      </c>
      <c r="D43" s="4" t="s">
        <v>160</v>
      </c>
      <c r="E43" s="4" t="s">
        <v>59</v>
      </c>
      <c r="F43" s="4" t="s">
        <v>158</v>
      </c>
      <c r="G43" s="4" t="s">
        <v>156</v>
      </c>
      <c r="H43" s="4" t="s">
        <v>161</v>
      </c>
      <c r="I43" s="4">
        <v>20</v>
      </c>
      <c r="J43" s="4">
        <v>20</v>
      </c>
      <c r="K43" s="4" t="s">
        <v>26</v>
      </c>
      <c r="L43" s="4" t="s">
        <v>26</v>
      </c>
      <c r="M43" s="4">
        <v>22</v>
      </c>
      <c r="N43" s="4">
        <v>48</v>
      </c>
      <c r="O43" s="4">
        <v>800</v>
      </c>
      <c r="P43" s="4" t="s">
        <v>31</v>
      </c>
      <c r="Q43" s="4" t="s">
        <v>56</v>
      </c>
      <c r="R43" s="4">
        <v>20</v>
      </c>
      <c r="S43" s="3" t="s">
        <v>48</v>
      </c>
      <c r="T43" s="3"/>
    </row>
    <row r="44" ht="33.75" spans="1:20">
      <c r="A44" s="3">
        <v>40</v>
      </c>
      <c r="B44" s="3" t="s">
        <v>162</v>
      </c>
      <c r="C44" s="3" t="s">
        <v>163</v>
      </c>
      <c r="D44" s="4" t="s">
        <v>164</v>
      </c>
      <c r="E44" s="4" t="s">
        <v>83</v>
      </c>
      <c r="F44" s="4" t="s">
        <v>89</v>
      </c>
      <c r="G44" s="4" t="s">
        <v>163</v>
      </c>
      <c r="H44" s="4" t="s">
        <v>165</v>
      </c>
      <c r="I44" s="4">
        <v>20</v>
      </c>
      <c r="J44" s="4">
        <v>20</v>
      </c>
      <c r="K44" s="4" t="s">
        <v>26</v>
      </c>
      <c r="L44" s="4" t="s">
        <v>26</v>
      </c>
      <c r="M44" s="4">
        <v>400</v>
      </c>
      <c r="N44" s="4">
        <v>1200</v>
      </c>
      <c r="O44" s="4">
        <v>500</v>
      </c>
      <c r="P44" s="4" t="s">
        <v>31</v>
      </c>
      <c r="Q44" s="4" t="s">
        <v>51</v>
      </c>
      <c r="R44" s="4">
        <v>10</v>
      </c>
      <c r="S44" s="3" t="s">
        <v>48</v>
      </c>
      <c r="T44" s="3"/>
    </row>
    <row r="45" ht="67.5" spans="1:20">
      <c r="A45" s="3">
        <v>41</v>
      </c>
      <c r="B45" s="3" t="s">
        <v>162</v>
      </c>
      <c r="C45" s="3" t="s">
        <v>163</v>
      </c>
      <c r="D45" s="4" t="s">
        <v>166</v>
      </c>
      <c r="E45" s="4" t="s">
        <v>83</v>
      </c>
      <c r="F45" s="4" t="s">
        <v>89</v>
      </c>
      <c r="G45" s="4" t="s">
        <v>163</v>
      </c>
      <c r="H45" s="4" t="s">
        <v>167</v>
      </c>
      <c r="I45" s="4">
        <v>12</v>
      </c>
      <c r="J45" s="4">
        <v>10</v>
      </c>
      <c r="K45" s="4">
        <v>2</v>
      </c>
      <c r="L45" s="4" t="s">
        <v>26</v>
      </c>
      <c r="M45" s="4">
        <v>510</v>
      </c>
      <c r="N45" s="4">
        <v>1500</v>
      </c>
      <c r="O45" s="4">
        <v>600</v>
      </c>
      <c r="P45" s="4" t="s">
        <v>31</v>
      </c>
      <c r="Q45" s="4" t="s">
        <v>56</v>
      </c>
      <c r="R45" s="4">
        <v>20</v>
      </c>
      <c r="S45" s="3" t="s">
        <v>48</v>
      </c>
      <c r="T45" s="3"/>
    </row>
    <row r="46" spans="1:20">
      <c r="A46" s="3" t="s">
        <v>168</v>
      </c>
      <c r="B46" s="3" t="s">
        <v>26</v>
      </c>
      <c r="C46" s="3" t="s">
        <v>26</v>
      </c>
      <c r="D46" s="3" t="s">
        <v>26</v>
      </c>
      <c r="E46" s="3" t="s">
        <v>26</v>
      </c>
      <c r="F46" s="3" t="s">
        <v>26</v>
      </c>
      <c r="G46" s="3" t="s">
        <v>26</v>
      </c>
      <c r="H46" s="3" t="s">
        <v>26</v>
      </c>
      <c r="I46" s="3">
        <f t="shared" ref="I46:L46" si="0">SUM(I4:I44)</f>
        <v>2334.7</v>
      </c>
      <c r="J46" s="3">
        <f>SUM(J5:J45)</f>
        <v>1841.7</v>
      </c>
      <c r="K46" s="3">
        <f t="shared" si="0"/>
        <v>263</v>
      </c>
      <c r="L46" s="3">
        <f t="shared" si="0"/>
        <v>240</v>
      </c>
      <c r="M46" s="4" t="str">
        <f>IF(D46="","",VLOOKUP(D46,'[1]2018年至2020年项目库'!D47:O138,10,0))</f>
        <v>∕</v>
      </c>
      <c r="N46" s="4" t="str">
        <f>IF(D46="","",VLOOKUP(D46,'[1]2018年至2020年项目库'!D47:O138,11,0))</f>
        <v>∕</v>
      </c>
      <c r="O46" s="4" t="str">
        <f>IF(D46="","",VLOOKUP(D46,'[1]2018年至2020年项目库'!D47:O138,12,0))</f>
        <v>∕</v>
      </c>
      <c r="P46" s="3" t="s">
        <v>26</v>
      </c>
      <c r="Q46" s="3" t="s">
        <v>26</v>
      </c>
      <c r="R46" s="3">
        <f>SUM(R5:R45)</f>
        <v>1449.2</v>
      </c>
      <c r="S46" s="3" t="s">
        <v>26</v>
      </c>
      <c r="T46" s="3"/>
    </row>
  </sheetData>
  <mergeCells count="24">
    <mergeCell ref="A1:T1"/>
    <mergeCell ref="F2:G2"/>
    <mergeCell ref="I2:L2"/>
    <mergeCell ref="M2:O2"/>
    <mergeCell ref="Q2:R2"/>
    <mergeCell ref="M3:N3"/>
    <mergeCell ref="A2:A4"/>
    <mergeCell ref="B2:B4"/>
    <mergeCell ref="C2:C4"/>
    <mergeCell ref="D2:D4"/>
    <mergeCell ref="E2:E4"/>
    <mergeCell ref="F3:F4"/>
    <mergeCell ref="G3:G4"/>
    <mergeCell ref="H2:H4"/>
    <mergeCell ref="I3:I4"/>
    <mergeCell ref="J3:J4"/>
    <mergeCell ref="K3:K4"/>
    <mergeCell ref="L3:L4"/>
    <mergeCell ref="O3:O4"/>
    <mergeCell ref="P2:P4"/>
    <mergeCell ref="Q3:Q4"/>
    <mergeCell ref="R3:R4"/>
    <mergeCell ref="S2:S4"/>
    <mergeCell ref="T2:T4"/>
  </mergeCells>
  <conditionalFormatting sqref="D17:D18">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三素</cp:lastModifiedBy>
  <dcterms:created xsi:type="dcterms:W3CDTF">2019-11-29T15:51:00Z</dcterms:created>
  <dcterms:modified xsi:type="dcterms:W3CDTF">2019-12-01T05:19:16Z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