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2750" activeTab="1"/>
  </bookViews>
  <sheets>
    <sheet name="附件1" sheetId="6" r:id="rId1"/>
    <sheet name="附件2" sheetId="9" r:id="rId2"/>
  </sheets>
  <definedNames>
    <definedName name="_xlnm._FilterDatabase" localSheetId="0" hidden="1">附件1!$A$6:$M$15</definedName>
    <definedName name="_xlnm.Print_Area" localSheetId="1">附件2!$A$1:$F$29</definedName>
    <definedName name="_xlnm.Print_Titles" localSheetId="1">附件2!$2:$2</definedName>
  </definedNames>
  <calcPr calcId="144525"/>
</workbook>
</file>

<file path=xl/sharedStrings.xml><?xml version="1.0" encoding="utf-8"?>
<sst xmlns="http://schemas.openxmlformats.org/spreadsheetml/2006/main" count="78" uniqueCount="76">
  <si>
    <t>附件1</t>
  </si>
  <si>
    <t>2024年度第一批中央水库移民扶持基金安排表</t>
  </si>
  <si>
    <t>单位：万元</t>
  </si>
  <si>
    <t>县市区</t>
  </si>
  <si>
    <t xml:space="preserve">合计金额
</t>
  </si>
  <si>
    <t>移民补助资金</t>
  </si>
  <si>
    <t>移民项目资金</t>
  </si>
  <si>
    <t>备注</t>
  </si>
  <si>
    <t>金额</t>
  </si>
  <si>
    <t>政府预算
支出经济
分类科目</t>
  </si>
  <si>
    <t>公共预算
支出功能
分类科目</t>
  </si>
  <si>
    <t>小计</t>
  </si>
  <si>
    <t>到县资金</t>
  </si>
  <si>
    <t>突出问题处理项目资金</t>
  </si>
  <si>
    <t>监测评估等经费</t>
  </si>
  <si>
    <t>市本级及所辖区
合计</t>
  </si>
  <si>
    <t>市辖区小计</t>
  </si>
  <si>
    <t>岳阳楼区</t>
  </si>
  <si>
    <t>君山区</t>
  </si>
  <si>
    <t>云溪区</t>
  </si>
  <si>
    <t>屈原管理区</t>
  </si>
  <si>
    <t>经济技术开发区</t>
  </si>
  <si>
    <t>市直单位小计</t>
  </si>
  <si>
    <t>市水利局</t>
  </si>
  <si>
    <t>附件2</t>
  </si>
  <si>
    <t>中央水库移民后期扶持基金绩效目标申报表</t>
  </si>
  <si>
    <t>专项名称</t>
  </si>
  <si>
    <t>中央水库移民扶持基金(含一般预算)</t>
  </si>
  <si>
    <t>市、县市区</t>
  </si>
  <si>
    <t>市、县市区级财政部门</t>
  </si>
  <si>
    <t>市、县市区级主管部门</t>
  </si>
  <si>
    <t xml:space="preserve">资金
情况
</t>
  </si>
  <si>
    <t xml:space="preserve">  年度金额：</t>
  </si>
  <si>
    <t>万元</t>
  </si>
  <si>
    <t>其中：中央资金</t>
  </si>
  <si>
    <t xml:space="preserve"> 万元（其中用于直补资金发放  万元，项目建设  万元）</t>
  </si>
  <si>
    <t xml:space="preserve">          地方资金</t>
  </si>
  <si>
    <t xml:space="preserve">     万元（其中用于直补资金发放  万元，项目建设  万元）</t>
  </si>
  <si>
    <t>年度目标</t>
  </si>
  <si>
    <t xml:space="preserve">
目标1:
目标2:
目标3:
目标4:                                                                                                      ........</t>
  </si>
  <si>
    <t>绩
效
指
标</t>
  </si>
  <si>
    <t>一级指标</t>
  </si>
  <si>
    <t>二级指标</t>
  </si>
  <si>
    <t>三级指标</t>
  </si>
  <si>
    <t>指标值</t>
  </si>
  <si>
    <t>产出指标</t>
  </si>
  <si>
    <t>数量指标</t>
  </si>
  <si>
    <t xml:space="preserve"> 指标1：后期扶持受益移民人口（人）</t>
  </si>
  <si>
    <t xml:space="preserve"> 指标2：移民美丽家园建设项目（个）</t>
  </si>
  <si>
    <t xml:space="preserve"> 指标3：产业扶持项目（个）</t>
  </si>
  <si>
    <t xml:space="preserve"> 指标4：就业创业能力培训（人次）</t>
  </si>
  <si>
    <t xml:space="preserve"> 指标5：其他项目（个）</t>
  </si>
  <si>
    <t>质量指标</t>
  </si>
  <si>
    <t xml:space="preserve"> 指标1：完工项目验收率（%）</t>
  </si>
  <si>
    <t xml:space="preserve"> 指标2：项目一次性验收合格率(%)</t>
  </si>
  <si>
    <t>时效指标</t>
  </si>
  <si>
    <t xml:space="preserve"> 指标1：截至当年底，直补资金发放率（%）</t>
  </si>
  <si>
    <t xml:space="preserve"> 指标2：截至当年底，项目资金完成率（%）</t>
  </si>
  <si>
    <t xml:space="preserve"> 指标3：截至次年3月底，项目资金支付率（%）</t>
  </si>
  <si>
    <t xml:space="preserve"> 指标4：截至当年底，上年度预算资金支付率（%）</t>
  </si>
  <si>
    <t>成本指标</t>
  </si>
  <si>
    <t xml:space="preserve"> 指标：项目支出控制在批复的预算范围内的项目比例（%）</t>
  </si>
  <si>
    <t>效益指标</t>
  </si>
  <si>
    <t>经济效益</t>
  </si>
  <si>
    <t xml:space="preserve"> 指标：当年移民人均可支配收入增速超过当地农村居民人均可支配收入增速（%）</t>
  </si>
  <si>
    <t>社会效益</t>
  </si>
  <si>
    <t xml:space="preserve"> 指标1：非正常进京上访和交办的信访事项及时处理率（%）</t>
  </si>
  <si>
    <t xml:space="preserve"> 指标2：统筹解决突出问题个数（个）</t>
  </si>
  <si>
    <t>生态效益</t>
  </si>
  <si>
    <t xml:space="preserve"> 指标：建成美丽移民村（个）</t>
  </si>
  <si>
    <t>可持续影响</t>
  </si>
  <si>
    <t xml:space="preserve"> 指标：已建工程项目良性运行比例（%）</t>
  </si>
  <si>
    <t>满意度</t>
  </si>
  <si>
    <t>服务对象
满意度</t>
  </si>
  <si>
    <t xml:space="preserve"> 指标：移民对后期扶持政策实施满意度（%）</t>
  </si>
  <si>
    <t>≥80%</t>
  </si>
</sst>
</file>

<file path=xl/styles.xml><?xml version="1.0" encoding="utf-8"?>
<styleSheet xmlns="http://schemas.openxmlformats.org/spreadsheetml/2006/main">
  <numFmts count="6">
    <numFmt numFmtId="176" formatCode="0.0_);[Red]\(0.0\)"/>
    <numFmt numFmtId="44" formatCode="_ &quot;￥&quot;* #,##0.00_ ;_ &quot;￥&quot;* \-#,##0.00_ ;_ &quot;￥&quot;* &quot;-&quot;??_ ;_ @_ "/>
    <numFmt numFmtId="177" formatCode="0.0%"/>
    <numFmt numFmtId="42" formatCode="_ &quot;￥&quot;* #,##0_ ;_ &quot;￥&quot;* \-#,##0_ ;_ &quot;￥&quot;* &quot;-&quot;_ ;_ @_ "/>
    <numFmt numFmtId="43" formatCode="_ * #,##0.00_ ;_ * \-#,##0.00_ ;_ * &quot;-&quot;??_ ;_ @_ "/>
    <numFmt numFmtId="41" formatCode="_ * #,##0_ ;_ * \-#,##0_ ;_ * &quot;-&quot;_ ;_ @_ "/>
  </numFmts>
  <fonts count="41">
    <font>
      <sz val="11"/>
      <color theme="1"/>
      <name val="宋体"/>
      <charset val="134"/>
      <scheme val="minor"/>
    </font>
    <font>
      <sz val="8"/>
      <color theme="1"/>
      <name val="Times New Roman"/>
      <charset val="134"/>
    </font>
    <font>
      <sz val="12"/>
      <color theme="1"/>
      <name val="Times New Roman"/>
      <charset val="134"/>
    </font>
    <font>
      <sz val="11"/>
      <color theme="1"/>
      <name val="Times New Roman"/>
      <charset val="134"/>
    </font>
    <font>
      <sz val="16"/>
      <color theme="1"/>
      <name val="黑体"/>
      <charset val="134"/>
    </font>
    <font>
      <sz val="16"/>
      <color theme="1"/>
      <name val="Times New Roman"/>
      <charset val="134"/>
    </font>
    <font>
      <sz val="20"/>
      <name val="方正小标宋简体"/>
      <charset val="134"/>
    </font>
    <font>
      <sz val="10"/>
      <name val="仿宋_GB2312"/>
      <charset val="134"/>
    </font>
    <font>
      <sz val="10"/>
      <color theme="1"/>
      <name val="仿宋_GB2312"/>
      <charset val="134"/>
    </font>
    <font>
      <sz val="12"/>
      <color theme="1"/>
      <name val="宋体"/>
      <charset val="134"/>
      <scheme val="minor"/>
    </font>
    <font>
      <sz val="11"/>
      <color theme="1"/>
      <name val="仿宋_GB2312"/>
      <charset val="134"/>
    </font>
    <font>
      <sz val="20"/>
      <color theme="1"/>
      <name val="方正小标宋简体"/>
      <charset val="134"/>
    </font>
    <font>
      <b/>
      <sz val="18"/>
      <color theme="1"/>
      <name val="方正小标宋简体"/>
      <charset val="134"/>
    </font>
    <font>
      <b/>
      <sz val="11"/>
      <color indexed="8"/>
      <name val="仿宋_GB2312"/>
      <charset val="134"/>
    </font>
    <font>
      <b/>
      <sz val="11"/>
      <color rgb="FF000000"/>
      <name val="仿宋_GB2312"/>
      <charset val="134"/>
    </font>
    <font>
      <b/>
      <sz val="11"/>
      <color theme="1"/>
      <name val="仿宋_GB2312"/>
      <charset val="134"/>
    </font>
    <font>
      <sz val="11"/>
      <color indexed="8"/>
      <name val="仿宋_GB2312"/>
      <charset val="134"/>
    </font>
    <font>
      <sz val="11"/>
      <name val="仿宋_GB2312"/>
      <charset val="134"/>
    </font>
    <font>
      <sz val="11"/>
      <color theme="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sz val="10"/>
      <name val="Helv"/>
      <charset val="134"/>
    </font>
    <font>
      <u/>
      <sz val="11"/>
      <color rgb="FF0000FF"/>
      <name val="宋体"/>
      <charset val="0"/>
      <scheme val="minor"/>
    </font>
    <font>
      <sz val="10"/>
      <name val="Arial"/>
      <charset val="134"/>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indexed="8"/>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2"/>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60">
    <xf numFmtId="0" fontId="0" fillId="0" borderId="0">
      <alignment vertical="center"/>
    </xf>
    <xf numFmtId="42" fontId="0" fillId="0" borderId="0" applyFont="0" applyFill="0" applyBorder="0" applyAlignment="0" applyProtection="0">
      <alignment vertical="center"/>
    </xf>
    <xf numFmtId="0" fontId="36"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27" fillId="12" borderId="9" applyNumberFormat="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0" fontId="28" fillId="24" borderId="0" applyNumberFormat="0" applyBorder="0" applyAlignment="0" applyProtection="0">
      <alignment vertical="center"/>
    </xf>
    <xf numFmtId="0" fontId="39" fillId="28" borderId="0" applyNumberFormat="0" applyBorder="0" applyAlignment="0" applyProtection="0">
      <alignment vertical="center"/>
    </xf>
    <xf numFmtId="43" fontId="0" fillId="0" borderId="0" applyFont="0" applyFill="0" applyBorder="0" applyAlignment="0" applyProtection="0">
      <alignment vertical="center"/>
    </xf>
    <xf numFmtId="0" fontId="18" fillId="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20" borderId="12" applyNumberFormat="0" applyFont="0" applyAlignment="0" applyProtection="0">
      <alignment vertical="center"/>
    </xf>
    <xf numFmtId="0" fontId="18" fillId="11" borderId="0" applyNumberFormat="0" applyBorder="0" applyAlignment="0" applyProtection="0">
      <alignment vertical="center"/>
    </xf>
    <xf numFmtId="0" fontId="2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3" fillId="0" borderId="0"/>
    <xf numFmtId="0" fontId="2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1" fillId="0" borderId="11" applyNumberFormat="0" applyFill="0" applyAlignment="0" applyProtection="0">
      <alignment vertical="center"/>
    </xf>
    <xf numFmtId="0" fontId="34" fillId="0" borderId="11" applyNumberFormat="0" applyFill="0" applyAlignment="0" applyProtection="0">
      <alignment vertical="center"/>
    </xf>
    <xf numFmtId="0" fontId="18" fillId="3" borderId="0" applyNumberFormat="0" applyBorder="0" applyAlignment="0" applyProtection="0">
      <alignment vertical="center"/>
    </xf>
    <xf numFmtId="0" fontId="21" fillId="0" borderId="8" applyNumberFormat="0" applyFill="0" applyAlignment="0" applyProtection="0">
      <alignment vertical="center"/>
    </xf>
    <xf numFmtId="0" fontId="18" fillId="10" borderId="0" applyNumberFormat="0" applyBorder="0" applyAlignment="0" applyProtection="0">
      <alignment vertical="center"/>
    </xf>
    <xf numFmtId="0" fontId="30" fillId="15" borderId="10" applyNumberFormat="0" applyAlignment="0" applyProtection="0">
      <alignment vertical="center"/>
    </xf>
    <xf numFmtId="0" fontId="29" fillId="15" borderId="9" applyNumberFormat="0" applyAlignment="0" applyProtection="0">
      <alignment vertical="center"/>
    </xf>
    <xf numFmtId="0" fontId="33" fillId="23" borderId="13" applyNumberFormat="0" applyAlignment="0" applyProtection="0">
      <alignment vertical="center"/>
    </xf>
    <xf numFmtId="0" fontId="28" fillId="32" borderId="0" applyNumberFormat="0" applyBorder="0" applyAlignment="0" applyProtection="0">
      <alignment vertical="center"/>
    </xf>
    <xf numFmtId="0" fontId="18" fillId="7" borderId="0" applyNumberFormat="0" applyBorder="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40" fillId="31" borderId="0" applyNumberFormat="0" applyBorder="0" applyAlignment="0" applyProtection="0">
      <alignment vertical="center"/>
    </xf>
    <xf numFmtId="0" fontId="26" fillId="9" borderId="0" applyNumberFormat="0" applyBorder="0" applyAlignment="0" applyProtection="0">
      <alignment vertical="center"/>
    </xf>
    <xf numFmtId="0" fontId="28" fillId="14" borderId="0" applyNumberFormat="0" applyBorder="0" applyAlignment="0" applyProtection="0">
      <alignment vertical="center"/>
    </xf>
    <xf numFmtId="0" fontId="18" fillId="19" borderId="0" applyNumberFormat="0" applyBorder="0" applyAlignment="0" applyProtection="0">
      <alignment vertical="center"/>
    </xf>
    <xf numFmtId="0" fontId="28" fillId="13" borderId="0" applyNumberFormat="0" applyBorder="0" applyAlignment="0" applyProtection="0">
      <alignment vertical="center"/>
    </xf>
    <xf numFmtId="0" fontId="28" fillId="22" borderId="0" applyNumberFormat="0" applyBorder="0" applyAlignment="0" applyProtection="0">
      <alignment vertical="center"/>
    </xf>
    <xf numFmtId="0" fontId="28" fillId="30" borderId="0" applyNumberFormat="0" applyBorder="0" applyAlignment="0" applyProtection="0">
      <alignment vertical="center"/>
    </xf>
    <xf numFmtId="0" fontId="28" fillId="27" borderId="0" applyNumberFormat="0" applyBorder="0" applyAlignment="0" applyProtection="0">
      <alignment vertical="center"/>
    </xf>
    <xf numFmtId="0" fontId="18" fillId="18" borderId="0" applyNumberFormat="0" applyBorder="0" applyAlignment="0" applyProtection="0">
      <alignment vertical="center"/>
    </xf>
    <xf numFmtId="0" fontId="18" fillId="6" borderId="0" applyNumberFormat="0" applyBorder="0" applyAlignment="0" applyProtection="0">
      <alignment vertical="center"/>
    </xf>
    <xf numFmtId="0" fontId="28" fillId="29" borderId="0" applyNumberFormat="0" applyBorder="0" applyAlignment="0" applyProtection="0">
      <alignment vertical="center"/>
    </xf>
    <xf numFmtId="0" fontId="28" fillId="26" borderId="0" applyNumberFormat="0" applyBorder="0" applyAlignment="0" applyProtection="0">
      <alignment vertical="center"/>
    </xf>
    <xf numFmtId="0" fontId="18" fillId="17" borderId="0" applyNumberFormat="0" applyBorder="0" applyAlignment="0" applyProtection="0">
      <alignment vertical="center"/>
    </xf>
    <xf numFmtId="0" fontId="36" fillId="0" borderId="0">
      <alignment vertical="center"/>
    </xf>
    <xf numFmtId="0" fontId="28" fillId="21" borderId="0" applyNumberFormat="0" applyBorder="0" applyAlignment="0" applyProtection="0">
      <alignment vertical="center"/>
    </xf>
    <xf numFmtId="0" fontId="18" fillId="2" borderId="0" applyNumberFormat="0" applyBorder="0" applyAlignment="0" applyProtection="0">
      <alignment vertical="center"/>
    </xf>
    <xf numFmtId="0" fontId="18" fillId="5" borderId="0" applyNumberFormat="0" applyBorder="0" applyAlignment="0" applyProtection="0">
      <alignment vertical="center"/>
    </xf>
    <xf numFmtId="0" fontId="28" fillId="25" borderId="0" applyNumberFormat="0" applyBorder="0" applyAlignment="0" applyProtection="0">
      <alignment vertical="center"/>
    </xf>
    <xf numFmtId="0" fontId="36" fillId="0" borderId="0">
      <alignment vertical="center"/>
    </xf>
    <xf numFmtId="0" fontId="18" fillId="8" borderId="0" applyNumberFormat="0" applyBorder="0" applyAlignment="0" applyProtection="0">
      <alignment vertical="center"/>
    </xf>
    <xf numFmtId="0" fontId="25" fillId="0" borderId="0" applyNumberFormat="0" applyFont="0" applyFill="0" applyBorder="0" applyAlignment="0" applyProtection="0"/>
    <xf numFmtId="0" fontId="0" fillId="0" borderId="0">
      <alignment vertical="center"/>
    </xf>
    <xf numFmtId="0" fontId="0" fillId="0" borderId="0">
      <alignment vertical="center"/>
    </xf>
    <xf numFmtId="0" fontId="32" fillId="0" borderId="0">
      <alignment vertical="center"/>
    </xf>
  </cellStyleXfs>
  <cellXfs count="45">
    <xf numFmtId="0" fontId="0" fillId="0" borderId="0" xfId="0">
      <alignment vertical="center"/>
    </xf>
    <xf numFmtId="0" fontId="1" fillId="0" borderId="0" xfId="58" applyFont="1" applyFill="1" applyAlignment="1">
      <alignment vertical="center"/>
    </xf>
    <xf numFmtId="0" fontId="2" fillId="0" borderId="0" xfId="56" applyNumberFormat="1" applyFont="1" applyFill="1" applyBorder="1" applyAlignment="1" applyProtection="1">
      <alignment vertical="center" wrapText="1"/>
    </xf>
    <xf numFmtId="0" fontId="3" fillId="0" borderId="0" xfId="58" applyFont="1" applyFill="1" applyAlignment="1">
      <alignment vertical="center"/>
    </xf>
    <xf numFmtId="0" fontId="4" fillId="0" borderId="0" xfId="56" applyNumberFormat="1" applyFont="1" applyFill="1" applyBorder="1" applyAlignment="1" applyProtection="1">
      <alignment horizontal="left" vertical="center" wrapText="1"/>
    </xf>
    <xf numFmtId="0" fontId="5" fillId="0" borderId="0" xfId="56" applyNumberFormat="1" applyFont="1" applyFill="1" applyBorder="1" applyAlignment="1" applyProtection="1">
      <alignment horizontal="left" vertical="center" wrapText="1"/>
    </xf>
    <xf numFmtId="0" fontId="6" fillId="0" borderId="0" xfId="56" applyNumberFormat="1" applyFont="1" applyFill="1" applyBorder="1" applyAlignment="1" applyProtection="1">
      <alignment horizontal="center" vertical="center" wrapText="1"/>
    </xf>
    <xf numFmtId="0" fontId="7" fillId="0" borderId="1" xfId="56" applyNumberFormat="1" applyFont="1" applyFill="1" applyBorder="1" applyAlignment="1" applyProtection="1">
      <alignment horizontal="center" vertical="center" wrapText="1"/>
    </xf>
    <xf numFmtId="0" fontId="1" fillId="0" borderId="0" xfId="56" applyNumberFormat="1" applyFont="1" applyFill="1" applyBorder="1" applyAlignment="1" applyProtection="1">
      <alignment vertical="center" wrapText="1"/>
    </xf>
    <xf numFmtId="0" fontId="7" fillId="0" borderId="1" xfId="56" applyNumberFormat="1" applyFont="1" applyFill="1" applyBorder="1" applyAlignment="1" applyProtection="1">
      <alignment vertical="center" wrapText="1"/>
    </xf>
    <xf numFmtId="0" fontId="7" fillId="0" borderId="1" xfId="56" applyNumberFormat="1" applyFont="1" applyFill="1" applyBorder="1" applyAlignment="1" applyProtection="1">
      <alignment horizontal="left" vertical="center" wrapText="1"/>
    </xf>
    <xf numFmtId="0" fontId="8" fillId="0" borderId="1" xfId="58" applyFont="1" applyFill="1" applyBorder="1" applyAlignment="1">
      <alignment horizontal="center" vertical="center"/>
    </xf>
    <xf numFmtId="9" fontId="7" fillId="0" borderId="1" xfId="56" applyNumberFormat="1" applyFont="1" applyFill="1" applyBorder="1" applyAlignment="1" applyProtection="1">
      <alignment horizontal="center" vertical="center" wrapText="1"/>
    </xf>
    <xf numFmtId="0" fontId="1" fillId="0" borderId="0" xfId="56" applyNumberFormat="1" applyFont="1" applyFill="1" applyBorder="1" applyAlignment="1" applyProtection="1">
      <alignment horizontal="center" vertical="center" wrapText="1"/>
    </xf>
    <xf numFmtId="177" fontId="7" fillId="0" borderId="1" xfId="56" applyNumberFormat="1" applyFont="1" applyFill="1" applyBorder="1" applyAlignment="1" applyProtection="1">
      <alignment horizontal="center" vertical="center" wrapText="1"/>
    </xf>
    <xf numFmtId="0" fontId="9" fillId="0" borderId="0" xfId="56" applyNumberFormat="1" applyFont="1" applyFill="1" applyBorder="1" applyAlignment="1" applyProtection="1">
      <alignment vertical="center" wrapText="1"/>
    </xf>
    <xf numFmtId="10" fontId="1" fillId="0" borderId="0" xfId="56" applyNumberFormat="1" applyFont="1" applyFill="1" applyBorder="1" applyAlignment="1" applyProtection="1">
      <alignment vertical="center" wrapText="1"/>
    </xf>
    <xf numFmtId="0" fontId="10"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ill="1" applyBorder="1" applyAlignment="1">
      <alignment vertical="center"/>
    </xf>
    <xf numFmtId="0" fontId="4" fillId="0" borderId="0" xfId="56" applyNumberFormat="1" applyFont="1" applyFill="1" applyBorder="1" applyAlignment="1" applyProtection="1">
      <alignment vertical="center"/>
      <protection locked="0"/>
    </xf>
    <xf numFmtId="0" fontId="3" fillId="0" borderId="0" xfId="56" applyNumberFormat="1" applyFont="1" applyFill="1" applyBorder="1" applyAlignment="1" applyProtection="1">
      <alignment horizontal="center" vertical="center"/>
      <protection locked="0"/>
    </xf>
    <xf numFmtId="0" fontId="11" fillId="0" borderId="0" xfId="56" applyNumberFormat="1" applyFont="1" applyFill="1" applyBorder="1" applyAlignment="1" applyProtection="1">
      <alignment horizontal="center" vertical="center" wrapText="1"/>
      <protection locked="0"/>
    </xf>
    <xf numFmtId="0" fontId="12" fillId="0" borderId="0" xfId="56" applyNumberFormat="1" applyFont="1" applyFill="1" applyBorder="1" applyAlignment="1" applyProtection="1">
      <alignment horizontal="center" vertical="center" wrapText="1"/>
      <protection locked="0"/>
    </xf>
    <xf numFmtId="0" fontId="13" fillId="0" borderId="1" xfId="56" applyNumberFormat="1" applyFont="1" applyFill="1" applyBorder="1" applyAlignment="1" applyProtection="1">
      <alignment horizontal="center" vertical="center"/>
      <protection locked="0"/>
    </xf>
    <xf numFmtId="0" fontId="14" fillId="0" borderId="1" xfId="56" applyNumberFormat="1" applyFont="1" applyFill="1" applyBorder="1" applyAlignment="1" applyProtection="1">
      <alignment horizontal="center" vertical="center" wrapText="1"/>
      <protection locked="0"/>
    </xf>
    <xf numFmtId="0" fontId="13" fillId="0" borderId="1" xfId="56" applyNumberFormat="1" applyFont="1" applyFill="1" applyBorder="1" applyAlignment="1" applyProtection="1">
      <alignment horizontal="center" vertical="center" wrapText="1"/>
      <protection locked="0"/>
    </xf>
    <xf numFmtId="0" fontId="14" fillId="0" borderId="2" xfId="56" applyNumberFormat="1" applyFont="1" applyFill="1" applyBorder="1" applyAlignment="1" applyProtection="1">
      <alignment horizontal="center" vertical="center"/>
      <protection locked="0"/>
    </xf>
    <xf numFmtId="0" fontId="14" fillId="0" borderId="3" xfId="56" applyNumberFormat="1" applyFont="1" applyFill="1" applyBorder="1" applyAlignment="1" applyProtection="1">
      <alignment horizontal="center" vertical="center"/>
      <protection locked="0"/>
    </xf>
    <xf numFmtId="0" fontId="15" fillId="0" borderId="1" xfId="56" applyNumberFormat="1" applyFont="1" applyFill="1" applyBorder="1" applyAlignment="1" applyProtection="1">
      <alignment horizontal="center" vertical="center"/>
      <protection locked="0"/>
    </xf>
    <xf numFmtId="176" fontId="14" fillId="0" borderId="1" xfId="56" applyNumberFormat="1" applyFont="1" applyFill="1" applyBorder="1" applyAlignment="1" applyProtection="1">
      <alignment horizontal="center" vertical="center" wrapText="1"/>
      <protection locked="0"/>
    </xf>
    <xf numFmtId="0" fontId="13" fillId="0" borderId="4" xfId="56" applyNumberFormat="1" applyFont="1" applyFill="1" applyBorder="1" applyAlignment="1" applyProtection="1">
      <alignment horizontal="center" vertical="center" wrapText="1"/>
      <protection locked="0"/>
    </xf>
    <xf numFmtId="0" fontId="16" fillId="0" borderId="1" xfId="56" applyNumberFormat="1" applyFont="1" applyFill="1" applyBorder="1" applyAlignment="1" applyProtection="1">
      <alignment horizontal="center" vertical="center" wrapText="1"/>
      <protection locked="0"/>
    </xf>
    <xf numFmtId="0" fontId="10" fillId="0" borderId="3" xfId="56" applyNumberFormat="1" applyFont="1" applyFill="1" applyBorder="1" applyAlignment="1" applyProtection="1">
      <alignment horizontal="center" vertical="center"/>
      <protection locked="0"/>
    </xf>
    <xf numFmtId="0" fontId="10" fillId="0" borderId="1" xfId="56" applyNumberFormat="1" applyFont="1" applyFill="1" applyBorder="1" applyAlignment="1" applyProtection="1">
      <alignment horizontal="center" vertical="center"/>
      <protection locked="0"/>
    </xf>
    <xf numFmtId="0" fontId="10" fillId="0" borderId="1" xfId="56" applyNumberFormat="1" applyFont="1" applyFill="1" applyBorder="1" applyAlignment="1" applyProtection="1">
      <alignment horizontal="center" vertical="center" wrapText="1"/>
      <protection locked="0"/>
    </xf>
    <xf numFmtId="0" fontId="16" fillId="0" borderId="5" xfId="56" applyNumberFormat="1" applyFont="1" applyFill="1" applyBorder="1" applyAlignment="1" applyProtection="1">
      <alignment horizontal="center" vertical="center" wrapText="1"/>
      <protection locked="0"/>
    </xf>
    <xf numFmtId="0" fontId="10" fillId="0" borderId="1" xfId="0" applyFont="1" applyFill="1" applyBorder="1" applyAlignment="1">
      <alignment vertical="center"/>
    </xf>
    <xf numFmtId="0" fontId="16" fillId="0" borderId="1" xfId="56" applyNumberFormat="1" applyFont="1" applyFill="1" applyBorder="1" applyAlignment="1" applyProtection="1">
      <alignment horizontal="center" vertical="center"/>
      <protection locked="0"/>
    </xf>
    <xf numFmtId="0" fontId="10" fillId="0" borderId="1" xfId="54" applyFont="1" applyFill="1" applyBorder="1" applyAlignment="1" applyProtection="1">
      <alignment horizontal="center" vertical="center" wrapText="1"/>
      <protection locked="0"/>
    </xf>
    <xf numFmtId="0" fontId="17" fillId="0" borderId="1" xfId="0" applyFont="1" applyFill="1" applyBorder="1" applyAlignment="1">
      <alignment horizontal="center" vertical="center" wrapText="1"/>
    </xf>
    <xf numFmtId="0" fontId="3" fillId="0" borderId="0" xfId="56" applyNumberFormat="1" applyFont="1" applyFill="1" applyBorder="1" applyAlignment="1" applyProtection="1">
      <alignment horizontal="left" vertical="center"/>
      <protection locked="0"/>
    </xf>
    <xf numFmtId="0" fontId="8" fillId="0" borderId="0" xfId="56" applyNumberFormat="1" applyFont="1" applyFill="1" applyBorder="1" applyAlignment="1" applyProtection="1">
      <alignment horizontal="center" vertical="center" wrapText="1"/>
      <protection locked="0"/>
    </xf>
    <xf numFmtId="0" fontId="8" fillId="0" borderId="0" xfId="56" applyNumberFormat="1" applyFont="1" applyFill="1" applyBorder="1" applyAlignment="1" applyProtection="1">
      <alignment horizontal="right" vertical="center" wrapText="1"/>
      <protection locked="0"/>
    </xf>
    <xf numFmtId="0" fontId="14" fillId="0" borderId="5" xfId="56" applyNumberFormat="1" applyFont="1" applyFill="1" applyBorder="1" applyAlignment="1" applyProtection="1">
      <alignment horizontal="center" vertical="center"/>
      <protection locked="0"/>
    </xf>
  </cellXfs>
  <cellStyles count="60">
    <cellStyle name="常规" xfId="0" builtinId="0"/>
    <cellStyle name="货币[0]" xfId="1" builtinId="7"/>
    <cellStyle name="常规_分县贫困人口" xfId="2"/>
    <cellStyle name="常规 2 2 4" xfId="3"/>
    <cellStyle name="常规 2 2 2 2" xfId="4"/>
    <cellStyle name="20% - 强调文字颜色 3" xfId="5" builtinId="38"/>
    <cellStyle name="输入" xfId="6" builtinId="20"/>
    <cellStyle name="货币" xfId="7" builtinId="4"/>
    <cellStyle name="常规 101" xfId="8"/>
    <cellStyle name="千位分隔[0]" xfId="9" builtinId="6"/>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60% - 强调文字颜色 2" xfId="18" builtinId="36"/>
    <cellStyle name="标题 4" xfId="19" builtinId="19"/>
    <cellStyle name="警告文本" xfId="20" builtinId="11"/>
    <cellStyle name="_ET_STYLE_NoName_00_" xfId="2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常规 10 2" xfId="54"/>
    <cellStyle name="60% - 强调文字颜色 6" xfId="55" builtinId="52"/>
    <cellStyle name="常规 2" xfId="56"/>
    <cellStyle name="常规 7" xfId="57"/>
    <cellStyle name="常规 3" xfId="58"/>
    <cellStyle name="常规 18" xfId="5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Zeros="0" workbookViewId="0">
      <selection activeCell="K3" sqref="K3:L3"/>
    </sheetView>
  </sheetViews>
  <sheetFormatPr defaultColWidth="9" defaultRowHeight="13.5"/>
  <cols>
    <col min="1" max="1" width="18.25" style="19" customWidth="1"/>
    <col min="2" max="5" width="11.25" style="19" customWidth="1"/>
    <col min="6" max="6" width="9.625" style="19" customWidth="1"/>
    <col min="7" max="7" width="9.75" style="19" customWidth="1"/>
    <col min="8" max="8" width="11" style="19" customWidth="1"/>
    <col min="9" max="10" width="9.25" style="19" customWidth="1"/>
    <col min="11" max="11" width="9.75" style="19" customWidth="1"/>
    <col min="12" max="12" width="8.125" style="19" customWidth="1"/>
    <col min="13" max="16384" width="9" style="19"/>
  </cols>
  <sheetData>
    <row r="1" ht="24" customHeight="1" spans="1:11">
      <c r="A1" s="20" t="s">
        <v>0</v>
      </c>
      <c r="B1" s="21"/>
      <c r="C1" s="21"/>
      <c r="D1" s="21"/>
      <c r="E1" s="21"/>
      <c r="F1" s="21"/>
      <c r="G1" s="21"/>
      <c r="H1" s="21"/>
      <c r="I1" s="21"/>
      <c r="J1" s="21"/>
      <c r="K1" s="21"/>
    </row>
    <row r="2" ht="39" customHeight="1" spans="1:12">
      <c r="A2" s="22" t="s">
        <v>1</v>
      </c>
      <c r="B2" s="22"/>
      <c r="C2" s="22"/>
      <c r="D2" s="22"/>
      <c r="E2" s="22"/>
      <c r="F2" s="22"/>
      <c r="G2" s="22"/>
      <c r="H2" s="22"/>
      <c r="I2" s="22"/>
      <c r="J2" s="22"/>
      <c r="K2" s="22"/>
      <c r="L2" s="22"/>
    </row>
    <row r="3" customFormat="1" ht="18" customHeight="1" spans="1:12">
      <c r="A3" s="23"/>
      <c r="B3" s="23"/>
      <c r="C3" s="23"/>
      <c r="D3" s="23"/>
      <c r="E3" s="23"/>
      <c r="F3" s="23"/>
      <c r="G3" s="23"/>
      <c r="H3" s="23"/>
      <c r="I3" s="23"/>
      <c r="J3" s="23"/>
      <c r="K3" s="42" t="s">
        <v>2</v>
      </c>
      <c r="L3" s="43"/>
    </row>
    <row r="4" s="17" customFormat="1" ht="33" customHeight="1" spans="1:12">
      <c r="A4" s="24" t="s">
        <v>3</v>
      </c>
      <c r="B4" s="25" t="s">
        <v>4</v>
      </c>
      <c r="C4" s="26" t="s">
        <v>5</v>
      </c>
      <c r="D4" s="26"/>
      <c r="E4" s="26"/>
      <c r="F4" s="27" t="s">
        <v>6</v>
      </c>
      <c r="G4" s="28"/>
      <c r="H4" s="28"/>
      <c r="I4" s="28"/>
      <c r="J4" s="28"/>
      <c r="K4" s="44"/>
      <c r="L4" s="24" t="s">
        <v>7</v>
      </c>
    </row>
    <row r="5" s="17" customFormat="1" ht="49" customHeight="1" spans="1:12">
      <c r="A5" s="29"/>
      <c r="B5" s="25"/>
      <c r="C5" s="30" t="s">
        <v>8</v>
      </c>
      <c r="D5" s="26" t="s">
        <v>9</v>
      </c>
      <c r="E5" s="31" t="s">
        <v>10</v>
      </c>
      <c r="F5" s="26" t="s">
        <v>11</v>
      </c>
      <c r="G5" s="30" t="s">
        <v>12</v>
      </c>
      <c r="H5" s="30" t="s">
        <v>13</v>
      </c>
      <c r="I5" s="30" t="s">
        <v>14</v>
      </c>
      <c r="J5" s="26" t="s">
        <v>9</v>
      </c>
      <c r="K5" s="31" t="s">
        <v>10</v>
      </c>
      <c r="L5" s="29"/>
    </row>
    <row r="6" s="18" customFormat="1" ht="33" customHeight="1" spans="1:12">
      <c r="A6" s="32" t="s">
        <v>15</v>
      </c>
      <c r="B6" s="33">
        <v>5112.02</v>
      </c>
      <c r="C6" s="34">
        <v>3208.02</v>
      </c>
      <c r="D6" s="35"/>
      <c r="E6" s="35"/>
      <c r="F6" s="36">
        <f>F7+F13</f>
        <v>1904</v>
      </c>
      <c r="G6" s="34">
        <v>1871</v>
      </c>
      <c r="H6" s="34">
        <v>0</v>
      </c>
      <c r="I6" s="34">
        <v>33</v>
      </c>
      <c r="J6" s="35"/>
      <c r="K6" s="35"/>
      <c r="L6" s="37"/>
    </row>
    <row r="7" s="18" customFormat="1" ht="33" customHeight="1" spans="1:12">
      <c r="A7" s="32" t="s">
        <v>16</v>
      </c>
      <c r="B7" s="34">
        <f>SUM(B8:B12)</f>
        <v>3208.02</v>
      </c>
      <c r="C7" s="34">
        <f>SUM(C8:C12)</f>
        <v>3208.02</v>
      </c>
      <c r="D7" s="37"/>
      <c r="E7" s="37"/>
      <c r="F7" s="36">
        <f t="shared" ref="F7:F12" si="0">SUM(G7:I7)</f>
        <v>1871</v>
      </c>
      <c r="G7" s="34">
        <v>1871</v>
      </c>
      <c r="H7" s="37"/>
      <c r="I7" s="37"/>
      <c r="J7" s="37"/>
      <c r="K7" s="37"/>
      <c r="L7" s="37"/>
    </row>
    <row r="8" s="18" customFormat="1" ht="33" customHeight="1" spans="1:12">
      <c r="A8" s="38" t="s">
        <v>17</v>
      </c>
      <c r="B8" s="34">
        <v>764.46</v>
      </c>
      <c r="C8" s="34">
        <v>764.46</v>
      </c>
      <c r="D8" s="39">
        <v>509</v>
      </c>
      <c r="E8" s="39">
        <v>2137201</v>
      </c>
      <c r="F8" s="36">
        <f t="shared" si="0"/>
        <v>438</v>
      </c>
      <c r="G8" s="34">
        <v>438</v>
      </c>
      <c r="H8" s="34"/>
      <c r="I8" s="34"/>
      <c r="J8" s="34">
        <v>503</v>
      </c>
      <c r="K8" s="39">
        <v>2137202</v>
      </c>
      <c r="L8" s="37"/>
    </row>
    <row r="9" s="18" customFormat="1" ht="33" customHeight="1" spans="1:12">
      <c r="A9" s="38" t="s">
        <v>18</v>
      </c>
      <c r="B9" s="34">
        <v>1680</v>
      </c>
      <c r="C9" s="34">
        <v>1680</v>
      </c>
      <c r="D9" s="39">
        <v>509</v>
      </c>
      <c r="E9" s="39">
        <v>2137201</v>
      </c>
      <c r="F9" s="36">
        <f t="shared" si="0"/>
        <v>872</v>
      </c>
      <c r="G9" s="34">
        <v>872</v>
      </c>
      <c r="H9" s="34"/>
      <c r="I9" s="34"/>
      <c r="J9" s="34">
        <v>503</v>
      </c>
      <c r="K9" s="39">
        <v>2137202</v>
      </c>
      <c r="L9" s="37"/>
    </row>
    <row r="10" s="18" customFormat="1" ht="33" customHeight="1" spans="1:12">
      <c r="A10" s="38" t="s">
        <v>19</v>
      </c>
      <c r="B10" s="34">
        <v>293.1</v>
      </c>
      <c r="C10" s="34">
        <v>293.1</v>
      </c>
      <c r="D10" s="39">
        <v>509</v>
      </c>
      <c r="E10" s="39">
        <v>2137201</v>
      </c>
      <c r="F10" s="36">
        <f t="shared" si="0"/>
        <v>175</v>
      </c>
      <c r="G10" s="34">
        <v>175</v>
      </c>
      <c r="H10" s="34"/>
      <c r="I10" s="34"/>
      <c r="J10" s="34">
        <v>503</v>
      </c>
      <c r="K10" s="39">
        <v>2137202</v>
      </c>
      <c r="L10" s="37"/>
    </row>
    <row r="11" s="18" customFormat="1" ht="33" customHeight="1" spans="1:12">
      <c r="A11" s="38" t="s">
        <v>20</v>
      </c>
      <c r="B11" s="34">
        <v>410.46</v>
      </c>
      <c r="C11" s="34">
        <v>410.46</v>
      </c>
      <c r="D11" s="39">
        <v>509</v>
      </c>
      <c r="E11" s="39">
        <v>2137201</v>
      </c>
      <c r="F11" s="36">
        <f t="shared" si="0"/>
        <v>89</v>
      </c>
      <c r="G11" s="34">
        <v>89</v>
      </c>
      <c r="H11" s="34"/>
      <c r="I11" s="34"/>
      <c r="J11" s="34">
        <v>503</v>
      </c>
      <c r="K11" s="39">
        <v>2137202</v>
      </c>
      <c r="L11" s="37"/>
    </row>
    <row r="12" s="18" customFormat="1" ht="33" customHeight="1" spans="1:12">
      <c r="A12" s="38" t="s">
        <v>21</v>
      </c>
      <c r="B12" s="34">
        <v>60</v>
      </c>
      <c r="C12" s="34">
        <v>60</v>
      </c>
      <c r="D12" s="39">
        <v>509</v>
      </c>
      <c r="E12" s="39">
        <v>2137201</v>
      </c>
      <c r="F12" s="36">
        <f t="shared" si="0"/>
        <v>297</v>
      </c>
      <c r="G12" s="34">
        <v>297</v>
      </c>
      <c r="H12" s="34"/>
      <c r="I12" s="34"/>
      <c r="J12" s="34">
        <v>503</v>
      </c>
      <c r="K12" s="39">
        <v>2137202</v>
      </c>
      <c r="L12" s="37"/>
    </row>
    <row r="13" s="18" customFormat="1" ht="33" customHeight="1" spans="1:12">
      <c r="A13" s="32" t="s">
        <v>22</v>
      </c>
      <c r="B13" s="34">
        <f>SUM(B14)</f>
        <v>33</v>
      </c>
      <c r="C13" s="40"/>
      <c r="D13" s="39"/>
      <c r="E13" s="39"/>
      <c r="F13" s="32">
        <f>F14</f>
        <v>33</v>
      </c>
      <c r="G13" s="32"/>
      <c r="H13" s="32"/>
      <c r="I13" s="32">
        <f>I14</f>
        <v>33</v>
      </c>
      <c r="J13" s="34"/>
      <c r="K13" s="34"/>
      <c r="L13" s="37"/>
    </row>
    <row r="14" s="18" customFormat="1" ht="33" customHeight="1" spans="1:12">
      <c r="A14" s="38" t="s">
        <v>23</v>
      </c>
      <c r="B14" s="34">
        <f>C14+F14</f>
        <v>33</v>
      </c>
      <c r="C14" s="34"/>
      <c r="D14" s="34"/>
      <c r="E14" s="34"/>
      <c r="F14" s="32">
        <f>SUM(G14:I14)</f>
        <v>33</v>
      </c>
      <c r="G14" s="37"/>
      <c r="H14" s="34"/>
      <c r="I14" s="34">
        <v>33</v>
      </c>
      <c r="J14" s="34">
        <v>503</v>
      </c>
      <c r="K14" s="39">
        <v>2137202</v>
      </c>
      <c r="L14" s="37"/>
    </row>
    <row r="15" ht="24" customHeight="1"/>
    <row r="16" ht="15" spans="1:11">
      <c r="A16" s="41"/>
      <c r="B16" s="21"/>
      <c r="C16" s="21"/>
      <c r="D16" s="21"/>
      <c r="E16" s="21"/>
      <c r="F16" s="21"/>
      <c r="G16" s="21"/>
      <c r="H16" s="21"/>
      <c r="I16" s="21"/>
      <c r="J16" s="21"/>
      <c r="K16" s="21"/>
    </row>
    <row r="17" ht="15" spans="1:11">
      <c r="A17" s="41"/>
      <c r="B17" s="21"/>
      <c r="C17" s="21"/>
      <c r="D17" s="21"/>
      <c r="E17" s="21"/>
      <c r="F17" s="21"/>
      <c r="G17" s="21"/>
      <c r="H17" s="21"/>
      <c r="I17" s="21"/>
      <c r="J17" s="21"/>
      <c r="K17" s="21"/>
    </row>
    <row r="18" ht="15" spans="1:11">
      <c r="A18" s="41"/>
      <c r="B18" s="21"/>
      <c r="C18" s="21"/>
      <c r="D18" s="21"/>
      <c r="E18" s="21"/>
      <c r="F18" s="21"/>
      <c r="G18" s="21"/>
      <c r="H18" s="21"/>
      <c r="I18" s="21"/>
      <c r="J18" s="21"/>
      <c r="K18" s="21"/>
    </row>
    <row r="19" ht="15" spans="1:11">
      <c r="A19" s="41"/>
      <c r="B19" s="21"/>
      <c r="C19" s="21"/>
      <c r="D19" s="21"/>
      <c r="E19" s="21"/>
      <c r="F19" s="21"/>
      <c r="G19" s="21"/>
      <c r="H19" s="21"/>
      <c r="I19" s="21"/>
      <c r="J19" s="21"/>
      <c r="K19" s="21"/>
    </row>
    <row r="20" ht="15" spans="1:11">
      <c r="A20" s="41"/>
      <c r="B20" s="21"/>
      <c r="C20" s="21"/>
      <c r="D20" s="21"/>
      <c r="E20" s="21"/>
      <c r="F20" s="21"/>
      <c r="G20" s="21"/>
      <c r="H20" s="21"/>
      <c r="I20" s="21"/>
      <c r="J20" s="21"/>
      <c r="K20" s="21"/>
    </row>
  </sheetData>
  <mergeCells count="7">
    <mergeCell ref="A2:L2"/>
    <mergeCell ref="K3:L3"/>
    <mergeCell ref="C4:E4"/>
    <mergeCell ref="F4:K4"/>
    <mergeCell ref="A4:A5"/>
    <mergeCell ref="B4:B5"/>
    <mergeCell ref="L4:L5"/>
  </mergeCells>
  <printOptions horizontalCentered="1"/>
  <pageMargins left="0.751388888888889" right="0.751388888888889" top="0.802777777777778" bottom="0.802777777777778" header="0.5" footer="0.5"/>
  <pageSetup paperSize="9" orientation="landscape" horizontalDpi="600"/>
  <headerFooter/>
  <ignoredErrors>
    <ignoredError sqref="F13" formula="1" formulaRange="1" unlockedFormula="1"/>
    <ignoredError sqref="F14 F8:F12" formulaRange="1" unlockedFormula="1"/>
    <ignoredError sqref="G14:I14 F6:F7 B7:C7 B13:B14 G13:I13"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W31"/>
  <sheetViews>
    <sheetView showZeros="0" tabSelected="1" workbookViewId="0">
      <selection activeCell="N10" sqref="N10"/>
    </sheetView>
  </sheetViews>
  <sheetFormatPr defaultColWidth="9" defaultRowHeight="15.75"/>
  <cols>
    <col min="1" max="1" width="5.75" style="2" customWidth="1"/>
    <col min="2" max="2" width="11.25" style="2" customWidth="1"/>
    <col min="3" max="3" width="9.875" style="2" customWidth="1"/>
    <col min="4" max="4" width="12.625" style="2" customWidth="1"/>
    <col min="5" max="5" width="34.875" style="2" customWidth="1"/>
    <col min="6" max="6" width="17.75" style="2" customWidth="1"/>
    <col min="7" max="7" width="9" style="2" hidden="1" customWidth="1"/>
    <col min="8" max="10" width="9.25" style="2" hidden="1" customWidth="1"/>
    <col min="11" max="205" width="9" style="2"/>
    <col min="206" max="252" width="9" style="3"/>
    <col min="253" max="253" width="5.75" style="3" customWidth="1"/>
    <col min="254" max="254" width="11.25" style="3" customWidth="1"/>
    <col min="255" max="255" width="9.875" style="3" customWidth="1"/>
    <col min="256" max="256" width="12.625" style="3" customWidth="1"/>
    <col min="257" max="257" width="34.875" style="3" customWidth="1"/>
    <col min="258" max="258" width="16.5" style="3" customWidth="1"/>
    <col min="259" max="508" width="9" style="3"/>
    <col min="509" max="509" width="5.75" style="3" customWidth="1"/>
    <col min="510" max="510" width="11.25" style="3" customWidth="1"/>
    <col min="511" max="511" width="9.875" style="3" customWidth="1"/>
    <col min="512" max="512" width="12.625" style="3" customWidth="1"/>
    <col min="513" max="513" width="34.875" style="3" customWidth="1"/>
    <col min="514" max="514" width="16.5" style="3" customWidth="1"/>
    <col min="515" max="764" width="9" style="3"/>
    <col min="765" max="765" width="5.75" style="3" customWidth="1"/>
    <col min="766" max="766" width="11.25" style="3" customWidth="1"/>
    <col min="767" max="767" width="9.875" style="3" customWidth="1"/>
    <col min="768" max="768" width="12.625" style="3" customWidth="1"/>
    <col min="769" max="769" width="34.875" style="3" customWidth="1"/>
    <col min="770" max="770" width="16.5" style="3" customWidth="1"/>
    <col min="771" max="1020" width="9" style="3"/>
    <col min="1021" max="1021" width="5.75" style="3" customWidth="1"/>
    <col min="1022" max="1022" width="11.25" style="3" customWidth="1"/>
    <col min="1023" max="1023" width="9.875" style="3" customWidth="1"/>
    <col min="1024" max="1024" width="12.625" style="3" customWidth="1"/>
    <col min="1025" max="1025" width="34.875" style="3" customWidth="1"/>
    <col min="1026" max="1026" width="16.5" style="3" customWidth="1"/>
    <col min="1027" max="1276" width="9" style="3"/>
    <col min="1277" max="1277" width="5.75" style="3" customWidth="1"/>
    <col min="1278" max="1278" width="11.25" style="3" customWidth="1"/>
    <col min="1279" max="1279" width="9.875" style="3" customWidth="1"/>
    <col min="1280" max="1280" width="12.625" style="3" customWidth="1"/>
    <col min="1281" max="1281" width="34.875" style="3" customWidth="1"/>
    <col min="1282" max="1282" width="16.5" style="3" customWidth="1"/>
    <col min="1283" max="1532" width="9" style="3"/>
    <col min="1533" max="1533" width="5.75" style="3" customWidth="1"/>
    <col min="1534" max="1534" width="11.25" style="3" customWidth="1"/>
    <col min="1535" max="1535" width="9.875" style="3" customWidth="1"/>
    <col min="1536" max="1536" width="12.625" style="3" customWidth="1"/>
    <col min="1537" max="1537" width="34.875" style="3" customWidth="1"/>
    <col min="1538" max="1538" width="16.5" style="3" customWidth="1"/>
    <col min="1539" max="1788" width="9" style="3"/>
    <col min="1789" max="1789" width="5.75" style="3" customWidth="1"/>
    <col min="1790" max="1790" width="11.25" style="3" customWidth="1"/>
    <col min="1791" max="1791" width="9.875" style="3" customWidth="1"/>
    <col min="1792" max="1792" width="12.625" style="3" customWidth="1"/>
    <col min="1793" max="1793" width="34.875" style="3" customWidth="1"/>
    <col min="1794" max="1794" width="16.5" style="3" customWidth="1"/>
    <col min="1795" max="2044" width="9" style="3"/>
    <col min="2045" max="2045" width="5.75" style="3" customWidth="1"/>
    <col min="2046" max="2046" width="11.25" style="3" customWidth="1"/>
    <col min="2047" max="2047" width="9.875" style="3" customWidth="1"/>
    <col min="2048" max="2048" width="12.625" style="3" customWidth="1"/>
    <col min="2049" max="2049" width="34.875" style="3" customWidth="1"/>
    <col min="2050" max="2050" width="16.5" style="3" customWidth="1"/>
    <col min="2051" max="2300" width="9" style="3"/>
    <col min="2301" max="2301" width="5.75" style="3" customWidth="1"/>
    <col min="2302" max="2302" width="11.25" style="3" customWidth="1"/>
    <col min="2303" max="2303" width="9.875" style="3" customWidth="1"/>
    <col min="2304" max="2304" width="12.625" style="3" customWidth="1"/>
    <col min="2305" max="2305" width="34.875" style="3" customWidth="1"/>
    <col min="2306" max="2306" width="16.5" style="3" customWidth="1"/>
    <col min="2307" max="2556" width="9" style="3"/>
    <col min="2557" max="2557" width="5.75" style="3" customWidth="1"/>
    <col min="2558" max="2558" width="11.25" style="3" customWidth="1"/>
    <col min="2559" max="2559" width="9.875" style="3" customWidth="1"/>
    <col min="2560" max="2560" width="12.625" style="3" customWidth="1"/>
    <col min="2561" max="2561" width="34.875" style="3" customWidth="1"/>
    <col min="2562" max="2562" width="16.5" style="3" customWidth="1"/>
    <col min="2563" max="2812" width="9" style="3"/>
    <col min="2813" max="2813" width="5.75" style="3" customWidth="1"/>
    <col min="2814" max="2814" width="11.25" style="3" customWidth="1"/>
    <col min="2815" max="2815" width="9.875" style="3" customWidth="1"/>
    <col min="2816" max="2816" width="12.625" style="3" customWidth="1"/>
    <col min="2817" max="2817" width="34.875" style="3" customWidth="1"/>
    <col min="2818" max="2818" width="16.5" style="3" customWidth="1"/>
    <col min="2819" max="3068" width="9" style="3"/>
    <col min="3069" max="3069" width="5.75" style="3" customWidth="1"/>
    <col min="3070" max="3070" width="11.25" style="3" customWidth="1"/>
    <col min="3071" max="3071" width="9.875" style="3" customWidth="1"/>
    <col min="3072" max="3072" width="12.625" style="3" customWidth="1"/>
    <col min="3073" max="3073" width="34.875" style="3" customWidth="1"/>
    <col min="3074" max="3074" width="16.5" style="3" customWidth="1"/>
    <col min="3075" max="3324" width="9" style="3"/>
    <col min="3325" max="3325" width="5.75" style="3" customWidth="1"/>
    <col min="3326" max="3326" width="11.25" style="3" customWidth="1"/>
    <col min="3327" max="3327" width="9.875" style="3" customWidth="1"/>
    <col min="3328" max="3328" width="12.625" style="3" customWidth="1"/>
    <col min="3329" max="3329" width="34.875" style="3" customWidth="1"/>
    <col min="3330" max="3330" width="16.5" style="3" customWidth="1"/>
    <col min="3331" max="3580" width="9" style="3"/>
    <col min="3581" max="3581" width="5.75" style="3" customWidth="1"/>
    <col min="3582" max="3582" width="11.25" style="3" customWidth="1"/>
    <col min="3583" max="3583" width="9.875" style="3" customWidth="1"/>
    <col min="3584" max="3584" width="12.625" style="3" customWidth="1"/>
    <col min="3585" max="3585" width="34.875" style="3" customWidth="1"/>
    <col min="3586" max="3586" width="16.5" style="3" customWidth="1"/>
    <col min="3587" max="3836" width="9" style="3"/>
    <col min="3837" max="3837" width="5.75" style="3" customWidth="1"/>
    <col min="3838" max="3838" width="11.25" style="3" customWidth="1"/>
    <col min="3839" max="3839" width="9.875" style="3" customWidth="1"/>
    <col min="3840" max="3840" width="12.625" style="3" customWidth="1"/>
    <col min="3841" max="3841" width="34.875" style="3" customWidth="1"/>
    <col min="3842" max="3842" width="16.5" style="3" customWidth="1"/>
    <col min="3843" max="4092" width="9" style="3"/>
    <col min="4093" max="4093" width="5.75" style="3" customWidth="1"/>
    <col min="4094" max="4094" width="11.25" style="3" customWidth="1"/>
    <col min="4095" max="4095" width="9.875" style="3" customWidth="1"/>
    <col min="4096" max="4096" width="12.625" style="3" customWidth="1"/>
    <col min="4097" max="4097" width="34.875" style="3" customWidth="1"/>
    <col min="4098" max="4098" width="16.5" style="3" customWidth="1"/>
    <col min="4099" max="4348" width="9" style="3"/>
    <col min="4349" max="4349" width="5.75" style="3" customWidth="1"/>
    <col min="4350" max="4350" width="11.25" style="3" customWidth="1"/>
    <col min="4351" max="4351" width="9.875" style="3" customWidth="1"/>
    <col min="4352" max="4352" width="12.625" style="3" customWidth="1"/>
    <col min="4353" max="4353" width="34.875" style="3" customWidth="1"/>
    <col min="4354" max="4354" width="16.5" style="3" customWidth="1"/>
    <col min="4355" max="4604" width="9" style="3"/>
    <col min="4605" max="4605" width="5.75" style="3" customWidth="1"/>
    <col min="4606" max="4606" width="11.25" style="3" customWidth="1"/>
    <col min="4607" max="4607" width="9.875" style="3" customWidth="1"/>
    <col min="4608" max="4608" width="12.625" style="3" customWidth="1"/>
    <col min="4609" max="4609" width="34.875" style="3" customWidth="1"/>
    <col min="4610" max="4610" width="16.5" style="3" customWidth="1"/>
    <col min="4611" max="4860" width="9" style="3"/>
    <col min="4861" max="4861" width="5.75" style="3" customWidth="1"/>
    <col min="4862" max="4862" width="11.25" style="3" customWidth="1"/>
    <col min="4863" max="4863" width="9.875" style="3" customWidth="1"/>
    <col min="4864" max="4864" width="12.625" style="3" customWidth="1"/>
    <col min="4865" max="4865" width="34.875" style="3" customWidth="1"/>
    <col min="4866" max="4866" width="16.5" style="3" customWidth="1"/>
    <col min="4867" max="5116" width="9" style="3"/>
    <col min="5117" max="5117" width="5.75" style="3" customWidth="1"/>
    <col min="5118" max="5118" width="11.25" style="3" customWidth="1"/>
    <col min="5119" max="5119" width="9.875" style="3" customWidth="1"/>
    <col min="5120" max="5120" width="12.625" style="3" customWidth="1"/>
    <col min="5121" max="5121" width="34.875" style="3" customWidth="1"/>
    <col min="5122" max="5122" width="16.5" style="3" customWidth="1"/>
    <col min="5123" max="5372" width="9" style="3"/>
    <col min="5373" max="5373" width="5.75" style="3" customWidth="1"/>
    <col min="5374" max="5374" width="11.25" style="3" customWidth="1"/>
    <col min="5375" max="5375" width="9.875" style="3" customWidth="1"/>
    <col min="5376" max="5376" width="12.625" style="3" customWidth="1"/>
    <col min="5377" max="5377" width="34.875" style="3" customWidth="1"/>
    <col min="5378" max="5378" width="16.5" style="3" customWidth="1"/>
    <col min="5379" max="5628" width="9" style="3"/>
    <col min="5629" max="5629" width="5.75" style="3" customWidth="1"/>
    <col min="5630" max="5630" width="11.25" style="3" customWidth="1"/>
    <col min="5631" max="5631" width="9.875" style="3" customWidth="1"/>
    <col min="5632" max="5632" width="12.625" style="3" customWidth="1"/>
    <col min="5633" max="5633" width="34.875" style="3" customWidth="1"/>
    <col min="5634" max="5634" width="16.5" style="3" customWidth="1"/>
    <col min="5635" max="5884" width="9" style="3"/>
    <col min="5885" max="5885" width="5.75" style="3" customWidth="1"/>
    <col min="5886" max="5886" width="11.25" style="3" customWidth="1"/>
    <col min="5887" max="5887" width="9.875" style="3" customWidth="1"/>
    <col min="5888" max="5888" width="12.625" style="3" customWidth="1"/>
    <col min="5889" max="5889" width="34.875" style="3" customWidth="1"/>
    <col min="5890" max="5890" width="16.5" style="3" customWidth="1"/>
    <col min="5891" max="6140" width="9" style="3"/>
    <col min="6141" max="6141" width="5.75" style="3" customWidth="1"/>
    <col min="6142" max="6142" width="11.25" style="3" customWidth="1"/>
    <col min="6143" max="6143" width="9.875" style="3" customWidth="1"/>
    <col min="6144" max="6144" width="12.625" style="3" customWidth="1"/>
    <col min="6145" max="6145" width="34.875" style="3" customWidth="1"/>
    <col min="6146" max="6146" width="16.5" style="3" customWidth="1"/>
    <col min="6147" max="6396" width="9" style="3"/>
    <col min="6397" max="6397" width="5.75" style="3" customWidth="1"/>
    <col min="6398" max="6398" width="11.25" style="3" customWidth="1"/>
    <col min="6399" max="6399" width="9.875" style="3" customWidth="1"/>
    <col min="6400" max="6400" width="12.625" style="3" customWidth="1"/>
    <col min="6401" max="6401" width="34.875" style="3" customWidth="1"/>
    <col min="6402" max="6402" width="16.5" style="3" customWidth="1"/>
    <col min="6403" max="6652" width="9" style="3"/>
    <col min="6653" max="6653" width="5.75" style="3" customWidth="1"/>
    <col min="6654" max="6654" width="11.25" style="3" customWidth="1"/>
    <col min="6655" max="6655" width="9.875" style="3" customWidth="1"/>
    <col min="6656" max="6656" width="12.625" style="3" customWidth="1"/>
    <col min="6657" max="6657" width="34.875" style="3" customWidth="1"/>
    <col min="6658" max="6658" width="16.5" style="3" customWidth="1"/>
    <col min="6659" max="6908" width="9" style="3"/>
    <col min="6909" max="6909" width="5.75" style="3" customWidth="1"/>
    <col min="6910" max="6910" width="11.25" style="3" customWidth="1"/>
    <col min="6911" max="6911" width="9.875" style="3" customWidth="1"/>
    <col min="6912" max="6912" width="12.625" style="3" customWidth="1"/>
    <col min="6913" max="6913" width="34.875" style="3" customWidth="1"/>
    <col min="6914" max="6914" width="16.5" style="3" customWidth="1"/>
    <col min="6915" max="7164" width="9" style="3"/>
    <col min="7165" max="7165" width="5.75" style="3" customWidth="1"/>
    <col min="7166" max="7166" width="11.25" style="3" customWidth="1"/>
    <col min="7167" max="7167" width="9.875" style="3" customWidth="1"/>
    <col min="7168" max="7168" width="12.625" style="3" customWidth="1"/>
    <col min="7169" max="7169" width="34.875" style="3" customWidth="1"/>
    <col min="7170" max="7170" width="16.5" style="3" customWidth="1"/>
    <col min="7171" max="7420" width="9" style="3"/>
    <col min="7421" max="7421" width="5.75" style="3" customWidth="1"/>
    <col min="7422" max="7422" width="11.25" style="3" customWidth="1"/>
    <col min="7423" max="7423" width="9.875" style="3" customWidth="1"/>
    <col min="7424" max="7424" width="12.625" style="3" customWidth="1"/>
    <col min="7425" max="7425" width="34.875" style="3" customWidth="1"/>
    <col min="7426" max="7426" width="16.5" style="3" customWidth="1"/>
    <col min="7427" max="7676" width="9" style="3"/>
    <col min="7677" max="7677" width="5.75" style="3" customWidth="1"/>
    <col min="7678" max="7678" width="11.25" style="3" customWidth="1"/>
    <col min="7679" max="7679" width="9.875" style="3" customWidth="1"/>
    <col min="7680" max="7680" width="12.625" style="3" customWidth="1"/>
    <col min="7681" max="7681" width="34.875" style="3" customWidth="1"/>
    <col min="7682" max="7682" width="16.5" style="3" customWidth="1"/>
    <col min="7683" max="7932" width="9" style="3"/>
    <col min="7933" max="7933" width="5.75" style="3" customWidth="1"/>
    <col min="7934" max="7934" width="11.25" style="3" customWidth="1"/>
    <col min="7935" max="7935" width="9.875" style="3" customWidth="1"/>
    <col min="7936" max="7936" width="12.625" style="3" customWidth="1"/>
    <col min="7937" max="7937" width="34.875" style="3" customWidth="1"/>
    <col min="7938" max="7938" width="16.5" style="3" customWidth="1"/>
    <col min="7939" max="8188" width="9" style="3"/>
    <col min="8189" max="8189" width="5.75" style="3" customWidth="1"/>
    <col min="8190" max="8190" width="11.25" style="3" customWidth="1"/>
    <col min="8191" max="8191" width="9.875" style="3" customWidth="1"/>
    <col min="8192" max="8192" width="12.625" style="3" customWidth="1"/>
    <col min="8193" max="8193" width="34.875" style="3" customWidth="1"/>
    <col min="8194" max="8194" width="16.5" style="3" customWidth="1"/>
    <col min="8195" max="8444" width="9" style="3"/>
    <col min="8445" max="8445" width="5.75" style="3" customWidth="1"/>
    <col min="8446" max="8446" width="11.25" style="3" customWidth="1"/>
    <col min="8447" max="8447" width="9.875" style="3" customWidth="1"/>
    <col min="8448" max="8448" width="12.625" style="3" customWidth="1"/>
    <col min="8449" max="8449" width="34.875" style="3" customWidth="1"/>
    <col min="8450" max="8450" width="16.5" style="3" customWidth="1"/>
    <col min="8451" max="8700" width="9" style="3"/>
    <col min="8701" max="8701" width="5.75" style="3" customWidth="1"/>
    <col min="8702" max="8702" width="11.25" style="3" customWidth="1"/>
    <col min="8703" max="8703" width="9.875" style="3" customWidth="1"/>
    <col min="8704" max="8704" width="12.625" style="3" customWidth="1"/>
    <col min="8705" max="8705" width="34.875" style="3" customWidth="1"/>
    <col min="8706" max="8706" width="16.5" style="3" customWidth="1"/>
    <col min="8707" max="8956" width="9" style="3"/>
    <col min="8957" max="8957" width="5.75" style="3" customWidth="1"/>
    <col min="8958" max="8958" width="11.25" style="3" customWidth="1"/>
    <col min="8959" max="8959" width="9.875" style="3" customWidth="1"/>
    <col min="8960" max="8960" width="12.625" style="3" customWidth="1"/>
    <col min="8961" max="8961" width="34.875" style="3" customWidth="1"/>
    <col min="8962" max="8962" width="16.5" style="3" customWidth="1"/>
    <col min="8963" max="9212" width="9" style="3"/>
    <col min="9213" max="9213" width="5.75" style="3" customWidth="1"/>
    <col min="9214" max="9214" width="11.25" style="3" customWidth="1"/>
    <col min="9215" max="9215" width="9.875" style="3" customWidth="1"/>
    <col min="9216" max="9216" width="12.625" style="3" customWidth="1"/>
    <col min="9217" max="9217" width="34.875" style="3" customWidth="1"/>
    <col min="9218" max="9218" width="16.5" style="3" customWidth="1"/>
    <col min="9219" max="9468" width="9" style="3"/>
    <col min="9469" max="9469" width="5.75" style="3" customWidth="1"/>
    <col min="9470" max="9470" width="11.25" style="3" customWidth="1"/>
    <col min="9471" max="9471" width="9.875" style="3" customWidth="1"/>
    <col min="9472" max="9472" width="12.625" style="3" customWidth="1"/>
    <col min="9473" max="9473" width="34.875" style="3" customWidth="1"/>
    <col min="9474" max="9474" width="16.5" style="3" customWidth="1"/>
    <col min="9475" max="9724" width="9" style="3"/>
    <col min="9725" max="9725" width="5.75" style="3" customWidth="1"/>
    <col min="9726" max="9726" width="11.25" style="3" customWidth="1"/>
    <col min="9727" max="9727" width="9.875" style="3" customWidth="1"/>
    <col min="9728" max="9728" width="12.625" style="3" customWidth="1"/>
    <col min="9729" max="9729" width="34.875" style="3" customWidth="1"/>
    <col min="9730" max="9730" width="16.5" style="3" customWidth="1"/>
    <col min="9731" max="9980" width="9" style="3"/>
    <col min="9981" max="9981" width="5.75" style="3" customWidth="1"/>
    <col min="9982" max="9982" width="11.25" style="3" customWidth="1"/>
    <col min="9983" max="9983" width="9.875" style="3" customWidth="1"/>
    <col min="9984" max="9984" width="12.625" style="3" customWidth="1"/>
    <col min="9985" max="9985" width="34.875" style="3" customWidth="1"/>
    <col min="9986" max="9986" width="16.5" style="3" customWidth="1"/>
    <col min="9987" max="10236" width="9" style="3"/>
    <col min="10237" max="10237" width="5.75" style="3" customWidth="1"/>
    <col min="10238" max="10238" width="11.25" style="3" customWidth="1"/>
    <col min="10239" max="10239" width="9.875" style="3" customWidth="1"/>
    <col min="10240" max="10240" width="12.625" style="3" customWidth="1"/>
    <col min="10241" max="10241" width="34.875" style="3" customWidth="1"/>
    <col min="10242" max="10242" width="16.5" style="3" customWidth="1"/>
    <col min="10243" max="10492" width="9" style="3"/>
    <col min="10493" max="10493" width="5.75" style="3" customWidth="1"/>
    <col min="10494" max="10494" width="11.25" style="3" customWidth="1"/>
    <col min="10495" max="10495" width="9.875" style="3" customWidth="1"/>
    <col min="10496" max="10496" width="12.625" style="3" customWidth="1"/>
    <col min="10497" max="10497" width="34.875" style="3" customWidth="1"/>
    <col min="10498" max="10498" width="16.5" style="3" customWidth="1"/>
    <col min="10499" max="10748" width="9" style="3"/>
    <col min="10749" max="10749" width="5.75" style="3" customWidth="1"/>
    <col min="10750" max="10750" width="11.25" style="3" customWidth="1"/>
    <col min="10751" max="10751" width="9.875" style="3" customWidth="1"/>
    <col min="10752" max="10752" width="12.625" style="3" customWidth="1"/>
    <col min="10753" max="10753" width="34.875" style="3" customWidth="1"/>
    <col min="10754" max="10754" width="16.5" style="3" customWidth="1"/>
    <col min="10755" max="11004" width="9" style="3"/>
    <col min="11005" max="11005" width="5.75" style="3" customWidth="1"/>
    <col min="11006" max="11006" width="11.25" style="3" customWidth="1"/>
    <col min="11007" max="11007" width="9.875" style="3" customWidth="1"/>
    <col min="11008" max="11008" width="12.625" style="3" customWidth="1"/>
    <col min="11009" max="11009" width="34.875" style="3" customWidth="1"/>
    <col min="11010" max="11010" width="16.5" style="3" customWidth="1"/>
    <col min="11011" max="11260" width="9" style="3"/>
    <col min="11261" max="11261" width="5.75" style="3" customWidth="1"/>
    <col min="11262" max="11262" width="11.25" style="3" customWidth="1"/>
    <col min="11263" max="11263" width="9.875" style="3" customWidth="1"/>
    <col min="11264" max="11264" width="12.625" style="3" customWidth="1"/>
    <col min="11265" max="11265" width="34.875" style="3" customWidth="1"/>
    <col min="11266" max="11266" width="16.5" style="3" customWidth="1"/>
    <col min="11267" max="11516" width="9" style="3"/>
    <col min="11517" max="11517" width="5.75" style="3" customWidth="1"/>
    <col min="11518" max="11518" width="11.25" style="3" customWidth="1"/>
    <col min="11519" max="11519" width="9.875" style="3" customWidth="1"/>
    <col min="11520" max="11520" width="12.625" style="3" customWidth="1"/>
    <col min="11521" max="11521" width="34.875" style="3" customWidth="1"/>
    <col min="11522" max="11522" width="16.5" style="3" customWidth="1"/>
    <col min="11523" max="11772" width="9" style="3"/>
    <col min="11773" max="11773" width="5.75" style="3" customWidth="1"/>
    <col min="11774" max="11774" width="11.25" style="3" customWidth="1"/>
    <col min="11775" max="11775" width="9.875" style="3" customWidth="1"/>
    <col min="11776" max="11776" width="12.625" style="3" customWidth="1"/>
    <col min="11777" max="11777" width="34.875" style="3" customWidth="1"/>
    <col min="11778" max="11778" width="16.5" style="3" customWidth="1"/>
    <col min="11779" max="12028" width="9" style="3"/>
    <col min="12029" max="12029" width="5.75" style="3" customWidth="1"/>
    <col min="12030" max="12030" width="11.25" style="3" customWidth="1"/>
    <col min="12031" max="12031" width="9.875" style="3" customWidth="1"/>
    <col min="12032" max="12032" width="12.625" style="3" customWidth="1"/>
    <col min="12033" max="12033" width="34.875" style="3" customWidth="1"/>
    <col min="12034" max="12034" width="16.5" style="3" customWidth="1"/>
    <col min="12035" max="12284" width="9" style="3"/>
    <col min="12285" max="12285" width="5.75" style="3" customWidth="1"/>
    <col min="12286" max="12286" width="11.25" style="3" customWidth="1"/>
    <col min="12287" max="12287" width="9.875" style="3" customWidth="1"/>
    <col min="12288" max="12288" width="12.625" style="3" customWidth="1"/>
    <col min="12289" max="12289" width="34.875" style="3" customWidth="1"/>
    <col min="12290" max="12290" width="16.5" style="3" customWidth="1"/>
    <col min="12291" max="12540" width="9" style="3"/>
    <col min="12541" max="12541" width="5.75" style="3" customWidth="1"/>
    <col min="12542" max="12542" width="11.25" style="3" customWidth="1"/>
    <col min="12543" max="12543" width="9.875" style="3" customWidth="1"/>
    <col min="12544" max="12544" width="12.625" style="3" customWidth="1"/>
    <col min="12545" max="12545" width="34.875" style="3" customWidth="1"/>
    <col min="12546" max="12546" width="16.5" style="3" customWidth="1"/>
    <col min="12547" max="12796" width="9" style="3"/>
    <col min="12797" max="12797" width="5.75" style="3" customWidth="1"/>
    <col min="12798" max="12798" width="11.25" style="3" customWidth="1"/>
    <col min="12799" max="12799" width="9.875" style="3" customWidth="1"/>
    <col min="12800" max="12800" width="12.625" style="3" customWidth="1"/>
    <col min="12801" max="12801" width="34.875" style="3" customWidth="1"/>
    <col min="12802" max="12802" width="16.5" style="3" customWidth="1"/>
    <col min="12803" max="13052" width="9" style="3"/>
    <col min="13053" max="13053" width="5.75" style="3" customWidth="1"/>
    <col min="13054" max="13054" width="11.25" style="3" customWidth="1"/>
    <col min="13055" max="13055" width="9.875" style="3" customWidth="1"/>
    <col min="13056" max="13056" width="12.625" style="3" customWidth="1"/>
    <col min="13057" max="13057" width="34.875" style="3" customWidth="1"/>
    <col min="13058" max="13058" width="16.5" style="3" customWidth="1"/>
    <col min="13059" max="13308" width="9" style="3"/>
    <col min="13309" max="13309" width="5.75" style="3" customWidth="1"/>
    <col min="13310" max="13310" width="11.25" style="3" customWidth="1"/>
    <col min="13311" max="13311" width="9.875" style="3" customWidth="1"/>
    <col min="13312" max="13312" width="12.625" style="3" customWidth="1"/>
    <col min="13313" max="13313" width="34.875" style="3" customWidth="1"/>
    <col min="13314" max="13314" width="16.5" style="3" customWidth="1"/>
    <col min="13315" max="13564" width="9" style="3"/>
    <col min="13565" max="13565" width="5.75" style="3" customWidth="1"/>
    <col min="13566" max="13566" width="11.25" style="3" customWidth="1"/>
    <col min="13567" max="13567" width="9.875" style="3" customWidth="1"/>
    <col min="13568" max="13568" width="12.625" style="3" customWidth="1"/>
    <col min="13569" max="13569" width="34.875" style="3" customWidth="1"/>
    <col min="13570" max="13570" width="16.5" style="3" customWidth="1"/>
    <col min="13571" max="13820" width="9" style="3"/>
    <col min="13821" max="13821" width="5.75" style="3" customWidth="1"/>
    <col min="13822" max="13822" width="11.25" style="3" customWidth="1"/>
    <col min="13823" max="13823" width="9.875" style="3" customWidth="1"/>
    <col min="13824" max="13824" width="12.625" style="3" customWidth="1"/>
    <col min="13825" max="13825" width="34.875" style="3" customWidth="1"/>
    <col min="13826" max="13826" width="16.5" style="3" customWidth="1"/>
    <col min="13827" max="14076" width="9" style="3"/>
    <col min="14077" max="14077" width="5.75" style="3" customWidth="1"/>
    <col min="14078" max="14078" width="11.25" style="3" customWidth="1"/>
    <col min="14079" max="14079" width="9.875" style="3" customWidth="1"/>
    <col min="14080" max="14080" width="12.625" style="3" customWidth="1"/>
    <col min="14081" max="14081" width="34.875" style="3" customWidth="1"/>
    <col min="14082" max="14082" width="16.5" style="3" customWidth="1"/>
    <col min="14083" max="14332" width="9" style="3"/>
    <col min="14333" max="14333" width="5.75" style="3" customWidth="1"/>
    <col min="14334" max="14334" width="11.25" style="3" customWidth="1"/>
    <col min="14335" max="14335" width="9.875" style="3" customWidth="1"/>
    <col min="14336" max="14336" width="12.625" style="3" customWidth="1"/>
    <col min="14337" max="14337" width="34.875" style="3" customWidth="1"/>
    <col min="14338" max="14338" width="16.5" style="3" customWidth="1"/>
    <col min="14339" max="14588" width="9" style="3"/>
    <col min="14589" max="14589" width="5.75" style="3" customWidth="1"/>
    <col min="14590" max="14590" width="11.25" style="3" customWidth="1"/>
    <col min="14591" max="14591" width="9.875" style="3" customWidth="1"/>
    <col min="14592" max="14592" width="12.625" style="3" customWidth="1"/>
    <col min="14593" max="14593" width="34.875" style="3" customWidth="1"/>
    <col min="14594" max="14594" width="16.5" style="3" customWidth="1"/>
    <col min="14595" max="14844" width="9" style="3"/>
    <col min="14845" max="14845" width="5.75" style="3" customWidth="1"/>
    <col min="14846" max="14846" width="11.25" style="3" customWidth="1"/>
    <col min="14847" max="14847" width="9.875" style="3" customWidth="1"/>
    <col min="14848" max="14848" width="12.625" style="3" customWidth="1"/>
    <col min="14849" max="14849" width="34.875" style="3" customWidth="1"/>
    <col min="14850" max="14850" width="16.5" style="3" customWidth="1"/>
    <col min="14851" max="15100" width="9" style="3"/>
    <col min="15101" max="15101" width="5.75" style="3" customWidth="1"/>
    <col min="15102" max="15102" width="11.25" style="3" customWidth="1"/>
    <col min="15103" max="15103" width="9.875" style="3" customWidth="1"/>
    <col min="15104" max="15104" width="12.625" style="3" customWidth="1"/>
    <col min="15105" max="15105" width="34.875" style="3" customWidth="1"/>
    <col min="15106" max="15106" width="16.5" style="3" customWidth="1"/>
    <col min="15107" max="15356" width="9" style="3"/>
    <col min="15357" max="15357" width="5.75" style="3" customWidth="1"/>
    <col min="15358" max="15358" width="11.25" style="3" customWidth="1"/>
    <col min="15359" max="15359" width="9.875" style="3" customWidth="1"/>
    <col min="15360" max="15360" width="12.625" style="3" customWidth="1"/>
    <col min="15361" max="15361" width="34.875" style="3" customWidth="1"/>
    <col min="15362" max="15362" width="16.5" style="3" customWidth="1"/>
    <col min="15363" max="15612" width="9" style="3"/>
    <col min="15613" max="15613" width="5.75" style="3" customWidth="1"/>
    <col min="15614" max="15614" width="11.25" style="3" customWidth="1"/>
    <col min="15615" max="15615" width="9.875" style="3" customWidth="1"/>
    <col min="15616" max="15616" width="12.625" style="3" customWidth="1"/>
    <col min="15617" max="15617" width="34.875" style="3" customWidth="1"/>
    <col min="15618" max="15618" width="16.5" style="3" customWidth="1"/>
    <col min="15619" max="15868" width="9" style="3"/>
    <col min="15869" max="15869" width="5.75" style="3" customWidth="1"/>
    <col min="15870" max="15870" width="11.25" style="3" customWidth="1"/>
    <col min="15871" max="15871" width="9.875" style="3" customWidth="1"/>
    <col min="15872" max="15872" width="12.625" style="3" customWidth="1"/>
    <col min="15873" max="15873" width="34.875" style="3" customWidth="1"/>
    <col min="15874" max="15874" width="16.5" style="3" customWidth="1"/>
    <col min="15875" max="16124" width="9" style="3"/>
    <col min="16125" max="16125" width="5.75" style="3" customWidth="1"/>
    <col min="16126" max="16126" width="11.25" style="3" customWidth="1"/>
    <col min="16127" max="16127" width="9.875" style="3" customWidth="1"/>
    <col min="16128" max="16128" width="12.625" style="3" customWidth="1"/>
    <col min="16129" max="16129" width="34.875" style="3" customWidth="1"/>
    <col min="16130" max="16130" width="16.5" style="3" customWidth="1"/>
    <col min="16131" max="16384" width="9" style="3"/>
  </cols>
  <sheetData>
    <row r="1" ht="24" customHeight="1" spans="1:2">
      <c r="A1" s="4" t="s">
        <v>24</v>
      </c>
      <c r="B1" s="5"/>
    </row>
    <row r="2" ht="45" customHeight="1" spans="1:6">
      <c r="A2" s="6" t="s">
        <v>25</v>
      </c>
      <c r="B2" s="6"/>
      <c r="C2" s="6"/>
      <c r="D2" s="6"/>
      <c r="E2" s="6"/>
      <c r="F2" s="6"/>
    </row>
    <row r="3" ht="20.1" customHeight="1" spans="1:6">
      <c r="A3" s="7" t="s">
        <v>26</v>
      </c>
      <c r="B3" s="7"/>
      <c r="C3" s="7"/>
      <c r="D3" s="7" t="s">
        <v>27</v>
      </c>
      <c r="E3" s="7"/>
      <c r="F3" s="7"/>
    </row>
    <row r="4" s="1" customFormat="1" ht="20.1" customHeight="1" spans="1:205">
      <c r="A4" s="7" t="s">
        <v>28</v>
      </c>
      <c r="B4" s="7"/>
      <c r="C4" s="7"/>
      <c r="D4" s="7"/>
      <c r="E4" s="7"/>
      <c r="F4" s="7"/>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row>
    <row r="5" s="1" customFormat="1" ht="20.1" customHeight="1" spans="1:205">
      <c r="A5" s="7" t="s">
        <v>29</v>
      </c>
      <c r="B5" s="7"/>
      <c r="C5" s="7"/>
      <c r="D5" s="7"/>
      <c r="E5" s="7"/>
      <c r="F5" s="7"/>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row>
    <row r="6" s="1" customFormat="1" ht="20.1" customHeight="1" spans="1:205">
      <c r="A6" s="7" t="s">
        <v>30</v>
      </c>
      <c r="B6" s="7"/>
      <c r="C6" s="7"/>
      <c r="D6" s="7"/>
      <c r="E6" s="7"/>
      <c r="F6" s="7"/>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row>
    <row r="7" s="1" customFormat="1" ht="24" customHeight="1" spans="1:205">
      <c r="A7" s="7" t="s">
        <v>31</v>
      </c>
      <c r="B7" s="7" t="s">
        <v>32</v>
      </c>
      <c r="C7" s="7"/>
      <c r="D7" s="7"/>
      <c r="E7" s="7" t="s">
        <v>33</v>
      </c>
      <c r="F7" s="7"/>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row>
    <row r="8" s="1" customFormat="1" ht="29.1" customHeight="1" spans="1:205">
      <c r="A8" s="7"/>
      <c r="B8" s="7" t="s">
        <v>34</v>
      </c>
      <c r="C8" s="7"/>
      <c r="D8" s="7"/>
      <c r="E8" s="7" t="s">
        <v>35</v>
      </c>
      <c r="F8" s="7"/>
      <c r="G8" s="8">
        <v>243241.63</v>
      </c>
      <c r="H8" s="8">
        <f>G8/G12</f>
        <v>1.08405798548266</v>
      </c>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row>
    <row r="9" s="1" customFormat="1" ht="27.95" customHeight="1" spans="1:205">
      <c r="A9" s="7"/>
      <c r="B9" s="7" t="s">
        <v>36</v>
      </c>
      <c r="C9" s="7"/>
      <c r="D9" s="7"/>
      <c r="E9" s="9" t="s">
        <v>37</v>
      </c>
      <c r="F9" s="9"/>
      <c r="G9" s="8">
        <f>G8*0.5</f>
        <v>121620.815</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row>
    <row r="10" s="1" customFormat="1" ht="84" customHeight="1" spans="1:205">
      <c r="A10" s="7" t="s">
        <v>38</v>
      </c>
      <c r="B10" s="10" t="s">
        <v>39</v>
      </c>
      <c r="C10" s="10"/>
      <c r="D10" s="10"/>
      <c r="E10" s="10"/>
      <c r="F10" s="10"/>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row>
    <row r="11" s="1" customFormat="1" ht="17.1" customHeight="1" spans="1:205">
      <c r="A11" s="7" t="s">
        <v>40</v>
      </c>
      <c r="B11" s="7" t="s">
        <v>41</v>
      </c>
      <c r="C11" s="7" t="s">
        <v>42</v>
      </c>
      <c r="D11" s="7" t="s">
        <v>43</v>
      </c>
      <c r="E11" s="7"/>
      <c r="F11" s="7" t="s">
        <v>44</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row>
    <row r="12" s="1" customFormat="1" ht="21.95" customHeight="1" spans="1:205">
      <c r="A12" s="7"/>
      <c r="B12" s="7" t="s">
        <v>45</v>
      </c>
      <c r="C12" s="7" t="s">
        <v>46</v>
      </c>
      <c r="D12" s="10" t="s">
        <v>47</v>
      </c>
      <c r="E12" s="10"/>
      <c r="F12" s="7"/>
      <c r="G12" s="8">
        <f>SUM(G13:G16)</f>
        <v>224380.645</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row>
    <row r="13" s="1" customFormat="1" ht="21.95" customHeight="1" spans="1:205">
      <c r="A13" s="7"/>
      <c r="B13" s="7"/>
      <c r="C13" s="7"/>
      <c r="D13" s="10" t="s">
        <v>48</v>
      </c>
      <c r="E13" s="10"/>
      <c r="F13" s="11"/>
      <c r="G13" s="8">
        <v>90021.37</v>
      </c>
      <c r="H13" s="8" t="e">
        <f>G13/F13</f>
        <v>#DIV/0!</v>
      </c>
      <c r="I13" s="16">
        <f>G13/G12</f>
        <v>0.401199354783921</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row>
    <row r="14" s="1" customFormat="1" ht="21.95" customHeight="1" spans="1:205">
      <c r="A14" s="7"/>
      <c r="B14" s="7"/>
      <c r="C14" s="7"/>
      <c r="D14" s="10" t="s">
        <v>49</v>
      </c>
      <c r="E14" s="10"/>
      <c r="F14" s="11"/>
      <c r="G14" s="8">
        <v>119870.5</v>
      </c>
      <c r="H14" s="8" t="e">
        <f>G14/F14</f>
        <v>#DIV/0!</v>
      </c>
      <c r="I14" s="16">
        <f>G14/G12</f>
        <v>0.53422834219948</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row>
    <row r="15" s="1" customFormat="1" ht="21.95" customHeight="1" spans="1:205">
      <c r="A15" s="7"/>
      <c r="B15" s="7"/>
      <c r="C15" s="7"/>
      <c r="D15" s="10" t="s">
        <v>50</v>
      </c>
      <c r="E15" s="10"/>
      <c r="F15" s="11"/>
      <c r="G15" s="8">
        <v>8333.35</v>
      </c>
      <c r="H15" s="8" t="e">
        <f>G15/F15</f>
        <v>#DIV/0!</v>
      </c>
      <c r="I15" s="16">
        <f>G15/G12</f>
        <v>0.0371393441711517</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row>
    <row r="16" s="1" customFormat="1" ht="21.95" customHeight="1" spans="1:205">
      <c r="A16" s="7"/>
      <c r="B16" s="7"/>
      <c r="C16" s="7"/>
      <c r="D16" s="10" t="s">
        <v>51</v>
      </c>
      <c r="E16" s="10"/>
      <c r="F16" s="11"/>
      <c r="G16" s="8">
        <v>6155.425</v>
      </c>
      <c r="H16" s="8" t="e">
        <f>G16/F16</f>
        <v>#DIV/0!</v>
      </c>
      <c r="I16" s="16">
        <f>G16/G12</f>
        <v>0.0274329588454477</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row>
    <row r="17" s="1" customFormat="1" ht="21.95" customHeight="1" spans="1:205">
      <c r="A17" s="7"/>
      <c r="B17" s="7"/>
      <c r="C17" s="7" t="s">
        <v>52</v>
      </c>
      <c r="D17" s="10" t="s">
        <v>53</v>
      </c>
      <c r="E17" s="10"/>
      <c r="F17" s="12">
        <v>1</v>
      </c>
      <c r="G17" s="8">
        <f>G8-H17</f>
        <v>0</v>
      </c>
      <c r="H17" s="8">
        <f>SUM(H18:H21)</f>
        <v>243241.63</v>
      </c>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row>
    <row r="18" s="1" customFormat="1" ht="21.95" customHeight="1" spans="1:205">
      <c r="A18" s="7"/>
      <c r="B18" s="7"/>
      <c r="C18" s="7"/>
      <c r="D18" s="10" t="s">
        <v>54</v>
      </c>
      <c r="E18" s="10"/>
      <c r="F18" s="12">
        <v>1</v>
      </c>
      <c r="G18" s="8">
        <v>5528</v>
      </c>
      <c r="H18" s="13">
        <v>97596.16</v>
      </c>
      <c r="I18" s="8">
        <f>H18/G18</f>
        <v>17.6548769898698</v>
      </c>
      <c r="J18" s="16">
        <f>H18/H17</f>
        <v>0.401231318833047</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row>
    <row r="19" s="1" customFormat="1" ht="21.95" customHeight="1" spans="1:205">
      <c r="A19" s="7"/>
      <c r="B19" s="7"/>
      <c r="C19" s="7" t="s">
        <v>55</v>
      </c>
      <c r="D19" s="10" t="s">
        <v>56</v>
      </c>
      <c r="E19" s="10"/>
      <c r="F19" s="12">
        <v>1</v>
      </c>
      <c r="G19" s="8">
        <v>6364</v>
      </c>
      <c r="H19" s="13">
        <v>129939.62</v>
      </c>
      <c r="I19" s="8">
        <f>H19/G19</f>
        <v>20.4179164047769</v>
      </c>
      <c r="J19" s="16">
        <f>H19/H17</f>
        <v>0.534199758487065</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row>
    <row r="20" s="1" customFormat="1" ht="21.95" customHeight="1" spans="1:205">
      <c r="A20" s="7"/>
      <c r="B20" s="7"/>
      <c r="C20" s="7"/>
      <c r="D20" s="10" t="s">
        <v>57</v>
      </c>
      <c r="E20" s="10"/>
      <c r="F20" s="12">
        <v>0.8</v>
      </c>
      <c r="G20" s="8">
        <v>55060</v>
      </c>
      <c r="H20" s="13">
        <v>9033.35</v>
      </c>
      <c r="I20" s="8">
        <f>H20/G20</f>
        <v>0.16406374863785</v>
      </c>
      <c r="J20" s="16">
        <f>H20/H17</f>
        <v>0.0371373518587258</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row>
    <row r="21" s="1" customFormat="1" ht="21.95" customHeight="1" spans="1:205">
      <c r="A21" s="7"/>
      <c r="B21" s="7"/>
      <c r="C21" s="7"/>
      <c r="D21" s="10" t="s">
        <v>58</v>
      </c>
      <c r="E21" s="10"/>
      <c r="F21" s="12">
        <v>1</v>
      </c>
      <c r="G21" s="8">
        <v>840</v>
      </c>
      <c r="H21" s="13">
        <v>6672.5</v>
      </c>
      <c r="I21" s="8">
        <f>H21/G21</f>
        <v>7.94345238095238</v>
      </c>
      <c r="J21" s="16">
        <f>H21/H17</f>
        <v>0.0274315708211625</v>
      </c>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row>
    <row r="22" s="1" customFormat="1" ht="21.95" customHeight="1" spans="1:205">
      <c r="A22" s="7"/>
      <c r="B22" s="7"/>
      <c r="C22" s="7"/>
      <c r="D22" s="10" t="s">
        <v>59</v>
      </c>
      <c r="E22" s="10"/>
      <c r="F22" s="12">
        <v>1</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row>
    <row r="23" s="1" customFormat="1" ht="21.95" customHeight="1" spans="1:205">
      <c r="A23" s="7"/>
      <c r="B23" s="7"/>
      <c r="C23" s="7" t="s">
        <v>60</v>
      </c>
      <c r="D23" s="10" t="s">
        <v>61</v>
      </c>
      <c r="E23" s="10"/>
      <c r="F23" s="12">
        <v>1</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row>
    <row r="24" s="1" customFormat="1" ht="33" customHeight="1" spans="1:205">
      <c r="A24" s="7"/>
      <c r="B24" s="7" t="s">
        <v>62</v>
      </c>
      <c r="C24" s="7" t="s">
        <v>63</v>
      </c>
      <c r="D24" s="10" t="s">
        <v>64</v>
      </c>
      <c r="E24" s="10"/>
      <c r="F24" s="14"/>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row>
    <row r="25" s="1" customFormat="1" ht="21.95" customHeight="1" spans="1:205">
      <c r="A25" s="7"/>
      <c r="B25" s="7"/>
      <c r="C25" s="7" t="s">
        <v>65</v>
      </c>
      <c r="D25" s="10" t="s">
        <v>66</v>
      </c>
      <c r="E25" s="10"/>
      <c r="F25" s="12">
        <v>1</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row>
    <row r="26" s="1" customFormat="1" ht="21.95" customHeight="1" spans="1:205">
      <c r="A26" s="7"/>
      <c r="B26" s="7"/>
      <c r="C26" s="7"/>
      <c r="D26" s="10" t="s">
        <v>67</v>
      </c>
      <c r="E26" s="10"/>
      <c r="F26" s="7"/>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row>
    <row r="27" s="1" customFormat="1" ht="21.95" customHeight="1" spans="1:205">
      <c r="A27" s="7"/>
      <c r="B27" s="7"/>
      <c r="C27" s="7" t="s">
        <v>68</v>
      </c>
      <c r="D27" s="10" t="s">
        <v>69</v>
      </c>
      <c r="E27" s="10"/>
      <c r="F27" s="7">
        <v>0</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row>
    <row r="28" s="1" customFormat="1" ht="21.95" customHeight="1" spans="1:205">
      <c r="A28" s="7"/>
      <c r="B28" s="7"/>
      <c r="C28" s="7" t="s">
        <v>70</v>
      </c>
      <c r="D28" s="10" t="s">
        <v>71</v>
      </c>
      <c r="E28" s="10"/>
      <c r="F28" s="12">
        <v>1</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row>
    <row r="29" s="1" customFormat="1" ht="31" customHeight="1" spans="1:205">
      <c r="A29" s="7"/>
      <c r="B29" s="7" t="s">
        <v>72</v>
      </c>
      <c r="C29" s="7" t="s">
        <v>73</v>
      </c>
      <c r="D29" s="10" t="s">
        <v>74</v>
      </c>
      <c r="E29" s="10"/>
      <c r="F29" s="7" t="s">
        <v>75</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row>
    <row r="30" ht="14.25" spans="1:6">
      <c r="A30" s="15"/>
      <c r="B30" s="15"/>
      <c r="C30" s="15"/>
      <c r="D30" s="15"/>
      <c r="E30" s="15"/>
      <c r="F30" s="15"/>
    </row>
    <row r="31" ht="14.25" spans="1:6">
      <c r="A31" s="15"/>
      <c r="B31" s="15"/>
      <c r="C31" s="15"/>
      <c r="D31" s="15"/>
      <c r="E31" s="15"/>
      <c r="F31" s="15"/>
    </row>
  </sheetData>
  <mergeCells count="44">
    <mergeCell ref="A1:B1"/>
    <mergeCell ref="A2:F2"/>
    <mergeCell ref="A3:C3"/>
    <mergeCell ref="D3:F3"/>
    <mergeCell ref="A4:C4"/>
    <mergeCell ref="D4:F4"/>
    <mergeCell ref="A5:C5"/>
    <mergeCell ref="D5:F5"/>
    <mergeCell ref="A6:C6"/>
    <mergeCell ref="D6:F6"/>
    <mergeCell ref="B7:D7"/>
    <mergeCell ref="E7:F7"/>
    <mergeCell ref="B8:D8"/>
    <mergeCell ref="E8:F8"/>
    <mergeCell ref="B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A7:A9"/>
    <mergeCell ref="A11:A29"/>
    <mergeCell ref="B12:B23"/>
    <mergeCell ref="B24:B28"/>
    <mergeCell ref="C12:C16"/>
    <mergeCell ref="C17:C18"/>
    <mergeCell ref="C19:C22"/>
    <mergeCell ref="C25:C26"/>
  </mergeCells>
  <printOptions horizontalCentered="1"/>
  <pageMargins left="0.708333333333333" right="0.708333333333333" top="0.786805555555556" bottom="0.786805555555556" header="0.511805555555556" footer="0.393055555555556"/>
  <pageSetup paperSize="9" scale="96" firstPageNumber="39" fitToHeight="0" orientation="portrait" useFirstPageNumber="1"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胡援济</dc:creator>
  <cp:lastModifiedBy>李敏</cp:lastModifiedBy>
  <dcterms:created xsi:type="dcterms:W3CDTF">2022-07-25T01:16:00Z</dcterms:created>
  <cp:lastPrinted>2023-12-05T12:47:00Z</cp:lastPrinted>
  <dcterms:modified xsi:type="dcterms:W3CDTF">2024-02-20T01:40:20Z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8DB1D0AFD45F400BAB13F1BC324021A0_13</vt:lpwstr>
  </property>
  <property fmtid="{D5CDD505-2E9C-101B-9397-08002B2CF9AE}" pid="3" name="KSOProductBuildVer">
    <vt:lpwstr>2052-11.1.0.10314</vt:lpwstr>
  </property>
</Properties>
</file>