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firstSheet="6"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5">'g06一般公共预算财政拨款基本支出决算表'!$A$1:$F$16</definedName>
    <definedName name="_xlnm.Print_Area" localSheetId="7">'g08政府性基金预算财政拨款支出决算表'!$A$1:$I$16</definedName>
    <definedName name="_xlnm.Print_Area" localSheetId="6">'Z07一般公共预算财政拨款“三公”经费支出决算表'!$A$2:$L$10</definedName>
  </definedNames>
  <calcPr fullCalcOnLoad="1"/>
</workbook>
</file>

<file path=xl/sharedStrings.xml><?xml version="1.0" encoding="utf-8"?>
<sst xmlns="http://schemas.openxmlformats.org/spreadsheetml/2006/main" count="287" uniqueCount="200">
  <si>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</si>
  <si>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</si>
  <si>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</si>
  <si>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</si>
  <si>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</si>
  <si>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</si>
  <si>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</si>
  <si>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</si>
  <si>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</si>
  <si>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</si>
  <si>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</si>
  <si>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</si>
  <si>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</si>
  <si>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</si>
  <si>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</si>
  <si>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</si>
  <si>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</si>
  <si>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</si>
  <si>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</si>
  <si>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</si>
  <si>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</si>
  <si>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</si>
  <si>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</si>
  <si>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</si>
  <si>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</si>
  <si>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</si>
  <si>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</si>
  <si>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</si>
  <si>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</si>
  <si>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</si>
  <si>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</si>
  <si>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</si>
  <si>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</si>
  <si>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</si>
  <si>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</si>
  <si>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</si>
  <si>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</si>
  <si>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</si>
  <si>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</si>
  <si>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</si>
  <si>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</si>
  <si>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</si>
  <si>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</si>
  <si>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</si>
  <si>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</si>
  <si>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</si>
  <si>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</si>
  <si>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</si>
  <si>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</si>
  <si>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</si>
  <si>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</si>
  <si>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</si>
  <si>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部门：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</si>
  <si>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</si>
  <si>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</si>
  <si>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</si>
  <si>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</si>
  <si>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</si>
  <si>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</si>
  <si>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</si>
  <si>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</si>
  <si>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</si>
  <si>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</si>
  <si>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</si>
  <si>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</si>
  <si>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</si>
  <si>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</si>
  <si>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</si>
  <si>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六、科学技术支出</t>
  </si>
  <si>
    <t>收入决算表</t>
  </si>
  <si>
    <t>注：本表反映部门本年度取得的各项收入情况。</t>
  </si>
  <si>
    <t>注：本表反映部门本年度各项支出情况。</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</si>
  <si>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</si>
  <si>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</si>
  <si>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</si>
  <si>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</si>
  <si>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</si>
  <si>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</si>
  <si>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</si>
  <si>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</si>
  <si>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t>一般公共预算财政拨款基本支出决算表</t>
  </si>
  <si>
    <t>经济分类科目编码</t>
  </si>
  <si>
    <t>功能分类科目编码</t>
  </si>
  <si>
    <t>功能分类科目编码</t>
  </si>
  <si>
    <t>注：本表反映部门本年度一般公共预算财政拨款实际支出情况。</t>
  </si>
  <si>
    <t>年初结转和结余</t>
  </si>
  <si>
    <t>收入支出决算总表</t>
  </si>
  <si>
    <t>公开01表</t>
  </si>
  <si>
    <t>单位：万元</t>
  </si>
  <si>
    <t>项    目</t>
  </si>
  <si>
    <t>决算数</t>
  </si>
  <si>
    <t>栏    次</t>
  </si>
  <si>
    <t>一、财政拨款收入</t>
  </si>
  <si>
    <t>14</t>
  </si>
  <si>
    <t>二、上级补助收入</t>
  </si>
  <si>
    <t>15</t>
  </si>
  <si>
    <t>三、事业收入</t>
  </si>
  <si>
    <t>四、经营收入</t>
  </si>
  <si>
    <t>五、附属单位上缴收入</t>
  </si>
  <si>
    <t>六、其他收入</t>
  </si>
  <si>
    <t>……</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</si>
  <si>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</si>
  <si>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</si>
  <si>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</si>
  <si>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</si>
  <si>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</si>
  <si>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财政拨款收入支出决算总表</t>
  </si>
  <si>
    <t>公开04表</t>
  </si>
  <si>
    <t>部门：</t>
  </si>
  <si>
    <t>单位：万元</t>
  </si>
  <si>
    <t>项    目</t>
  </si>
  <si>
    <t>金额</t>
  </si>
  <si>
    <t>合计</t>
  </si>
  <si>
    <t>一般公共预算财政拨款</t>
  </si>
  <si>
    <t>政府性基金预算财政拨款</t>
  </si>
  <si>
    <t>栏    次</t>
  </si>
  <si>
    <t>一、一般公共预算财政拨款</t>
  </si>
  <si>
    <t>……</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</si>
  <si>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</si>
  <si>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</si>
  <si>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</si>
  <si>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</si>
  <si>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部门名称：</t>
  </si>
  <si>
    <r>
      <t>公开</t>
    </r>
    <r>
      <rPr>
        <sz val="10"/>
        <rFont val="宋体"/>
        <family val="0"/>
      </rPr>
      <t>07</t>
    </r>
    <r>
      <rPr>
        <sz val="10"/>
        <rFont val="仿宋_GB2312"/>
        <family val="3"/>
      </rPr>
      <t>表</t>
    </r>
  </si>
  <si>
    <t>金额单位：万元</t>
  </si>
  <si>
    <t>人员经费</t>
  </si>
  <si>
    <t>工资福利支出</t>
  </si>
  <si>
    <t>基本工资</t>
  </si>
  <si>
    <t>公用经费</t>
  </si>
  <si>
    <t xml:space="preserve"> 商品和服务支出</t>
  </si>
  <si>
    <t>办公费</t>
  </si>
  <si>
    <t xml:space="preserve"> 其他资本性支出</t>
  </si>
  <si>
    <t>房屋建筑物购建</t>
  </si>
  <si>
    <t>公开06表</t>
  </si>
  <si>
    <t>单位：万元</t>
  </si>
  <si>
    <t>一般公共预算财政拨款“三公”经费支出决算表</t>
  </si>
  <si>
    <t>公务用车购置费</t>
  </si>
  <si>
    <t>公务用车运行维护费</t>
  </si>
  <si>
    <t>公务接待费</t>
  </si>
  <si>
    <t>小计</t>
  </si>
  <si>
    <r>
      <rPr>
        <sz val="11"/>
        <rFont val="仿宋_GB2312"/>
        <family val="3"/>
      </rPr>
      <t>因公出国（境）费</t>
    </r>
  </si>
  <si>
    <t>公务用车购置及运行维护费</t>
  </si>
  <si>
    <r>
      <t>说明</t>
    </r>
    <r>
      <rPr>
        <sz val="10"/>
        <rFont val="宋体"/>
        <family val="0"/>
      </rPr>
      <t>:本表反映部门本年度“三公”经费支出预决算情况。其中，</t>
    </r>
    <r>
      <rPr>
        <sz val="10"/>
        <rFont val="宋体"/>
        <family val="0"/>
      </rPr>
      <t>2016</t>
    </r>
    <r>
      <rPr>
        <sz val="10"/>
        <rFont val="宋体"/>
        <family val="0"/>
      </rPr>
      <t xml:space="preserve">年度预算数为“三公”经费年初预算数，决算数是包括当年一般公共预算财政拨款和以前年度结转资金安排的实际支出。
</t>
    </r>
  </si>
  <si>
    <t>津贴补贴</t>
  </si>
  <si>
    <t>印刷费</t>
  </si>
  <si>
    <t>奖金</t>
  </si>
  <si>
    <t>咨询费</t>
  </si>
  <si>
    <t>其他社会保障缴费</t>
  </si>
  <si>
    <t>手续费</t>
  </si>
  <si>
    <t>伙食补助费</t>
  </si>
  <si>
    <t>水费</t>
  </si>
  <si>
    <t>绩效工资</t>
  </si>
  <si>
    <t>电费</t>
  </si>
  <si>
    <t>其他工资福利支出</t>
  </si>
  <si>
    <t>邮电费</t>
  </si>
  <si>
    <t>对个人和家庭的补助</t>
  </si>
  <si>
    <t>取暖费</t>
  </si>
  <si>
    <t>离休费</t>
  </si>
  <si>
    <t>物业管理费</t>
  </si>
  <si>
    <t>退休费</t>
  </si>
  <si>
    <t>差旅费</t>
  </si>
  <si>
    <t>退职（役）费</t>
  </si>
  <si>
    <t>因公出国（境）费</t>
  </si>
  <si>
    <t>抚血金</t>
  </si>
  <si>
    <t>维修维护费</t>
  </si>
  <si>
    <t>生活补助</t>
  </si>
  <si>
    <t>租赁费</t>
  </si>
  <si>
    <t>救济费</t>
  </si>
  <si>
    <t>会议费</t>
  </si>
  <si>
    <t>医疗费</t>
  </si>
  <si>
    <t>培训费</t>
  </si>
  <si>
    <t>助学金</t>
  </si>
  <si>
    <t>公务接待费</t>
  </si>
  <si>
    <t>奖励金</t>
  </si>
  <si>
    <t>专用材料费</t>
  </si>
  <si>
    <t>生产补贴</t>
  </si>
  <si>
    <t>被装购置费</t>
  </si>
  <si>
    <t>住房公积金</t>
  </si>
  <si>
    <t>专用燃料费</t>
  </si>
  <si>
    <t>提租补贴</t>
  </si>
  <si>
    <t>劳务费</t>
  </si>
  <si>
    <t>购房补贴</t>
  </si>
  <si>
    <t>委托业务费</t>
  </si>
  <si>
    <t>其他个人和家庭补助</t>
  </si>
  <si>
    <t>工会经费</t>
  </si>
  <si>
    <t>福利费</t>
  </si>
  <si>
    <t>公务用车运行维护费</t>
  </si>
  <si>
    <t>其他商品服务支出</t>
  </si>
  <si>
    <t>办公设备购置费</t>
  </si>
  <si>
    <t>专用设备购置费</t>
  </si>
  <si>
    <t>其他支出</t>
  </si>
  <si>
    <t>拨出经费</t>
  </si>
  <si>
    <t>注：本表反映部门本年度一般公共预算财政拨款基本支出明细情况。</t>
  </si>
  <si>
    <r>
      <t>2</t>
    </r>
    <r>
      <rPr>
        <sz val="12"/>
        <rFont val="宋体"/>
        <family val="0"/>
      </rPr>
      <t>017年度预算数</t>
    </r>
  </si>
  <si>
    <r>
      <t>2</t>
    </r>
    <r>
      <rPr>
        <sz val="12"/>
        <rFont val="宋体"/>
        <family val="0"/>
      </rPr>
      <t>017年度决算数</t>
    </r>
  </si>
  <si>
    <t>金额</t>
  </si>
  <si>
    <t>部门:</t>
  </si>
  <si>
    <t>一般公共支出</t>
  </si>
  <si>
    <t>政府办公厅及相关事务</t>
  </si>
  <si>
    <t>行政运行</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</si>
</sst>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quot;Yes&quot;;&quot;Yes&quot;;&quot;No&quot;"/>
    <numFmt numFmtId="193" formatCode="&quot;True&quot;;&quot;True&quot;;&quot;False&quot;"/>
    <numFmt numFmtId="194" formatCode="&quot;On&quot;;&quot;On&quot;;&quot;Off&quot;"/>
    <numFmt numFmtId="195" formatCode="[$€-2]\ #,##0.00_);[Red]\([$€-2]\ #,##0.00\)"/>
  </numFmts>
  <fonts count="57">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3"/>
    </font>
    <font>
      <sz val="12"/>
      <name val="Times New Roman"/>
      <family val="1"/>
    </font>
    <font>
      <sz val="9"/>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20"/>
      <name val="宋体"/>
      <family val="0"/>
    </font>
    <font>
      <b/>
      <sz val="12"/>
      <name val="宋体"/>
      <family val="0"/>
    </font>
    <font>
      <b/>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5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style="thin"/>
      <top style="thin"/>
      <bottom style="medium"/>
    </border>
    <border>
      <left>
        <color indexed="63"/>
      </left>
      <right>
        <color indexed="63"/>
      </right>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4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47"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9" fillId="24" borderId="5" applyNumberFormat="0" applyAlignment="0" applyProtection="0"/>
    <xf numFmtId="0" fontId="50" fillId="25"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54" fillId="32" borderId="0" applyNumberFormat="0" applyBorder="0" applyAlignment="0" applyProtection="0"/>
    <xf numFmtId="0" fontId="55" fillId="24" borderId="8" applyNumberFormat="0" applyAlignment="0" applyProtection="0"/>
    <xf numFmtId="0" fontId="56" fillId="33" borderId="5" applyNumberFormat="0" applyAlignment="0" applyProtection="0"/>
    <xf numFmtId="0" fontId="9" fillId="0" borderId="0">
      <alignment/>
      <protection/>
    </xf>
    <xf numFmtId="0" fontId="15" fillId="0" borderId="0">
      <alignment/>
      <protection/>
    </xf>
    <xf numFmtId="0" fontId="1" fillId="34" borderId="9" applyNumberFormat="0" applyFont="0" applyAlignment="0" applyProtection="0"/>
  </cellStyleXfs>
  <cellXfs count="258">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35"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35"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184" fontId="0" fillId="35" borderId="10" xfId="0" applyNumberFormat="1" applyFill="1" applyBorder="1" applyAlignment="1">
      <alignment horizontal="left" vertical="center"/>
    </xf>
    <xf numFmtId="184" fontId="0" fillId="35" borderId="11" xfId="0" applyNumberFormat="1" applyFill="1" applyBorder="1" applyAlignment="1">
      <alignment horizontal="lef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5" applyFont="1" applyFill="1" applyAlignment="1">
      <alignment vertical="center" wrapText="1"/>
      <protection/>
    </xf>
    <xf numFmtId="0" fontId="3" fillId="35" borderId="0" xfId="55" applyFont="1" applyFill="1" applyAlignment="1">
      <alignment horizontal="center" vertical="center" wrapText="1"/>
      <protection/>
    </xf>
    <xf numFmtId="0" fontId="3" fillId="35"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11"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35" borderId="13" xfId="55"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5" applyNumberFormat="1" applyFont="1" applyFill="1" applyBorder="1" applyAlignment="1">
      <alignment horizontal="center" vertical="center" wrapText="1"/>
      <protection/>
    </xf>
    <xf numFmtId="4" fontId="0" fillId="0" borderId="12"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1" xfId="55" applyFont="1" applyFill="1" applyBorder="1" applyAlignment="1">
      <alignment vertical="center" wrapText="1"/>
      <protection/>
    </xf>
    <xf numFmtId="0" fontId="0" fillId="0" borderId="14" xfId="55" applyFont="1" applyFill="1" applyBorder="1" applyAlignment="1">
      <alignment vertical="center" wrapText="1"/>
      <protection/>
    </xf>
    <xf numFmtId="0" fontId="6" fillId="35" borderId="0" xfId="53" applyFont="1" applyFill="1" applyAlignment="1">
      <alignment horizontal="right" vertical="center"/>
      <protection/>
    </xf>
    <xf numFmtId="0" fontId="3" fillId="35" borderId="0" xfId="55" applyFont="1" applyFill="1" applyBorder="1" applyAlignment="1">
      <alignment vertical="center" wrapText="1"/>
      <protection/>
    </xf>
    <xf numFmtId="49" fontId="0" fillId="35" borderId="12" xfId="0" applyNumberFormat="1" applyFill="1" applyBorder="1" applyAlignment="1">
      <alignment horizontal="center" vertical="center"/>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4" fontId="0" fillId="0" borderId="15" xfId="55" applyNumberFormat="1" applyFont="1" applyFill="1" applyBorder="1" applyAlignment="1">
      <alignment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184" fontId="12" fillId="35" borderId="10" xfId="53" applyNumberFormat="1" applyFont="1" applyFill="1" applyBorder="1" applyAlignment="1" quotePrefix="1">
      <alignment horizontal="center" vertical="center"/>
      <protection/>
    </xf>
    <xf numFmtId="184" fontId="12" fillId="0" borderId="17" xfId="53" applyNumberFormat="1" applyFont="1" applyFill="1" applyBorder="1" applyAlignment="1" quotePrefix="1">
      <alignment horizontal="left" vertical="center"/>
      <protection/>
    </xf>
    <xf numFmtId="184" fontId="12" fillId="0" borderId="10" xfId="53" applyNumberFormat="1" applyFont="1" applyFill="1" applyBorder="1" applyAlignment="1">
      <alignment horizontal="right" vertical="center"/>
      <protection/>
    </xf>
    <xf numFmtId="0" fontId="12" fillId="35" borderId="10" xfId="53" applyNumberFormat="1" applyFont="1" applyFill="1" applyBorder="1" applyAlignment="1" quotePrefix="1">
      <alignment horizontal="center" vertical="center"/>
      <protection/>
    </xf>
    <xf numFmtId="184" fontId="12" fillId="0" borderId="12" xfId="53" applyNumberFormat="1" applyFont="1" applyFill="1" applyBorder="1" applyAlignment="1">
      <alignment horizontal="right" vertical="center"/>
      <protection/>
    </xf>
    <xf numFmtId="184" fontId="12" fillId="35" borderId="17" xfId="53" applyNumberFormat="1" applyFont="1" applyFill="1" applyBorder="1" applyAlignment="1">
      <alignment horizontal="left" vertical="center"/>
      <protection/>
    </xf>
    <xf numFmtId="184" fontId="12" fillId="35" borderId="17" xfId="53" applyNumberFormat="1" applyFont="1" applyFill="1" applyBorder="1" applyAlignment="1" quotePrefix="1">
      <alignment horizontal="left" vertical="center"/>
      <protection/>
    </xf>
    <xf numFmtId="184" fontId="12" fillId="0" borderId="17" xfId="53" applyNumberFormat="1" applyFont="1" applyFill="1" applyBorder="1" applyAlignment="1">
      <alignment horizontal="left" vertical="center"/>
      <protection/>
    </xf>
    <xf numFmtId="184" fontId="12" fillId="0" borderId="10" xfId="53" applyNumberFormat="1" applyFont="1" applyFill="1" applyBorder="1" applyAlignment="1">
      <alignment horizontal="left" vertical="center"/>
      <protection/>
    </xf>
    <xf numFmtId="184" fontId="13" fillId="0" borderId="17" xfId="53" applyNumberFormat="1" applyFont="1" applyFill="1" applyBorder="1" applyAlignment="1" quotePrefix="1">
      <alignment horizontal="center" vertical="center"/>
      <protection/>
    </xf>
    <xf numFmtId="184" fontId="13" fillId="0" borderId="15" xfId="53" applyNumberFormat="1" applyFont="1" applyFill="1" applyBorder="1" applyAlignment="1" quotePrefix="1">
      <alignment horizontal="center" vertical="center"/>
      <protection/>
    </xf>
    <xf numFmtId="184" fontId="13" fillId="0" borderId="18" xfId="53" applyNumberFormat="1" applyFont="1" applyFill="1" applyBorder="1" applyAlignment="1" quotePrefix="1">
      <alignment vertical="center"/>
      <protection/>
    </xf>
    <xf numFmtId="184" fontId="12" fillId="0" borderId="18" xfId="53" applyNumberFormat="1" applyFont="1" applyFill="1" applyBorder="1" applyAlignment="1" quotePrefix="1">
      <alignment vertical="center"/>
      <protection/>
    </xf>
    <xf numFmtId="184" fontId="12" fillId="0" borderId="19" xfId="53" applyNumberFormat="1" applyFont="1" applyFill="1" applyBorder="1" applyAlignment="1">
      <alignment horizontal="right" vertical="center"/>
      <protection/>
    </xf>
    <xf numFmtId="184" fontId="12" fillId="0" borderId="20" xfId="53" applyNumberFormat="1" applyFont="1" applyFill="1" applyBorder="1" applyAlignment="1" quotePrefix="1">
      <alignment vertical="center"/>
      <protection/>
    </xf>
    <xf numFmtId="184" fontId="13" fillId="35" borderId="21" xfId="53" applyNumberFormat="1" applyFont="1" applyFill="1" applyBorder="1" applyAlignment="1" quotePrefix="1">
      <alignment horizontal="center" vertical="center"/>
      <protection/>
    </xf>
    <xf numFmtId="184" fontId="12" fillId="0" borderId="11" xfId="53" applyNumberFormat="1" applyFont="1" applyFill="1" applyBorder="1" applyAlignment="1">
      <alignment horizontal="right" vertical="center"/>
      <protection/>
    </xf>
    <xf numFmtId="184" fontId="13" fillId="35" borderId="16" xfId="53" applyNumberFormat="1" applyFont="1" applyFill="1" applyBorder="1" applyAlignment="1" quotePrefix="1">
      <alignment horizontal="center" vertical="center"/>
      <protection/>
    </xf>
    <xf numFmtId="184" fontId="13" fillId="0" borderId="22" xfId="53" applyNumberFormat="1" applyFont="1" applyFill="1" applyBorder="1" applyAlignment="1" quotePrefix="1">
      <alignment vertical="center"/>
      <protection/>
    </xf>
    <xf numFmtId="184" fontId="12" fillId="0" borderId="17" xfId="53" applyNumberFormat="1" applyFont="1" applyFill="1" applyBorder="1" applyAlignment="1">
      <alignment horizontal="center" vertical="center"/>
      <protection/>
    </xf>
    <xf numFmtId="184" fontId="12" fillId="0" borderId="23" xfId="53" applyNumberFormat="1" applyFont="1" applyFill="1" applyBorder="1" applyAlignment="1">
      <alignment horizontal="center" vertical="center"/>
      <protection/>
    </xf>
    <xf numFmtId="0" fontId="12" fillId="35" borderId="15" xfId="53" applyNumberFormat="1" applyFont="1" applyFill="1" applyBorder="1" applyAlignment="1" quotePrefix="1">
      <alignment horizontal="center" vertical="center"/>
      <protection/>
    </xf>
    <xf numFmtId="0" fontId="12" fillId="35" borderId="24" xfId="53" applyNumberFormat="1" applyFont="1" applyFill="1" applyBorder="1" applyAlignment="1" quotePrefix="1">
      <alignment horizontal="center" vertical="center"/>
      <protection/>
    </xf>
    <xf numFmtId="0" fontId="12" fillId="35" borderId="25" xfId="53" applyNumberFormat="1" applyFont="1" applyFill="1" applyBorder="1" applyAlignment="1" quotePrefix="1">
      <alignment horizontal="center" vertical="center"/>
      <protection/>
    </xf>
    <xf numFmtId="184" fontId="12" fillId="0" borderId="15" xfId="53" applyNumberFormat="1" applyFont="1" applyFill="1" applyBorder="1" applyAlignment="1">
      <alignment horizontal="center" vertical="center"/>
      <protection/>
    </xf>
    <xf numFmtId="184" fontId="0" fillId="35" borderId="10" xfId="53" applyNumberFormat="1" applyFont="1" applyFill="1" applyBorder="1" applyAlignment="1">
      <alignment horizontal="center" vertical="center"/>
      <protection/>
    </xf>
    <xf numFmtId="0" fontId="6" fillId="35" borderId="0" xfId="53" applyFont="1" applyFill="1" applyAlignment="1">
      <alignment horizontal="right" vertical="center"/>
      <protection/>
    </xf>
    <xf numFmtId="49" fontId="0" fillId="35" borderId="10" xfId="53" applyNumberFormat="1" applyFont="1" applyFill="1" applyBorder="1" applyAlignment="1">
      <alignment horizontal="center" vertical="center" wrapText="1"/>
      <protection/>
    </xf>
    <xf numFmtId="49" fontId="0" fillId="35" borderId="12" xfId="53" applyNumberFormat="1" applyFont="1" applyFill="1" applyBorder="1" applyAlignment="1">
      <alignment horizontal="center" vertical="center" wrapText="1"/>
      <protection/>
    </xf>
    <xf numFmtId="0" fontId="14" fillId="0" borderId="0" xfId="53" applyFont="1" applyAlignment="1">
      <alignment horizontal="left" vertical="center"/>
      <protection/>
    </xf>
    <xf numFmtId="184" fontId="0" fillId="35" borderId="17" xfId="53" applyNumberFormat="1" applyFont="1" applyFill="1" applyBorder="1" applyAlignment="1" quotePrefix="1">
      <alignment horizontal="center" vertical="center"/>
      <protection/>
    </xf>
    <xf numFmtId="184" fontId="3" fillId="35" borderId="10" xfId="53" applyNumberFormat="1" applyFont="1" applyFill="1" applyBorder="1" applyAlignment="1" quotePrefix="1">
      <alignment horizontal="center" vertical="center"/>
      <protection/>
    </xf>
    <xf numFmtId="184" fontId="0" fillId="35" borderId="10" xfId="53" applyNumberFormat="1" applyFont="1" applyFill="1" applyBorder="1" applyAlignment="1">
      <alignment horizontal="center" vertical="center"/>
      <protection/>
    </xf>
    <xf numFmtId="184" fontId="0" fillId="35" borderId="10" xfId="53" applyNumberFormat="1" applyFont="1" applyFill="1" applyBorder="1" applyAlignment="1" quotePrefix="1">
      <alignment horizontal="center" vertical="center"/>
      <protection/>
    </xf>
    <xf numFmtId="184" fontId="0" fillId="35" borderId="12" xfId="53" applyNumberFormat="1" applyFont="1" applyFill="1" applyBorder="1" applyAlignment="1">
      <alignment horizontal="center" vertical="center"/>
      <protection/>
    </xf>
    <xf numFmtId="184" fontId="0" fillId="35" borderId="12" xfId="53" applyNumberFormat="1" applyFont="1" applyFill="1" applyBorder="1" applyAlignment="1" quotePrefix="1">
      <alignment horizontal="center" vertical="center"/>
      <protection/>
    </xf>
    <xf numFmtId="184" fontId="12" fillId="35" borderId="10" xfId="53" applyNumberFormat="1" applyFont="1" applyFill="1" applyBorder="1" applyAlignment="1" quotePrefix="1">
      <alignment horizontal="left" vertical="center"/>
      <protection/>
    </xf>
    <xf numFmtId="184" fontId="0" fillId="0" borderId="10" xfId="53" applyNumberFormat="1" applyFont="1" applyFill="1" applyBorder="1" applyAlignment="1">
      <alignment horizontal="left" vertical="center"/>
      <protection/>
    </xf>
    <xf numFmtId="184" fontId="12" fillId="0" borderId="15" xfId="53" applyNumberFormat="1" applyFont="1" applyFill="1" applyBorder="1" applyAlignment="1" quotePrefix="1">
      <alignment horizontal="left" vertical="center"/>
      <protection/>
    </xf>
    <xf numFmtId="184" fontId="12" fillId="0" borderId="18" xfId="53" applyNumberFormat="1" applyFont="1" applyFill="1" applyBorder="1" applyAlignment="1">
      <alignment horizontal="center" vertical="center"/>
      <protection/>
    </xf>
    <xf numFmtId="184" fontId="12" fillId="0" borderId="15" xfId="53" applyNumberFormat="1" applyFont="1" applyFill="1" applyBorder="1" applyAlignment="1">
      <alignment horizontal="left" vertical="center"/>
      <protection/>
    </xf>
    <xf numFmtId="184" fontId="12" fillId="0" borderId="23" xfId="53" applyNumberFormat="1" applyFont="1" applyFill="1" applyBorder="1" applyAlignment="1">
      <alignment horizontal="left" vertical="center"/>
      <protection/>
    </xf>
    <xf numFmtId="184" fontId="12" fillId="0" borderId="26" xfId="53" applyNumberFormat="1" applyFont="1" applyFill="1" applyBorder="1" applyAlignment="1">
      <alignment horizontal="left" vertical="center"/>
      <protection/>
    </xf>
    <xf numFmtId="49" fontId="0" fillId="35" borderId="10" xfId="53" applyNumberFormat="1" applyFont="1" applyFill="1" applyBorder="1" applyAlignment="1" quotePrefix="1">
      <alignment horizontal="center" vertical="center"/>
      <protection/>
    </xf>
    <xf numFmtId="49" fontId="0" fillId="35" borderId="12" xfId="53" applyNumberFormat="1" applyFont="1" applyFill="1" applyBorder="1" applyAlignment="1" quotePrefix="1">
      <alignment horizontal="center" vertical="center"/>
      <protection/>
    </xf>
    <xf numFmtId="0" fontId="2" fillId="0" borderId="0" xfId="52">
      <alignment/>
      <protection/>
    </xf>
    <xf numFmtId="0" fontId="17" fillId="0" borderId="0" xfId="54" applyFont="1" applyAlignment="1">
      <alignment horizontal="center" vertical="center" wrapText="1"/>
      <protection/>
    </xf>
    <xf numFmtId="0" fontId="16" fillId="0" borderId="0" xfId="54" applyFont="1" applyBorder="1">
      <alignment/>
      <protection/>
    </xf>
    <xf numFmtId="0" fontId="19" fillId="0" borderId="0" xfId="54" applyNumberFormat="1" applyFont="1" applyFill="1" applyAlignment="1" applyProtection="1">
      <alignment horizontal="center" vertical="center"/>
      <protection/>
    </xf>
    <xf numFmtId="0" fontId="20" fillId="0" borderId="0" xfId="54" applyFont="1" applyAlignment="1">
      <alignment horizontal="left" vertical="center" wrapText="1"/>
      <protection/>
    </xf>
    <xf numFmtId="0" fontId="20" fillId="0" borderId="0" xfId="54" applyFont="1" applyBorder="1" applyAlignment="1">
      <alignment horizontal="left"/>
      <protection/>
    </xf>
    <xf numFmtId="0" fontId="0" fillId="0" borderId="10" xfId="55" applyFont="1" applyBorder="1" applyAlignment="1">
      <alignment horizontal="left" vertical="center" wrapText="1"/>
      <protection/>
    </xf>
    <xf numFmtId="0" fontId="3" fillId="0" borderId="10" xfId="55" applyFont="1" applyBorder="1" applyAlignment="1">
      <alignment horizontal="left" vertical="center" wrapText="1"/>
      <protection/>
    </xf>
    <xf numFmtId="0" fontId="0" fillId="0" borderId="10"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3" fillId="35" borderId="0" xfId="55" applyFont="1" applyFill="1" applyBorder="1" applyAlignment="1">
      <alignment horizontal="center" vertical="center" wrapText="1"/>
      <protection/>
    </xf>
    <xf numFmtId="0" fontId="21" fillId="35" borderId="10" xfId="52" applyFont="1" applyFill="1" applyBorder="1" applyAlignment="1">
      <alignment horizontal="center" vertical="center" wrapText="1"/>
      <protection/>
    </xf>
    <xf numFmtId="0" fontId="18" fillId="35" borderId="10" xfId="52" applyFont="1" applyFill="1" applyBorder="1" applyAlignment="1">
      <alignment horizontal="center" vertical="center" wrapText="1"/>
      <protection/>
    </xf>
    <xf numFmtId="0" fontId="2" fillId="0" borderId="10" xfId="52" applyFont="1" applyBorder="1" applyAlignment="1">
      <alignment horizontal="center" vertical="center" wrapText="1"/>
      <protection/>
    </xf>
    <xf numFmtId="0" fontId="2" fillId="0" borderId="10" xfId="52" applyBorder="1" applyAlignment="1">
      <alignment horizontal="center" vertical="center" wrapText="1"/>
      <protection/>
    </xf>
    <xf numFmtId="184" fontId="3" fillId="35" borderId="10" xfId="0" applyNumberFormat="1" applyFont="1" applyFill="1" applyBorder="1" applyAlignment="1">
      <alignment horizontal="left" vertical="center"/>
    </xf>
    <xf numFmtId="184" fontId="12" fillId="35" borderId="24" xfId="53" applyNumberFormat="1" applyFont="1" applyFill="1" applyBorder="1" applyAlignment="1" quotePrefix="1">
      <alignment horizontal="center" vertical="center"/>
      <protection/>
    </xf>
    <xf numFmtId="0" fontId="24" fillId="0" borderId="10" xfId="55" applyFont="1" applyBorder="1" applyAlignment="1">
      <alignment horizontal="left" vertical="center" wrapText="1"/>
      <protection/>
    </xf>
    <xf numFmtId="0" fontId="0" fillId="0" borderId="10" xfId="55" applyNumberFormat="1" applyFont="1" applyBorder="1" applyAlignment="1">
      <alignment horizontal="center" vertical="center" wrapText="1"/>
      <protection/>
    </xf>
    <xf numFmtId="0" fontId="24" fillId="0" borderId="10" xfId="55" applyFont="1" applyBorder="1" applyAlignment="1">
      <alignment horizontal="center" vertical="center" wrapText="1"/>
      <protection/>
    </xf>
    <xf numFmtId="0" fontId="25" fillId="0" borderId="10" xfId="55" applyFont="1" applyBorder="1" applyAlignment="1">
      <alignment vertical="center" wrapText="1"/>
      <protection/>
    </xf>
    <xf numFmtId="0" fontId="25" fillId="0" borderId="10" xfId="55" applyFont="1" applyBorder="1" applyAlignment="1">
      <alignment horizontal="left" vertical="center" wrapText="1"/>
      <protection/>
    </xf>
    <xf numFmtId="0" fontId="24" fillId="0" borderId="10" xfId="55" applyFont="1" applyBorder="1" applyAlignment="1">
      <alignment vertical="center" wrapText="1"/>
      <protection/>
    </xf>
    <xf numFmtId="0" fontId="0" fillId="0" borderId="10" xfId="55" applyFont="1" applyBorder="1" applyAlignment="1">
      <alignment vertical="center" wrapText="1"/>
      <protection/>
    </xf>
    <xf numFmtId="185" fontId="24" fillId="0" borderId="10" xfId="55" applyNumberFormat="1" applyFont="1" applyBorder="1" applyAlignment="1">
      <alignment horizontal="center" vertical="center" wrapText="1"/>
      <protection/>
    </xf>
    <xf numFmtId="185" fontId="0" fillId="0" borderId="0" xfId="55" applyNumberFormat="1" applyFont="1" applyAlignment="1">
      <alignment horizontal="center" vertical="center" wrapText="1"/>
      <protection/>
    </xf>
    <xf numFmtId="0" fontId="0" fillId="0" borderId="10" xfId="55" applyFont="1" applyFill="1" applyBorder="1" applyAlignment="1">
      <alignment horizontal="center" vertical="center" wrapText="1"/>
      <protection/>
    </xf>
    <xf numFmtId="184" fontId="12" fillId="36" borderId="10" xfId="53" applyNumberFormat="1" applyFont="1" applyFill="1" applyBorder="1" applyAlignment="1">
      <alignment horizontal="right" vertical="center"/>
      <protection/>
    </xf>
    <xf numFmtId="184" fontId="12" fillId="36" borderId="12" xfId="53" applyNumberFormat="1" applyFont="1" applyFill="1" applyBorder="1" applyAlignment="1">
      <alignment horizontal="right" vertical="center"/>
      <protection/>
    </xf>
    <xf numFmtId="184" fontId="0" fillId="36" borderId="10" xfId="0" applyNumberFormat="1" applyFill="1" applyBorder="1" applyAlignment="1">
      <alignment horizontal="right" vertical="center"/>
    </xf>
    <xf numFmtId="184" fontId="0" fillId="36" borderId="12" xfId="0" applyNumberFormat="1" applyFill="1" applyBorder="1" applyAlignment="1">
      <alignment horizontal="right" vertical="center"/>
    </xf>
    <xf numFmtId="0" fontId="12" fillId="36" borderId="15" xfId="53" applyNumberFormat="1" applyFont="1" applyFill="1" applyBorder="1" applyAlignment="1" quotePrefix="1">
      <alignment horizontal="center" vertical="center"/>
      <protection/>
    </xf>
    <xf numFmtId="184" fontId="12" fillId="35" borderId="25" xfId="53" applyNumberFormat="1" applyFont="1" applyFill="1" applyBorder="1" applyAlignment="1" quotePrefix="1">
      <alignment horizontal="center" vertical="center"/>
      <protection/>
    </xf>
    <xf numFmtId="0" fontId="11" fillId="0" borderId="0" xfId="53" applyFont="1" applyFill="1" applyAlignment="1">
      <alignment horizontal="center" vertical="center"/>
      <protection/>
    </xf>
    <xf numFmtId="184" fontId="0" fillId="35" borderId="27" xfId="53" applyNumberFormat="1" applyFont="1" applyFill="1" applyBorder="1" applyAlignment="1" quotePrefix="1">
      <alignment horizontal="center" vertical="center"/>
      <protection/>
    </xf>
    <xf numFmtId="184" fontId="0" fillId="35" borderId="28" xfId="53" applyNumberFormat="1" applyFont="1" applyFill="1" applyBorder="1" applyAlignment="1" quotePrefix="1">
      <alignment horizontal="center" vertical="center"/>
      <protection/>
    </xf>
    <xf numFmtId="184" fontId="0" fillId="35" borderId="29" xfId="53" applyNumberFormat="1" applyFont="1" applyFill="1" applyBorder="1" applyAlignment="1" quotePrefix="1">
      <alignment horizontal="center" vertical="center"/>
      <protection/>
    </xf>
    <xf numFmtId="0" fontId="3" fillId="0" borderId="30" xfId="53" applyFont="1" applyBorder="1" applyAlignment="1">
      <alignment horizontal="left" vertical="center" wrapText="1"/>
      <protection/>
    </xf>
    <xf numFmtId="0" fontId="3" fillId="0" borderId="30" xfId="53" applyFont="1" applyBorder="1" applyAlignment="1">
      <alignment horizontal="left" vertical="center"/>
      <protection/>
    </xf>
    <xf numFmtId="0" fontId="0" fillId="0" borderId="30" xfId="0" applyBorder="1" applyAlignment="1">
      <alignment horizontal="left" vertical="center" wrapText="1"/>
    </xf>
    <xf numFmtId="0" fontId="0" fillId="0" borderId="30" xfId="0" applyFont="1" applyBorder="1" applyAlignment="1">
      <alignment horizontal="left" vertical="center"/>
    </xf>
    <xf numFmtId="184" fontId="0" fillId="35" borderId="17" xfId="0" applyNumberFormat="1" applyFill="1" applyBorder="1" applyAlignment="1">
      <alignment horizontal="left" vertical="center"/>
    </xf>
    <xf numFmtId="184" fontId="0" fillId="35" borderId="10" xfId="0" applyNumberFormat="1" applyFill="1" applyBorder="1" applyAlignment="1">
      <alignment horizontal="left" vertical="center"/>
    </xf>
    <xf numFmtId="184" fontId="0" fillId="35" borderId="31" xfId="0" applyNumberFormat="1" applyFill="1" applyBorder="1" applyAlignment="1" quotePrefix="1">
      <alignment horizontal="center" vertical="center" wrapText="1"/>
    </xf>
    <xf numFmtId="184" fontId="0" fillId="35" borderId="32" xfId="0" applyNumberFormat="1" applyFill="1" applyBorder="1" applyAlignment="1" quotePrefix="1">
      <alignment horizontal="center" vertical="center" wrapText="1"/>
    </xf>
    <xf numFmtId="184" fontId="0" fillId="0" borderId="33" xfId="0" applyNumberFormat="1" applyFill="1" applyBorder="1" applyAlignment="1" quotePrefix="1">
      <alignment horizontal="center" vertical="center" wrapText="1"/>
    </xf>
    <xf numFmtId="184" fontId="0" fillId="0" borderId="34" xfId="0" applyNumberFormat="1" applyFill="1" applyBorder="1" applyAlignment="1" quotePrefix="1">
      <alignment horizontal="center" vertical="center" wrapText="1"/>
    </xf>
    <xf numFmtId="184" fontId="0" fillId="0" borderId="35" xfId="0" applyNumberFormat="1" applyFill="1" applyBorder="1" applyAlignment="1" quotePrefix="1">
      <alignment horizontal="center" vertical="center" wrapText="1"/>
    </xf>
    <xf numFmtId="184" fontId="0" fillId="35" borderId="36" xfId="0" applyNumberFormat="1" applyFill="1" applyBorder="1" applyAlignment="1" quotePrefix="1">
      <alignment horizontal="center" vertical="center"/>
    </xf>
    <xf numFmtId="184" fontId="0" fillId="35" borderId="24" xfId="0" applyNumberFormat="1" applyFill="1" applyBorder="1" applyAlignment="1" quotePrefix="1">
      <alignment horizontal="center" vertical="center"/>
    </xf>
    <xf numFmtId="184" fontId="0" fillId="35" borderId="37" xfId="0" applyNumberFormat="1" applyFill="1" applyBorder="1" applyAlignment="1" quotePrefix="1">
      <alignment horizontal="center" vertical="center"/>
    </xf>
    <xf numFmtId="184" fontId="0" fillId="35" borderId="38" xfId="0" applyNumberFormat="1" applyFill="1" applyBorder="1" applyAlignment="1" quotePrefix="1">
      <alignment horizontal="center" vertical="center"/>
    </xf>
    <xf numFmtId="184" fontId="0" fillId="35" borderId="39" xfId="0" applyNumberFormat="1" applyFill="1" applyBorder="1" applyAlignment="1" quotePrefix="1">
      <alignment horizontal="center" vertical="center"/>
    </xf>
    <xf numFmtId="184" fontId="0" fillId="35" borderId="40" xfId="0" applyNumberFormat="1" applyFill="1" applyBorder="1" applyAlignment="1" quotePrefix="1">
      <alignment horizontal="center" vertical="center"/>
    </xf>
    <xf numFmtId="184" fontId="0" fillId="35" borderId="33" xfId="0" applyNumberFormat="1" applyFill="1" applyBorder="1" applyAlignment="1" quotePrefix="1">
      <alignment horizontal="center" vertical="center" wrapText="1"/>
    </xf>
    <xf numFmtId="184" fontId="0" fillId="35" borderId="34" xfId="0" applyNumberFormat="1" applyFill="1" applyBorder="1" applyAlignment="1" quotePrefix="1">
      <alignment horizontal="center" vertical="center" wrapText="1"/>
    </xf>
    <xf numFmtId="184" fontId="0" fillId="35" borderId="35" xfId="0" applyNumberFormat="1" applyFill="1" applyBorder="1" applyAlignment="1" quotePrefix="1">
      <alignment horizontal="center" vertical="center" wrapText="1"/>
    </xf>
    <xf numFmtId="0" fontId="0" fillId="35" borderId="13" xfId="0" applyFill="1" applyBorder="1" applyAlignment="1">
      <alignment horizontal="left" vertical="center"/>
    </xf>
    <xf numFmtId="0" fontId="11" fillId="0" borderId="0" xfId="0" applyFont="1" applyFill="1" applyAlignment="1">
      <alignment horizontal="center" vertical="center"/>
    </xf>
    <xf numFmtId="184" fontId="0" fillId="35" borderId="41" xfId="0" applyNumberFormat="1" applyFill="1" applyBorder="1" applyAlignment="1" quotePrefix="1">
      <alignment horizontal="center" vertical="center" wrapText="1"/>
    </xf>
    <xf numFmtId="184" fontId="0" fillId="35" borderId="42" xfId="0" applyNumberFormat="1" applyFill="1" applyBorder="1" applyAlignment="1" quotePrefix="1">
      <alignment horizontal="center" vertical="center" wrapText="1"/>
    </xf>
    <xf numFmtId="184" fontId="0" fillId="35" borderId="43" xfId="0" applyNumberFormat="1" applyFill="1" applyBorder="1" applyAlignment="1" quotePrefix="1">
      <alignment horizontal="center" vertical="center" wrapText="1"/>
    </xf>
    <xf numFmtId="191" fontId="0" fillId="35" borderId="17" xfId="0" applyNumberFormat="1" applyFill="1" applyBorder="1" applyAlignment="1">
      <alignment horizontal="left" vertical="center"/>
    </xf>
    <xf numFmtId="191" fontId="0" fillId="35" borderId="10" xfId="0" applyNumberFormat="1" applyFill="1" applyBorder="1" applyAlignment="1">
      <alignment horizontal="left" vertical="center"/>
    </xf>
    <xf numFmtId="184" fontId="0" fillId="35" borderId="19" xfId="0" applyNumberFormat="1" applyFill="1" applyBorder="1" applyAlignment="1" quotePrefix="1">
      <alignment horizontal="center" vertical="center" wrapText="1"/>
    </xf>
    <xf numFmtId="184" fontId="0" fillId="35" borderId="44" xfId="0" applyNumberFormat="1" applyFill="1" applyBorder="1" applyAlignment="1">
      <alignment horizontal="left" vertical="center"/>
    </xf>
    <xf numFmtId="184" fontId="0" fillId="35" borderId="11" xfId="0" applyNumberFormat="1" applyFill="1" applyBorder="1" applyAlignment="1">
      <alignment horizontal="left" vertical="center"/>
    </xf>
    <xf numFmtId="184" fontId="0" fillId="35" borderId="23" xfId="0" applyNumberFormat="1" applyFont="1" applyFill="1" applyBorder="1" applyAlignment="1">
      <alignment horizontal="center" vertical="center" wrapText="1"/>
    </xf>
    <xf numFmtId="184" fontId="0" fillId="35" borderId="25" xfId="0" applyNumberFormat="1" applyFill="1" applyBorder="1" applyAlignment="1" quotePrefix="1">
      <alignment horizontal="center" vertical="center" wrapText="1"/>
    </xf>
    <xf numFmtId="184" fontId="0" fillId="35" borderId="38" xfId="0" applyNumberFormat="1" applyFill="1" applyBorder="1" applyAlignment="1" quotePrefix="1">
      <alignment horizontal="center" vertical="center" wrapText="1"/>
    </xf>
    <xf numFmtId="184" fontId="0" fillId="35" borderId="39" xfId="0" applyNumberFormat="1" applyFill="1" applyBorder="1" applyAlignment="1" quotePrefix="1">
      <alignment horizontal="center" vertical="center" wrapText="1"/>
    </xf>
    <xf numFmtId="184" fontId="0" fillId="35" borderId="33" xfId="0" applyNumberFormat="1" applyFont="1" applyFill="1" applyBorder="1" applyAlignment="1" quotePrefix="1">
      <alignment horizontal="center" vertical="center" wrapText="1"/>
    </xf>
    <xf numFmtId="184" fontId="0" fillId="35" borderId="34" xfId="0" applyNumberFormat="1" applyFont="1" applyFill="1" applyBorder="1" applyAlignment="1" quotePrefix="1">
      <alignment horizontal="center" vertical="center" wrapText="1"/>
    </xf>
    <xf numFmtId="184" fontId="0" fillId="35" borderId="35" xfId="0" applyNumberFormat="1" applyFont="1" applyFill="1" applyBorder="1" applyAlignment="1" quotePrefix="1">
      <alignment horizontal="center" vertical="center" wrapText="1"/>
    </xf>
    <xf numFmtId="184" fontId="0" fillId="35" borderId="33" xfId="0" applyNumberFormat="1" applyFont="1" applyFill="1" applyBorder="1" applyAlignment="1">
      <alignment horizontal="center" vertical="center" wrapText="1"/>
    </xf>
    <xf numFmtId="184" fontId="0" fillId="35" borderId="41" xfId="0" applyNumberFormat="1" applyFont="1" applyFill="1" applyBorder="1" applyAlignment="1" quotePrefix="1">
      <alignment horizontal="center" vertical="center" wrapText="1"/>
    </xf>
    <xf numFmtId="184" fontId="0" fillId="35" borderId="42" xfId="0" applyNumberFormat="1" applyFont="1" applyFill="1" applyBorder="1" applyAlignment="1" quotePrefix="1">
      <alignment horizontal="center" vertical="center" wrapText="1"/>
    </xf>
    <xf numFmtId="184" fontId="0" fillId="35" borderId="43" xfId="0" applyNumberFormat="1" applyFont="1" applyFill="1" applyBorder="1" applyAlignment="1" quotePrefix="1">
      <alignment horizontal="center" vertical="center" wrapText="1"/>
    </xf>
    <xf numFmtId="184" fontId="0" fillId="35" borderId="23" xfId="0" applyNumberFormat="1" applyFill="1" applyBorder="1" applyAlignment="1">
      <alignment horizontal="center" vertical="center" wrapText="1"/>
    </xf>
    <xf numFmtId="184" fontId="0" fillId="35" borderId="36" xfId="0" applyNumberFormat="1" applyFill="1" applyBorder="1" applyAlignment="1">
      <alignment horizontal="left" vertical="center"/>
    </xf>
    <xf numFmtId="184" fontId="0" fillId="35" borderId="24" xfId="0" applyNumberFormat="1" applyFill="1" applyBorder="1" applyAlignment="1">
      <alignment horizontal="left" vertical="center"/>
    </xf>
    <xf numFmtId="184" fontId="0" fillId="35" borderId="21" xfId="0" applyNumberFormat="1" applyFill="1" applyBorder="1" applyAlignment="1">
      <alignment horizontal="left" vertical="center"/>
    </xf>
    <xf numFmtId="184" fontId="0" fillId="35" borderId="45" xfId="0" applyNumberFormat="1" applyFill="1" applyBorder="1" applyAlignment="1">
      <alignment horizontal="left" vertical="center"/>
    </xf>
    <xf numFmtId="49" fontId="0" fillId="35" borderId="36" xfId="0" applyNumberFormat="1" applyFill="1" applyBorder="1" applyAlignment="1" quotePrefix="1">
      <alignment horizontal="center" vertical="center"/>
    </xf>
    <xf numFmtId="49" fontId="0" fillId="35" borderId="24" xfId="0" applyNumberFormat="1" applyFill="1" applyBorder="1" applyAlignment="1" quotePrefix="1">
      <alignment horizontal="center" vertical="center"/>
    </xf>
    <xf numFmtId="49" fontId="0" fillId="35" borderId="37" xfId="0" applyNumberFormat="1" applyFill="1" applyBorder="1" applyAlignment="1" quotePrefix="1">
      <alignment horizontal="center" vertical="center"/>
    </xf>
    <xf numFmtId="184" fontId="0" fillId="35" borderId="46" xfId="53" applyNumberFormat="1" applyFont="1" applyFill="1" applyBorder="1" applyAlignment="1" quotePrefix="1">
      <alignment horizontal="center" vertical="center"/>
      <protection/>
    </xf>
    <xf numFmtId="0" fontId="3" fillId="0" borderId="0" xfId="53" applyFont="1" applyBorder="1" applyAlignment="1">
      <alignment horizontal="left" vertical="center"/>
      <protection/>
    </xf>
    <xf numFmtId="0" fontId="0" fillId="0" borderId="41"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30" xfId="55" applyFont="1" applyBorder="1" applyAlignment="1">
      <alignment horizontal="left" vertical="center" wrapText="1"/>
      <protection/>
    </xf>
    <xf numFmtId="0" fontId="0" fillId="0" borderId="30" xfId="55" applyFont="1" applyBorder="1" applyAlignment="1">
      <alignment horizontal="left" vertical="center"/>
      <protection/>
    </xf>
    <xf numFmtId="0" fontId="10" fillId="35" borderId="0" xfId="55" applyFont="1" applyFill="1" applyAlignment="1">
      <alignment horizontal="center" vertical="center" wrapText="1"/>
      <protection/>
    </xf>
    <xf numFmtId="0" fontId="0" fillId="0" borderId="27" xfId="55" applyFont="1" applyBorder="1" applyAlignment="1">
      <alignment horizontal="center" vertical="center" wrapText="1"/>
      <protection/>
    </xf>
    <xf numFmtId="0" fontId="0" fillId="0" borderId="28"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36" xfId="55" applyFont="1" applyBorder="1" applyAlignment="1">
      <alignment horizontal="center" vertical="center" wrapText="1"/>
      <protection/>
    </xf>
    <xf numFmtId="0" fontId="0" fillId="0" borderId="24" xfId="55" applyFont="1" applyBorder="1" applyAlignment="1">
      <alignment horizontal="center" vertical="center" wrapText="1"/>
      <protection/>
    </xf>
    <xf numFmtId="0" fontId="0" fillId="0" borderId="37" xfId="55" applyFont="1" applyBorder="1" applyAlignment="1">
      <alignment horizontal="center" vertical="center" wrapText="1"/>
      <protection/>
    </xf>
    <xf numFmtId="0" fontId="0" fillId="0" borderId="44"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10" fillId="35" borderId="0" xfId="55" applyFont="1" applyFill="1" applyBorder="1" applyAlignment="1">
      <alignment horizontal="center" vertical="center" wrapText="1"/>
      <protection/>
    </xf>
    <xf numFmtId="0" fontId="0" fillId="0" borderId="25" xfId="55" applyFont="1" applyBorder="1" applyAlignment="1">
      <alignment horizontal="left" vertical="center" wrapText="1"/>
      <protection/>
    </xf>
    <xf numFmtId="0" fontId="20" fillId="0" borderId="0" xfId="54" applyFont="1" applyBorder="1" applyAlignment="1">
      <alignment horizontal="left" wrapText="1"/>
      <protection/>
    </xf>
    <xf numFmtId="0" fontId="0" fillId="35" borderId="15" xfId="52" applyFont="1" applyFill="1" applyBorder="1" applyAlignment="1">
      <alignment horizontal="center" vertical="center" wrapText="1"/>
      <protection/>
    </xf>
    <xf numFmtId="0" fontId="0" fillId="35" borderId="24" xfId="52" applyFont="1" applyFill="1" applyBorder="1" applyAlignment="1">
      <alignment horizontal="center" vertical="center" wrapText="1"/>
      <protection/>
    </xf>
    <xf numFmtId="0" fontId="0" fillId="35" borderId="37" xfId="52" applyFont="1" applyFill="1" applyBorder="1" applyAlignment="1">
      <alignment horizontal="center" vertical="center" wrapText="1"/>
      <protection/>
    </xf>
    <xf numFmtId="0" fontId="2" fillId="0" borderId="15" xfId="52" applyFont="1" applyBorder="1" applyAlignment="1">
      <alignment horizontal="center" vertical="center" wrapText="1"/>
      <protection/>
    </xf>
    <xf numFmtId="0" fontId="2" fillId="0" borderId="24" xfId="52" applyBorder="1" applyAlignment="1">
      <alignment horizontal="center" vertical="center" wrapText="1"/>
      <protection/>
    </xf>
    <xf numFmtId="0" fontId="2" fillId="0" borderId="37" xfId="52" applyBorder="1" applyAlignment="1">
      <alignment horizontal="center" vertical="center" wrapText="1"/>
      <protection/>
    </xf>
    <xf numFmtId="0" fontId="22" fillId="35" borderId="19" xfId="52" applyFont="1" applyFill="1" applyBorder="1" applyAlignment="1">
      <alignment horizontal="center" vertical="center" wrapText="1"/>
      <protection/>
    </xf>
    <xf numFmtId="0" fontId="22" fillId="35" borderId="35" xfId="52" applyFont="1" applyFill="1" applyBorder="1" applyAlignment="1">
      <alignment horizontal="center" vertical="center" wrapText="1"/>
      <protection/>
    </xf>
    <xf numFmtId="0" fontId="21" fillId="35" borderId="19" xfId="52" applyFont="1" applyFill="1" applyBorder="1" applyAlignment="1">
      <alignment horizontal="center" vertical="center" wrapText="1"/>
      <protection/>
    </xf>
    <xf numFmtId="0" fontId="21" fillId="35" borderId="35" xfId="52" applyFont="1" applyFill="1" applyBorder="1" applyAlignment="1">
      <alignment horizontal="center" vertical="center" wrapText="1"/>
      <protection/>
    </xf>
    <xf numFmtId="0" fontId="2" fillId="0" borderId="19" xfId="52" applyBorder="1" applyAlignment="1">
      <alignment horizontal="center" vertical="center" wrapText="1"/>
      <protection/>
    </xf>
    <xf numFmtId="0" fontId="2" fillId="0" borderId="35" xfId="52" applyBorder="1" applyAlignment="1">
      <alignment horizontal="center" vertical="center" wrapText="1"/>
      <protection/>
    </xf>
    <xf numFmtId="0" fontId="20" fillId="0" borderId="25" xfId="54" applyFont="1" applyBorder="1" applyAlignment="1">
      <alignment horizontal="left" wrapText="1"/>
      <protection/>
    </xf>
    <xf numFmtId="0" fontId="20" fillId="0" borderId="0" xfId="54" applyFont="1" applyAlignment="1">
      <alignment horizontal="right" vertical="center" wrapText="1"/>
      <protection/>
    </xf>
    <xf numFmtId="0" fontId="23" fillId="0" borderId="0" xfId="54" applyNumberFormat="1" applyFont="1" applyFill="1" applyAlignment="1" applyProtection="1">
      <alignment horizontal="center" vertical="center"/>
      <protection/>
    </xf>
    <xf numFmtId="0" fontId="20" fillId="0" borderId="39" xfId="54" applyFont="1" applyBorder="1" applyAlignment="1">
      <alignment horizontal="right" vertical="center"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30" xfId="55" applyFont="1" applyBorder="1" applyAlignment="1">
      <alignment horizontal="left" vertical="center" wrapText="1"/>
      <protection/>
    </xf>
    <xf numFmtId="0" fontId="0" fillId="0" borderId="38" xfId="55" applyFont="1" applyBorder="1" applyAlignment="1">
      <alignment horizontal="center" vertical="center" wrapText="1"/>
      <protection/>
    </xf>
    <xf numFmtId="0" fontId="0" fillId="0" borderId="39" xfId="55" applyFont="1" applyBorder="1" applyAlignment="1">
      <alignment horizontal="center" vertical="center" wrapText="1"/>
      <protection/>
    </xf>
    <xf numFmtId="0" fontId="0" fillId="0" borderId="40" xfId="55" applyFont="1" applyBorder="1" applyAlignment="1">
      <alignment horizontal="center" vertical="center" wrapText="1"/>
      <protection/>
    </xf>
    <xf numFmtId="0" fontId="10" fillId="35" borderId="0" xfId="55" applyFont="1" applyFill="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32"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184" fontId="0" fillId="37" borderId="38" xfId="0" applyNumberFormat="1" applyFill="1" applyBorder="1" applyAlignment="1" quotePrefix="1">
      <alignment horizontal="center" vertical="center"/>
    </xf>
    <xf numFmtId="184" fontId="0" fillId="37" borderId="39" xfId="0" applyNumberFormat="1" applyFill="1" applyBorder="1" applyAlignment="1" quotePrefix="1">
      <alignment horizontal="center" vertical="center"/>
    </xf>
    <xf numFmtId="184" fontId="0" fillId="37" borderId="40" xfId="0" applyNumberFormat="1" applyFill="1" applyBorder="1" applyAlignment="1" quotePrefix="1">
      <alignment horizontal="center" vertical="center"/>
    </xf>
    <xf numFmtId="184" fontId="0" fillId="37" borderId="10" xfId="0" applyNumberFormat="1" applyFill="1" applyBorder="1" applyAlignment="1">
      <alignment horizontal="right" vertical="center"/>
    </xf>
    <xf numFmtId="191" fontId="0" fillId="37" borderId="17" xfId="0" applyNumberFormat="1" applyFill="1" applyBorder="1" applyAlignment="1">
      <alignment horizontal="left" vertical="center"/>
    </xf>
    <xf numFmtId="191" fontId="0" fillId="37" borderId="10" xfId="0" applyNumberFormat="1" applyFill="1" applyBorder="1" applyAlignment="1">
      <alignment horizontal="left" vertical="center"/>
    </xf>
    <xf numFmtId="184" fontId="3" fillId="37" borderId="10" xfId="0" applyNumberFormat="1" applyFont="1" applyFill="1" applyBorder="1" applyAlignment="1">
      <alignment horizontal="left" vertical="center"/>
    </xf>
    <xf numFmtId="4" fontId="0" fillId="37" borderId="10" xfId="55" applyNumberFormat="1" applyFont="1" applyFill="1" applyBorder="1" applyAlignment="1">
      <alignment horizontal="center" vertical="center" wrapText="1"/>
      <protection/>
    </xf>
    <xf numFmtId="4" fontId="0" fillId="37" borderId="12" xfId="55" applyNumberFormat="1" applyFont="1" applyFill="1" applyBorder="1" applyAlignment="1">
      <alignment horizontal="center" vertical="center" wrapText="1"/>
      <protection/>
    </xf>
    <xf numFmtId="0" fontId="0" fillId="37" borderId="10" xfId="55" applyFont="1" applyFill="1" applyBorder="1" applyAlignment="1">
      <alignment horizontal="center" vertical="center" wrapText="1"/>
      <protection/>
    </xf>
    <xf numFmtId="0" fontId="0" fillId="37" borderId="10" xfId="55" applyNumberFormat="1" applyFont="1" applyFill="1" applyBorder="1" applyAlignment="1">
      <alignment horizontal="center" vertical="center" wrapText="1"/>
      <protection/>
    </xf>
    <xf numFmtId="0" fontId="0" fillId="37" borderId="10" xfId="55" applyNumberFormat="1" applyFont="1" applyFill="1" applyBorder="1" applyAlignment="1">
      <alignment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4">
      <selection activeCell="H15" sqref="H15"/>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88"/>
    </row>
    <row r="2" spans="1:8" s="2" customFormat="1" ht="18" customHeight="1">
      <c r="A2" s="137" t="s">
        <v>86</v>
      </c>
      <c r="B2" s="137"/>
      <c r="C2" s="137"/>
      <c r="D2" s="137"/>
      <c r="E2" s="137"/>
      <c r="F2" s="137"/>
      <c r="G2" s="1"/>
      <c r="H2" s="1"/>
    </row>
    <row r="3" spans="1:6" ht="9.75" customHeight="1">
      <c r="A3" s="3"/>
      <c r="B3" s="3"/>
      <c r="C3" s="3"/>
      <c r="D3" s="3"/>
      <c r="E3" s="3"/>
      <c r="F3" s="51" t="s">
        <v>87</v>
      </c>
    </row>
    <row r="4" spans="1:6" ht="15" customHeight="1" thickBot="1">
      <c r="A4" s="6" t="s">
        <v>196</v>
      </c>
      <c r="B4" s="3"/>
      <c r="C4" s="3"/>
      <c r="D4" s="3"/>
      <c r="E4" s="3"/>
      <c r="F4" s="51" t="s">
        <v>88</v>
      </c>
    </row>
    <row r="5" spans="1:8" s="8" customFormat="1" ht="21.75" customHeight="1">
      <c r="A5" s="138" t="s">
        <v>0</v>
      </c>
      <c r="B5" s="139"/>
      <c r="C5" s="139"/>
      <c r="D5" s="139" t="s">
        <v>1</v>
      </c>
      <c r="E5" s="139"/>
      <c r="F5" s="140"/>
      <c r="G5" s="7"/>
      <c r="H5" s="7"/>
    </row>
    <row r="6" spans="1:8" s="8" customFormat="1" ht="21.75" customHeight="1">
      <c r="A6" s="89" t="s">
        <v>89</v>
      </c>
      <c r="B6" s="90" t="s">
        <v>2</v>
      </c>
      <c r="C6" s="91" t="s">
        <v>90</v>
      </c>
      <c r="D6" s="92" t="s">
        <v>89</v>
      </c>
      <c r="E6" s="90" t="s">
        <v>2</v>
      </c>
      <c r="F6" s="93" t="s">
        <v>90</v>
      </c>
      <c r="G6" s="7"/>
      <c r="H6" s="7"/>
    </row>
    <row r="7" spans="1:8" s="8" customFormat="1" ht="21.75" customHeight="1">
      <c r="A7" s="89" t="s">
        <v>91</v>
      </c>
      <c r="B7" s="91"/>
      <c r="C7" s="92" t="s">
        <v>3</v>
      </c>
      <c r="D7" s="92" t="s">
        <v>91</v>
      </c>
      <c r="E7" s="91"/>
      <c r="F7" s="94" t="s">
        <v>4</v>
      </c>
      <c r="G7" s="7"/>
      <c r="H7" s="7"/>
    </row>
    <row r="8" spans="1:8" s="8" customFormat="1" ht="21.75" customHeight="1">
      <c r="A8" s="60" t="s">
        <v>92</v>
      </c>
      <c r="B8" s="59" t="s">
        <v>3</v>
      </c>
      <c r="C8" s="131">
        <v>925.5</v>
      </c>
      <c r="D8" s="95" t="s">
        <v>63</v>
      </c>
      <c r="E8" s="59" t="s">
        <v>93</v>
      </c>
      <c r="F8" s="132">
        <v>1472.7</v>
      </c>
      <c r="G8" s="7"/>
      <c r="H8" s="7"/>
    </row>
    <row r="9" spans="1:8" s="8" customFormat="1" ht="21.75" customHeight="1">
      <c r="A9" s="64" t="s">
        <v>94</v>
      </c>
      <c r="B9" s="59" t="s">
        <v>4</v>
      </c>
      <c r="C9" s="61"/>
      <c r="D9" s="95" t="s">
        <v>64</v>
      </c>
      <c r="E9" s="59" t="s">
        <v>95</v>
      </c>
      <c r="F9" s="63"/>
      <c r="G9" s="7"/>
      <c r="H9" s="7"/>
    </row>
    <row r="10" spans="1:8" s="8" customFormat="1" ht="21.75" customHeight="1">
      <c r="A10" s="64" t="s">
        <v>96</v>
      </c>
      <c r="B10" s="59" t="s">
        <v>5</v>
      </c>
      <c r="C10" s="61"/>
      <c r="D10" s="95" t="s">
        <v>65</v>
      </c>
      <c r="E10" s="59" t="s">
        <v>17</v>
      </c>
      <c r="F10" s="63"/>
      <c r="G10" s="7"/>
      <c r="H10" s="7"/>
    </row>
    <row r="11" spans="1:8" s="8" customFormat="1" ht="21.75" customHeight="1">
      <c r="A11" s="64" t="s">
        <v>97</v>
      </c>
      <c r="B11" s="59" t="s">
        <v>6</v>
      </c>
      <c r="C11" s="61"/>
      <c r="D11" s="95" t="s">
        <v>66</v>
      </c>
      <c r="E11" s="59" t="s">
        <v>18</v>
      </c>
      <c r="F11" s="63"/>
      <c r="G11" s="7"/>
      <c r="H11" s="7"/>
    </row>
    <row r="12" spans="1:8" s="8" customFormat="1" ht="21.75" customHeight="1">
      <c r="A12" s="64" t="s">
        <v>98</v>
      </c>
      <c r="B12" s="59" t="s">
        <v>7</v>
      </c>
      <c r="C12" s="61"/>
      <c r="D12" s="95" t="s">
        <v>67</v>
      </c>
      <c r="E12" s="59" t="s">
        <v>19</v>
      </c>
      <c r="F12" s="63"/>
      <c r="G12" s="7"/>
      <c r="H12" s="7"/>
    </row>
    <row r="13" spans="1:8" s="8" customFormat="1" ht="21.75" customHeight="1">
      <c r="A13" s="64" t="s">
        <v>99</v>
      </c>
      <c r="B13" s="59" t="s">
        <v>8</v>
      </c>
      <c r="C13" s="131">
        <v>23</v>
      </c>
      <c r="D13" s="95" t="s">
        <v>68</v>
      </c>
      <c r="E13" s="59" t="s">
        <v>20</v>
      </c>
      <c r="F13" s="63"/>
      <c r="G13" s="7"/>
      <c r="H13" s="7"/>
    </row>
    <row r="14" spans="1:8" s="8" customFormat="1" ht="21.75" customHeight="1">
      <c r="A14" s="65"/>
      <c r="B14" s="59" t="s">
        <v>9</v>
      </c>
      <c r="C14" s="61"/>
      <c r="D14" s="96" t="s">
        <v>100</v>
      </c>
      <c r="E14" s="59" t="s">
        <v>21</v>
      </c>
      <c r="F14" s="63"/>
      <c r="G14" s="7"/>
      <c r="H14" s="7"/>
    </row>
    <row r="15" spans="1:8" s="8" customFormat="1" ht="21.75" customHeight="1">
      <c r="A15" s="66"/>
      <c r="B15" s="59" t="s">
        <v>10</v>
      </c>
      <c r="C15" s="67"/>
      <c r="D15" s="97"/>
      <c r="E15" s="59" t="s">
        <v>22</v>
      </c>
      <c r="F15" s="98"/>
      <c r="G15" s="7"/>
      <c r="H15" s="7"/>
    </row>
    <row r="16" spans="1:8" s="8" customFormat="1" ht="21.75" customHeight="1">
      <c r="A16" s="68" t="s">
        <v>25</v>
      </c>
      <c r="B16" s="59" t="s">
        <v>11</v>
      </c>
      <c r="C16" s="61">
        <f>C8+C13</f>
        <v>948.5</v>
      </c>
      <c r="D16" s="69" t="s">
        <v>27</v>
      </c>
      <c r="E16" s="59" t="s">
        <v>23</v>
      </c>
      <c r="F16" s="70">
        <f>F8+F9+F10+F11+F12</f>
        <v>1472.7</v>
      </c>
      <c r="G16" s="7"/>
      <c r="H16" s="7"/>
    </row>
    <row r="17" spans="1:8" s="8" customFormat="1" ht="21.75" customHeight="1">
      <c r="A17" s="66" t="s">
        <v>101</v>
      </c>
      <c r="B17" s="59" t="s">
        <v>12</v>
      </c>
      <c r="C17" s="61"/>
      <c r="D17" s="99" t="s">
        <v>102</v>
      </c>
      <c r="E17" s="59" t="s">
        <v>24</v>
      </c>
      <c r="F17" s="71"/>
      <c r="G17" s="7"/>
      <c r="H17" s="7"/>
    </row>
    <row r="18" spans="1:8" s="8" customFormat="1" ht="21.75" customHeight="1">
      <c r="A18" s="66" t="s">
        <v>103</v>
      </c>
      <c r="B18" s="59" t="s">
        <v>13</v>
      </c>
      <c r="C18" s="131">
        <v>616.4</v>
      </c>
      <c r="D18" s="99" t="s">
        <v>104</v>
      </c>
      <c r="E18" s="59" t="s">
        <v>26</v>
      </c>
      <c r="F18" s="71">
        <f>C20-F16</f>
        <v>92.20000000000005</v>
      </c>
      <c r="G18" s="7"/>
      <c r="H18" s="7"/>
    </row>
    <row r="19" spans="1:8" s="8" customFormat="1" ht="21.75" customHeight="1">
      <c r="A19" s="100"/>
      <c r="B19" s="59" t="s">
        <v>14</v>
      </c>
      <c r="C19" s="72"/>
      <c r="D19" s="101"/>
      <c r="E19" s="59" t="s">
        <v>28</v>
      </c>
      <c r="F19" s="73"/>
      <c r="G19" s="7"/>
      <c r="H19" s="7"/>
    </row>
    <row r="20" spans="1:6" ht="21.75" customHeight="1" thickBot="1">
      <c r="A20" s="74" t="s">
        <v>30</v>
      </c>
      <c r="B20" s="59" t="s">
        <v>15</v>
      </c>
      <c r="C20" s="75">
        <f>C16+C18</f>
        <v>1564.9</v>
      </c>
      <c r="D20" s="76" t="s">
        <v>30</v>
      </c>
      <c r="E20" s="59" t="s">
        <v>29</v>
      </c>
      <c r="F20" s="77">
        <f>F16+F18</f>
        <v>1564.9</v>
      </c>
    </row>
    <row r="21" spans="1:6" ht="29.25" customHeight="1">
      <c r="A21" s="141" t="s">
        <v>105</v>
      </c>
      <c r="B21" s="142"/>
      <c r="C21" s="142"/>
      <c r="D21" s="142"/>
      <c r="E21" s="142"/>
      <c r="F21" s="142"/>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zoomScalePageLayoutView="0" workbookViewId="0" topLeftCell="B1">
      <selection activeCell="C9" sqref="C9:C11"/>
    </sheetView>
  </sheetViews>
  <sheetFormatPr defaultColWidth="9.00390625" defaultRowHeight="14.25"/>
  <cols>
    <col min="1" max="2" width="4.625" style="11" customWidth="1"/>
    <col min="3" max="3" width="18.25390625" style="11" customWidth="1"/>
    <col min="4" max="10" width="13.625" style="11" customWidth="1"/>
    <col min="11" max="16384" width="9.00390625" style="11" customWidth="1"/>
  </cols>
  <sheetData>
    <row r="1" spans="1:10" s="9" customFormat="1" ht="21.75">
      <c r="A1" s="162" t="s">
        <v>69</v>
      </c>
      <c r="B1" s="162"/>
      <c r="C1" s="162"/>
      <c r="D1" s="162"/>
      <c r="E1" s="162"/>
      <c r="F1" s="162"/>
      <c r="G1" s="162"/>
      <c r="H1" s="162"/>
      <c r="I1" s="162"/>
      <c r="J1" s="162"/>
    </row>
    <row r="2" spans="1:10" ht="14.25">
      <c r="A2" s="10"/>
      <c r="B2" s="10"/>
      <c r="C2" s="10"/>
      <c r="D2" s="10"/>
      <c r="E2" s="10"/>
      <c r="F2" s="10"/>
      <c r="G2" s="10"/>
      <c r="H2" s="10"/>
      <c r="I2" s="10"/>
      <c r="J2" s="51" t="s">
        <v>50</v>
      </c>
    </row>
    <row r="3" spans="1:10" ht="15" thickBot="1">
      <c r="A3" s="6" t="s">
        <v>52</v>
      </c>
      <c r="B3" s="161"/>
      <c r="C3" s="161"/>
      <c r="D3" s="161"/>
      <c r="E3" s="10"/>
      <c r="F3" s="12"/>
      <c r="G3" s="10"/>
      <c r="H3" s="10"/>
      <c r="I3" s="10"/>
      <c r="J3" s="51" t="s">
        <v>49</v>
      </c>
    </row>
    <row r="4" spans="1:11" s="14" customFormat="1" ht="22.5" customHeight="1">
      <c r="A4" s="147" t="s">
        <v>31</v>
      </c>
      <c r="B4" s="148"/>
      <c r="C4" s="148"/>
      <c r="D4" s="158" t="s">
        <v>25</v>
      </c>
      <c r="E4" s="149" t="s">
        <v>54</v>
      </c>
      <c r="F4" s="158" t="s">
        <v>32</v>
      </c>
      <c r="G4" s="158" t="s">
        <v>33</v>
      </c>
      <c r="H4" s="158" t="s">
        <v>34</v>
      </c>
      <c r="I4" s="158" t="s">
        <v>62</v>
      </c>
      <c r="J4" s="163" t="s">
        <v>35</v>
      </c>
      <c r="K4" s="13"/>
    </row>
    <row r="5" spans="1:11" s="14" customFormat="1" ht="22.5" customHeight="1">
      <c r="A5" s="171" t="s">
        <v>82</v>
      </c>
      <c r="B5" s="172"/>
      <c r="C5" s="168" t="s">
        <v>36</v>
      </c>
      <c r="D5" s="159"/>
      <c r="E5" s="150"/>
      <c r="F5" s="159"/>
      <c r="G5" s="159"/>
      <c r="H5" s="159"/>
      <c r="I5" s="159"/>
      <c r="J5" s="164"/>
      <c r="K5" s="13"/>
    </row>
    <row r="6" spans="1:11" s="14" customFormat="1" ht="22.5" customHeight="1">
      <c r="A6" s="173"/>
      <c r="B6" s="174"/>
      <c r="C6" s="160"/>
      <c r="D6" s="160"/>
      <c r="E6" s="151"/>
      <c r="F6" s="160"/>
      <c r="G6" s="160"/>
      <c r="H6" s="160"/>
      <c r="I6" s="160"/>
      <c r="J6" s="165"/>
      <c r="K6" s="13"/>
    </row>
    <row r="7" spans="1:11" ht="22.5" customHeight="1">
      <c r="A7" s="152" t="s">
        <v>37</v>
      </c>
      <c r="B7" s="153"/>
      <c r="C7" s="154"/>
      <c r="D7" s="15" t="s">
        <v>3</v>
      </c>
      <c r="E7" s="15" t="s">
        <v>4</v>
      </c>
      <c r="F7" s="15" t="s">
        <v>5</v>
      </c>
      <c r="G7" s="15" t="s">
        <v>6</v>
      </c>
      <c r="H7" s="15" t="s">
        <v>7</v>
      </c>
      <c r="I7" s="15" t="s">
        <v>8</v>
      </c>
      <c r="J7" s="53" t="s">
        <v>53</v>
      </c>
      <c r="K7" s="16"/>
    </row>
    <row r="8" spans="1:11" ht="22.5" customHeight="1">
      <c r="A8" s="155" t="s">
        <v>30</v>
      </c>
      <c r="B8" s="156"/>
      <c r="C8" s="157"/>
      <c r="D8" s="133">
        <v>948.5</v>
      </c>
      <c r="E8" s="133">
        <v>925.5</v>
      </c>
      <c r="F8" s="40"/>
      <c r="G8" s="40"/>
      <c r="H8" s="40"/>
      <c r="I8" s="40"/>
      <c r="J8" s="134">
        <v>23</v>
      </c>
      <c r="K8" s="16"/>
    </row>
    <row r="9" spans="1:11" ht="22.5" customHeight="1">
      <c r="A9" s="166">
        <v>201</v>
      </c>
      <c r="B9" s="167"/>
      <c r="C9" s="119" t="s">
        <v>197</v>
      </c>
      <c r="D9" s="133">
        <v>948.5</v>
      </c>
      <c r="E9" s="133">
        <v>925.5</v>
      </c>
      <c r="F9" s="40"/>
      <c r="G9" s="40"/>
      <c r="H9" s="40"/>
      <c r="I9" s="40"/>
      <c r="J9" s="134">
        <v>23</v>
      </c>
      <c r="K9" s="16"/>
    </row>
    <row r="10" spans="1:11" ht="22.5" customHeight="1">
      <c r="A10" s="166">
        <v>20103</v>
      </c>
      <c r="B10" s="167"/>
      <c r="C10" s="119" t="s">
        <v>198</v>
      </c>
      <c r="D10" s="133">
        <v>948.5</v>
      </c>
      <c r="E10" s="133">
        <v>925.5</v>
      </c>
      <c r="F10" s="40"/>
      <c r="G10" s="40"/>
      <c r="H10" s="40"/>
      <c r="I10" s="40"/>
      <c r="J10" s="134">
        <v>23</v>
      </c>
      <c r="K10" s="16"/>
    </row>
    <row r="11" spans="1:11" ht="22.5" customHeight="1">
      <c r="A11" s="166">
        <v>2010301</v>
      </c>
      <c r="B11" s="167"/>
      <c r="C11" s="119" t="s">
        <v>199</v>
      </c>
      <c r="D11" s="133">
        <v>948.5</v>
      </c>
      <c r="E11" s="133">
        <v>925.5</v>
      </c>
      <c r="F11" s="40"/>
      <c r="G11" s="40"/>
      <c r="H11" s="40"/>
      <c r="I11" s="40"/>
      <c r="J11" s="134">
        <v>23</v>
      </c>
      <c r="K11" s="16"/>
    </row>
    <row r="12" spans="1:11" ht="22.5" customHeight="1">
      <c r="A12" s="145"/>
      <c r="B12" s="146"/>
      <c r="C12" s="17"/>
      <c r="D12" s="40"/>
      <c r="E12" s="40"/>
      <c r="F12" s="40"/>
      <c r="G12" s="40"/>
      <c r="H12" s="40"/>
      <c r="I12" s="40"/>
      <c r="J12" s="41"/>
      <c r="K12" s="16"/>
    </row>
    <row r="13" spans="1:11" ht="22.5" customHeight="1">
      <c r="A13" s="145"/>
      <c r="B13" s="146"/>
      <c r="C13" s="17"/>
      <c r="D13" s="40"/>
      <c r="E13" s="40"/>
      <c r="F13" s="40"/>
      <c r="G13" s="40"/>
      <c r="H13" s="40"/>
      <c r="I13" s="40"/>
      <c r="J13" s="41"/>
      <c r="K13" s="16"/>
    </row>
    <row r="14" spans="1:11" ht="22.5" customHeight="1" thickBot="1">
      <c r="A14" s="169"/>
      <c r="B14" s="170"/>
      <c r="C14" s="18"/>
      <c r="D14" s="42"/>
      <c r="E14" s="42"/>
      <c r="F14" s="42"/>
      <c r="G14" s="42"/>
      <c r="H14" s="42"/>
      <c r="I14" s="42"/>
      <c r="J14" s="43"/>
      <c r="K14" s="16"/>
    </row>
    <row r="15" spans="1:10" ht="30.75" customHeight="1">
      <c r="A15" s="143" t="s">
        <v>70</v>
      </c>
      <c r="B15" s="144"/>
      <c r="C15" s="144"/>
      <c r="D15" s="144"/>
      <c r="E15" s="144"/>
      <c r="F15" s="144"/>
      <c r="G15" s="144"/>
      <c r="H15" s="144"/>
      <c r="I15" s="144"/>
      <c r="J15" s="144"/>
    </row>
    <row r="16" ht="14.25">
      <c r="A16" s="19"/>
    </row>
    <row r="17" ht="14.25">
      <c r="A17" s="19"/>
    </row>
  </sheetData>
  <sheetProtection/>
  <mergeCells count="21">
    <mergeCell ref="D4:D6"/>
    <mergeCell ref="B3:D3"/>
    <mergeCell ref="A1:J1"/>
    <mergeCell ref="J4:J6"/>
    <mergeCell ref="A11:B11"/>
    <mergeCell ref="G4:G6"/>
    <mergeCell ref="A10:B10"/>
    <mergeCell ref="C5:C6"/>
    <mergeCell ref="A9:B9"/>
    <mergeCell ref="H4:H6"/>
    <mergeCell ref="I4:I6"/>
    <mergeCell ref="A15:J15"/>
    <mergeCell ref="A13:B13"/>
    <mergeCell ref="A4:C4"/>
    <mergeCell ref="A12:B12"/>
    <mergeCell ref="E4:E6"/>
    <mergeCell ref="A7:C7"/>
    <mergeCell ref="A8:C8"/>
    <mergeCell ref="F4:F6"/>
    <mergeCell ref="A14:B14"/>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1">
      <selection activeCell="H12" sqref="H12"/>
    </sheetView>
  </sheetViews>
  <sheetFormatPr defaultColWidth="9.00390625" defaultRowHeight="14.25"/>
  <cols>
    <col min="1" max="1" width="5.625" style="11" customWidth="1"/>
    <col min="2" max="2" width="4.75390625" style="11" customWidth="1"/>
    <col min="3" max="3" width="16.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62" t="s">
        <v>72</v>
      </c>
      <c r="B1" s="162"/>
      <c r="C1" s="162"/>
      <c r="D1" s="162"/>
      <c r="E1" s="162"/>
      <c r="F1" s="162"/>
      <c r="G1" s="162"/>
      <c r="H1" s="162"/>
      <c r="I1" s="162"/>
    </row>
    <row r="2" spans="1:9" ht="14.25">
      <c r="A2" s="10"/>
      <c r="B2" s="10"/>
      <c r="C2" s="10"/>
      <c r="D2" s="10"/>
      <c r="E2" s="10"/>
      <c r="F2" s="10"/>
      <c r="G2" s="10"/>
      <c r="H2" s="10"/>
      <c r="I2" s="51" t="s">
        <v>51</v>
      </c>
    </row>
    <row r="3" spans="1:9" ht="15" thickBot="1">
      <c r="A3" s="6" t="s">
        <v>52</v>
      </c>
      <c r="B3" s="10"/>
      <c r="C3" s="10"/>
      <c r="D3" s="10"/>
      <c r="E3" s="10"/>
      <c r="F3" s="12"/>
      <c r="G3" s="10"/>
      <c r="H3" s="10"/>
      <c r="I3" s="51" t="s">
        <v>49</v>
      </c>
    </row>
    <row r="4" spans="1:10" s="14" customFormat="1" ht="22.5" customHeight="1">
      <c r="A4" s="147" t="s">
        <v>31</v>
      </c>
      <c r="B4" s="148"/>
      <c r="C4" s="148"/>
      <c r="D4" s="158" t="s">
        <v>27</v>
      </c>
      <c r="E4" s="158" t="s">
        <v>38</v>
      </c>
      <c r="F4" s="175" t="s">
        <v>39</v>
      </c>
      <c r="G4" s="175" t="s">
        <v>40</v>
      </c>
      <c r="H4" s="178" t="s">
        <v>41</v>
      </c>
      <c r="I4" s="179" t="s">
        <v>42</v>
      </c>
      <c r="J4" s="13"/>
    </row>
    <row r="5" spans="1:10" s="14" customFormat="1" ht="22.5" customHeight="1">
      <c r="A5" s="182" t="s">
        <v>82</v>
      </c>
      <c r="B5" s="172"/>
      <c r="C5" s="168" t="s">
        <v>36</v>
      </c>
      <c r="D5" s="159"/>
      <c r="E5" s="159"/>
      <c r="F5" s="176"/>
      <c r="G5" s="176"/>
      <c r="H5" s="176"/>
      <c r="I5" s="180"/>
      <c r="J5" s="13"/>
    </row>
    <row r="6" spans="1:10" s="14" customFormat="1" ht="22.5" customHeight="1">
      <c r="A6" s="173"/>
      <c r="B6" s="174"/>
      <c r="C6" s="160"/>
      <c r="D6" s="160"/>
      <c r="E6" s="160"/>
      <c r="F6" s="177"/>
      <c r="G6" s="177"/>
      <c r="H6" s="177"/>
      <c r="I6" s="181"/>
      <c r="J6" s="13"/>
    </row>
    <row r="7" spans="1:10" s="24" customFormat="1" ht="22.5" customHeight="1">
      <c r="A7" s="187" t="s">
        <v>37</v>
      </c>
      <c r="B7" s="188"/>
      <c r="C7" s="189"/>
      <c r="D7" s="20" t="s">
        <v>3</v>
      </c>
      <c r="E7" s="20" t="s">
        <v>4</v>
      </c>
      <c r="F7" s="20" t="s">
        <v>5</v>
      </c>
      <c r="G7" s="21" t="s">
        <v>43</v>
      </c>
      <c r="H7" s="21" t="s">
        <v>44</v>
      </c>
      <c r="I7" s="22" t="s">
        <v>45</v>
      </c>
      <c r="J7" s="23"/>
    </row>
    <row r="8" spans="1:10" ht="22.5" customHeight="1">
      <c r="A8" s="246" t="s">
        <v>30</v>
      </c>
      <c r="B8" s="247"/>
      <c r="C8" s="248"/>
      <c r="D8" s="249">
        <v>1472.7</v>
      </c>
      <c r="E8" s="249">
        <v>896.8</v>
      </c>
      <c r="F8" s="249">
        <f>D8-E8</f>
        <v>575.9000000000001</v>
      </c>
      <c r="G8" s="40"/>
      <c r="H8" s="40"/>
      <c r="I8" s="41"/>
      <c r="J8" s="16"/>
    </row>
    <row r="9" spans="1:10" ht="22.5" customHeight="1">
      <c r="A9" s="250">
        <v>201</v>
      </c>
      <c r="B9" s="251"/>
      <c r="C9" s="252" t="s">
        <v>197</v>
      </c>
      <c r="D9" s="249">
        <v>1472.7</v>
      </c>
      <c r="E9" s="249">
        <v>896.8</v>
      </c>
      <c r="F9" s="249">
        <f>D9-E9</f>
        <v>575.9000000000001</v>
      </c>
      <c r="G9" s="40"/>
      <c r="H9" s="40"/>
      <c r="I9" s="41"/>
      <c r="J9" s="16"/>
    </row>
    <row r="10" spans="1:10" ht="22.5" customHeight="1">
      <c r="A10" s="250">
        <v>20103</v>
      </c>
      <c r="B10" s="251"/>
      <c r="C10" s="252" t="s">
        <v>198</v>
      </c>
      <c r="D10" s="249">
        <v>1472.7</v>
      </c>
      <c r="E10" s="249">
        <v>896.8</v>
      </c>
      <c r="F10" s="249">
        <f>D10-E10</f>
        <v>575.9000000000001</v>
      </c>
      <c r="G10" s="40"/>
      <c r="H10" s="40"/>
      <c r="I10" s="41"/>
      <c r="J10" s="16"/>
    </row>
    <row r="11" spans="1:10" ht="22.5" customHeight="1">
      <c r="A11" s="250">
        <v>2010301</v>
      </c>
      <c r="B11" s="251"/>
      <c r="C11" s="252" t="s">
        <v>199</v>
      </c>
      <c r="D11" s="249">
        <v>1472.7</v>
      </c>
      <c r="E11" s="249">
        <v>896.8</v>
      </c>
      <c r="F11" s="249">
        <f>D11-E11</f>
        <v>575.9000000000001</v>
      </c>
      <c r="G11" s="40"/>
      <c r="H11" s="40"/>
      <c r="I11" s="41"/>
      <c r="J11" s="16"/>
    </row>
    <row r="12" spans="1:10" ht="22.5" customHeight="1">
      <c r="A12" s="183"/>
      <c r="B12" s="184"/>
      <c r="C12" s="17"/>
      <c r="D12" s="40"/>
      <c r="E12" s="40"/>
      <c r="F12" s="40"/>
      <c r="G12" s="40"/>
      <c r="H12" s="40"/>
      <c r="I12" s="41"/>
      <c r="J12" s="16"/>
    </row>
    <row r="13" spans="1:10" ht="22.5" customHeight="1">
      <c r="A13" s="183"/>
      <c r="B13" s="184"/>
      <c r="C13" s="17"/>
      <c r="D13" s="40"/>
      <c r="E13" s="40"/>
      <c r="F13" s="40"/>
      <c r="G13" s="40"/>
      <c r="H13" s="40"/>
      <c r="I13" s="41"/>
      <c r="J13" s="16"/>
    </row>
    <row r="14" spans="1:10" ht="22.5" customHeight="1" thickBot="1">
      <c r="A14" s="185"/>
      <c r="B14" s="186"/>
      <c r="C14" s="18"/>
      <c r="D14" s="42"/>
      <c r="E14" s="42"/>
      <c r="F14" s="42"/>
      <c r="G14" s="42"/>
      <c r="H14" s="42"/>
      <c r="I14" s="43"/>
      <c r="J14" s="16"/>
    </row>
    <row r="15" spans="1:9" ht="31.5" customHeight="1">
      <c r="A15" s="143" t="s">
        <v>71</v>
      </c>
      <c r="B15" s="144"/>
      <c r="C15" s="144"/>
      <c r="D15" s="144"/>
      <c r="E15" s="144"/>
      <c r="F15" s="144"/>
      <c r="G15" s="144"/>
      <c r="H15" s="144"/>
      <c r="I15" s="144"/>
    </row>
    <row r="16" ht="14.25">
      <c r="A16" s="25"/>
    </row>
    <row r="17" ht="14.25">
      <c r="A17" s="26"/>
    </row>
    <row r="18" ht="14.25">
      <c r="A18" s="26"/>
    </row>
  </sheetData>
  <sheetProtection/>
  <mergeCells count="19">
    <mergeCell ref="A14:B14"/>
    <mergeCell ref="E4:E6"/>
    <mergeCell ref="F4:F6"/>
    <mergeCell ref="A9:B9"/>
    <mergeCell ref="A10:B10"/>
    <mergeCell ref="A11:B11"/>
    <mergeCell ref="A12:B12"/>
    <mergeCell ref="A7:C7"/>
    <mergeCell ref="A8:C8"/>
    <mergeCell ref="A15:I15"/>
    <mergeCell ref="A1:I1"/>
    <mergeCell ref="G4:G6"/>
    <mergeCell ref="H4:H6"/>
    <mergeCell ref="I4:I6"/>
    <mergeCell ref="A5:B6"/>
    <mergeCell ref="C5:C6"/>
    <mergeCell ref="A4:C4"/>
    <mergeCell ref="D4:D6"/>
    <mergeCell ref="A13:B13"/>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90" zoomScaleNormal="90" zoomScaleSheetLayoutView="100" zoomScalePageLayoutView="0" workbookViewId="0" topLeftCell="A7">
      <selection activeCell="F11" sqref="F11"/>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88"/>
    </row>
    <row r="2" spans="1:10" s="2" customFormat="1" ht="18" customHeight="1">
      <c r="A2" s="137" t="s">
        <v>106</v>
      </c>
      <c r="B2" s="137"/>
      <c r="C2" s="137"/>
      <c r="D2" s="137"/>
      <c r="E2" s="137"/>
      <c r="F2" s="137"/>
      <c r="G2" s="137"/>
      <c r="H2" s="137"/>
      <c r="I2" s="1"/>
      <c r="J2" s="1"/>
    </row>
    <row r="3" spans="1:8" ht="9.75" customHeight="1">
      <c r="A3" s="3"/>
      <c r="B3" s="3"/>
      <c r="C3" s="3"/>
      <c r="D3" s="3"/>
      <c r="E3" s="3"/>
      <c r="F3" s="3"/>
      <c r="G3" s="3"/>
      <c r="H3" s="51" t="s">
        <v>107</v>
      </c>
    </row>
    <row r="4" spans="1:8" ht="15" customHeight="1" thickBot="1">
      <c r="A4" s="6" t="s">
        <v>108</v>
      </c>
      <c r="B4" s="3"/>
      <c r="C4" s="3"/>
      <c r="D4" s="3"/>
      <c r="E4" s="3"/>
      <c r="F4" s="3"/>
      <c r="G4" s="3"/>
      <c r="H4" s="51" t="s">
        <v>109</v>
      </c>
    </row>
    <row r="5" spans="1:10" s="8" customFormat="1" ht="19.5" customHeight="1">
      <c r="A5" s="138" t="s">
        <v>0</v>
      </c>
      <c r="B5" s="139"/>
      <c r="C5" s="139"/>
      <c r="D5" s="139" t="s">
        <v>1</v>
      </c>
      <c r="E5" s="139"/>
      <c r="F5" s="190"/>
      <c r="G5" s="190"/>
      <c r="H5" s="140"/>
      <c r="I5" s="7"/>
      <c r="J5" s="7"/>
    </row>
    <row r="6" spans="1:10" s="8" customFormat="1" ht="31.5" customHeight="1">
      <c r="A6" s="89" t="s">
        <v>110</v>
      </c>
      <c r="B6" s="90" t="s">
        <v>2</v>
      </c>
      <c r="C6" s="84" t="s">
        <v>111</v>
      </c>
      <c r="D6" s="92" t="s">
        <v>110</v>
      </c>
      <c r="E6" s="90" t="s">
        <v>2</v>
      </c>
      <c r="F6" s="84" t="s">
        <v>112</v>
      </c>
      <c r="G6" s="86" t="s">
        <v>113</v>
      </c>
      <c r="H6" s="87" t="s">
        <v>114</v>
      </c>
      <c r="I6" s="7"/>
      <c r="J6" s="7"/>
    </row>
    <row r="7" spans="1:10" s="8" customFormat="1" ht="19.5" customHeight="1">
      <c r="A7" s="89" t="s">
        <v>115</v>
      </c>
      <c r="B7" s="91"/>
      <c r="C7" s="92" t="s">
        <v>3</v>
      </c>
      <c r="D7" s="92" t="s">
        <v>115</v>
      </c>
      <c r="E7" s="91"/>
      <c r="F7" s="102">
        <v>2</v>
      </c>
      <c r="G7" s="102">
        <v>3</v>
      </c>
      <c r="H7" s="103">
        <v>4</v>
      </c>
      <c r="I7" s="7"/>
      <c r="J7" s="7"/>
    </row>
    <row r="8" spans="1:10" s="8" customFormat="1" ht="19.5" customHeight="1">
      <c r="A8" s="60" t="s">
        <v>116</v>
      </c>
      <c r="B8" s="59" t="s">
        <v>3</v>
      </c>
      <c r="C8" s="131">
        <v>925.5</v>
      </c>
      <c r="D8" s="95" t="s">
        <v>63</v>
      </c>
      <c r="E8" s="62">
        <v>15</v>
      </c>
      <c r="F8" s="135">
        <v>1472.7</v>
      </c>
      <c r="G8" s="135">
        <v>1472.7</v>
      </c>
      <c r="H8" s="63"/>
      <c r="I8" s="7"/>
      <c r="J8" s="7"/>
    </row>
    <row r="9" spans="1:10" s="8" customFormat="1" ht="19.5" customHeight="1">
      <c r="A9" s="64" t="s">
        <v>74</v>
      </c>
      <c r="B9" s="59" t="s">
        <v>4</v>
      </c>
      <c r="C9" s="61"/>
      <c r="D9" s="95" t="s">
        <v>64</v>
      </c>
      <c r="E9" s="62">
        <v>16</v>
      </c>
      <c r="F9" s="80"/>
      <c r="G9" s="80"/>
      <c r="H9" s="63"/>
      <c r="I9" s="7"/>
      <c r="J9" s="7"/>
    </row>
    <row r="10" spans="1:10" s="8" customFormat="1" ht="19.5" customHeight="1">
      <c r="A10" s="64"/>
      <c r="B10" s="59" t="s">
        <v>5</v>
      </c>
      <c r="C10" s="61"/>
      <c r="D10" s="95" t="s">
        <v>65</v>
      </c>
      <c r="E10" s="62">
        <v>17</v>
      </c>
      <c r="F10" s="80"/>
      <c r="G10" s="80"/>
      <c r="H10" s="63"/>
      <c r="I10" s="7"/>
      <c r="J10" s="7"/>
    </row>
    <row r="11" spans="1:10" s="8" customFormat="1" ht="19.5" customHeight="1">
      <c r="A11" s="64"/>
      <c r="B11" s="59" t="s">
        <v>6</v>
      </c>
      <c r="C11" s="61"/>
      <c r="D11" s="95" t="s">
        <v>66</v>
      </c>
      <c r="E11" s="62">
        <v>18</v>
      </c>
      <c r="F11" s="80"/>
      <c r="G11" s="80"/>
      <c r="H11" s="63"/>
      <c r="I11" s="7"/>
      <c r="J11" s="7"/>
    </row>
    <row r="12" spans="1:10" s="8" customFormat="1" ht="19.5" customHeight="1">
      <c r="A12" s="64"/>
      <c r="B12" s="59" t="s">
        <v>7</v>
      </c>
      <c r="C12" s="61"/>
      <c r="D12" s="95" t="s">
        <v>67</v>
      </c>
      <c r="E12" s="62">
        <v>19</v>
      </c>
      <c r="F12" s="80"/>
      <c r="G12" s="80"/>
      <c r="H12" s="63"/>
      <c r="I12" s="7"/>
      <c r="J12" s="7"/>
    </row>
    <row r="13" spans="1:10" s="8" customFormat="1" ht="19.5" customHeight="1">
      <c r="A13" s="64"/>
      <c r="B13" s="59" t="s">
        <v>8</v>
      </c>
      <c r="C13" s="61"/>
      <c r="D13" s="95" t="s">
        <v>68</v>
      </c>
      <c r="E13" s="62">
        <v>20</v>
      </c>
      <c r="F13" s="80"/>
      <c r="G13" s="80"/>
      <c r="H13" s="63"/>
      <c r="I13" s="7"/>
      <c r="J13" s="7"/>
    </row>
    <row r="14" spans="1:10" s="8" customFormat="1" ht="19.5" customHeight="1">
      <c r="A14" s="65"/>
      <c r="B14" s="59" t="s">
        <v>9</v>
      </c>
      <c r="C14" s="61"/>
      <c r="D14" s="96" t="s">
        <v>117</v>
      </c>
      <c r="E14" s="62">
        <v>21</v>
      </c>
      <c r="F14" s="80"/>
      <c r="G14" s="80"/>
      <c r="H14" s="63"/>
      <c r="I14" s="7"/>
      <c r="J14" s="7"/>
    </row>
    <row r="15" spans="1:10" s="8" customFormat="1" ht="19.5" customHeight="1">
      <c r="A15" s="66"/>
      <c r="B15" s="59" t="s">
        <v>10</v>
      </c>
      <c r="C15" s="67"/>
      <c r="D15" s="97"/>
      <c r="E15" s="62">
        <v>22</v>
      </c>
      <c r="F15" s="81"/>
      <c r="G15" s="62"/>
      <c r="H15" s="98"/>
      <c r="I15" s="7"/>
      <c r="J15" s="7"/>
    </row>
    <row r="16" spans="1:10" s="8" customFormat="1" ht="19.5" customHeight="1">
      <c r="A16" s="68" t="s">
        <v>25</v>
      </c>
      <c r="B16" s="59" t="s">
        <v>11</v>
      </c>
      <c r="C16" s="61">
        <f>C8+C9</f>
        <v>925.5</v>
      </c>
      <c r="D16" s="69" t="s">
        <v>27</v>
      </c>
      <c r="E16" s="62">
        <v>23</v>
      </c>
      <c r="F16" s="81">
        <f>G16</f>
        <v>1472.7</v>
      </c>
      <c r="G16" s="62">
        <f>G8+G9+G10+G11</f>
        <v>1472.7</v>
      </c>
      <c r="H16" s="70"/>
      <c r="I16" s="7"/>
      <c r="J16" s="7"/>
    </row>
    <row r="17" spans="1:10" s="8" customFormat="1" ht="19.5" customHeight="1">
      <c r="A17" s="78" t="s">
        <v>75</v>
      </c>
      <c r="B17" s="59" t="s">
        <v>12</v>
      </c>
      <c r="C17" s="131">
        <v>616.4</v>
      </c>
      <c r="D17" s="83" t="s">
        <v>118</v>
      </c>
      <c r="E17" s="62">
        <v>24</v>
      </c>
      <c r="F17" s="120">
        <f>G17</f>
        <v>69.20000000000005</v>
      </c>
      <c r="G17" s="59">
        <f>C21-G16</f>
        <v>69.20000000000005</v>
      </c>
      <c r="H17" s="71"/>
      <c r="I17" s="7"/>
      <c r="J17" s="7"/>
    </row>
    <row r="18" spans="1:10" s="8" customFormat="1" ht="19.5" customHeight="1">
      <c r="A18" s="78" t="s">
        <v>119</v>
      </c>
      <c r="B18" s="59" t="s">
        <v>13</v>
      </c>
      <c r="C18" s="131">
        <v>925.5</v>
      </c>
      <c r="D18" s="99"/>
      <c r="E18" s="62">
        <v>25</v>
      </c>
      <c r="F18" s="81"/>
      <c r="G18" s="62"/>
      <c r="H18" s="71"/>
      <c r="I18" s="7"/>
      <c r="J18" s="7"/>
    </row>
    <row r="19" spans="1:10" s="8" customFormat="1" ht="19.5" customHeight="1">
      <c r="A19" s="79" t="s">
        <v>120</v>
      </c>
      <c r="B19" s="59" t="s">
        <v>14</v>
      </c>
      <c r="C19" s="72"/>
      <c r="D19" s="101"/>
      <c r="E19" s="62">
        <v>26</v>
      </c>
      <c r="F19" s="82"/>
      <c r="G19" s="62"/>
      <c r="H19" s="73"/>
      <c r="I19" s="7"/>
      <c r="J19" s="7"/>
    </row>
    <row r="20" spans="1:10" s="8" customFormat="1" ht="19.5" customHeight="1">
      <c r="A20" s="79"/>
      <c r="B20" s="59" t="s">
        <v>15</v>
      </c>
      <c r="C20" s="72"/>
      <c r="D20" s="101"/>
      <c r="E20" s="62">
        <v>27</v>
      </c>
      <c r="F20" s="82"/>
      <c r="G20" s="62"/>
      <c r="H20" s="73"/>
      <c r="I20" s="7"/>
      <c r="J20" s="7"/>
    </row>
    <row r="21" spans="1:8" ht="19.5" customHeight="1" thickBot="1">
      <c r="A21" s="74" t="s">
        <v>30</v>
      </c>
      <c r="B21" s="59" t="s">
        <v>16</v>
      </c>
      <c r="C21" s="75">
        <f>C17+C18</f>
        <v>1541.9</v>
      </c>
      <c r="D21" s="76" t="s">
        <v>30</v>
      </c>
      <c r="E21" s="62">
        <v>28</v>
      </c>
      <c r="F21" s="136">
        <f>G21</f>
        <v>1541.9</v>
      </c>
      <c r="G21" s="59">
        <f>G16+G17</f>
        <v>1541.9</v>
      </c>
      <c r="H21" s="77"/>
    </row>
    <row r="22" spans="1:8" ht="29.25" customHeight="1">
      <c r="A22" s="141" t="s">
        <v>121</v>
      </c>
      <c r="B22" s="142"/>
      <c r="C22" s="142"/>
      <c r="D22" s="142"/>
      <c r="E22" s="142"/>
      <c r="F22" s="142"/>
      <c r="G22" s="191"/>
      <c r="H22" s="142"/>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B1">
      <selection activeCell="E11" sqref="E11"/>
    </sheetView>
  </sheetViews>
  <sheetFormatPr defaultColWidth="9.00390625" defaultRowHeight="14.25"/>
  <cols>
    <col min="1" max="2" width="4.625" style="38" customWidth="1"/>
    <col min="3" max="3" width="16.75390625" style="38" customWidth="1"/>
    <col min="4" max="6" width="32.625" style="38" customWidth="1"/>
    <col min="7" max="16384" width="9.00390625" style="38" customWidth="1"/>
  </cols>
  <sheetData>
    <row r="1" spans="1:6" s="27" customFormat="1" ht="30" customHeight="1">
      <c r="A1" s="197" t="s">
        <v>73</v>
      </c>
      <c r="B1" s="197"/>
      <c r="C1" s="197"/>
      <c r="D1" s="197"/>
      <c r="E1" s="197"/>
      <c r="F1" s="197"/>
    </row>
    <row r="2" spans="1:6" s="29" customFormat="1" ht="10.5" customHeight="1">
      <c r="A2" s="28"/>
      <c r="B2" s="28"/>
      <c r="C2" s="28"/>
      <c r="F2" s="85" t="s">
        <v>76</v>
      </c>
    </row>
    <row r="3" spans="1:6" s="29" customFormat="1" ht="15" customHeight="1" thickBot="1">
      <c r="A3" s="6" t="s">
        <v>52</v>
      </c>
      <c r="B3" s="28"/>
      <c r="C3" s="28"/>
      <c r="D3" s="39"/>
      <c r="E3" s="39"/>
      <c r="F3" s="51" t="s">
        <v>49</v>
      </c>
    </row>
    <row r="4" spans="1:6" s="30" customFormat="1" ht="20.25" customHeight="1">
      <c r="A4" s="198" t="s">
        <v>46</v>
      </c>
      <c r="B4" s="199"/>
      <c r="C4" s="199"/>
      <c r="D4" s="203" t="s">
        <v>61</v>
      </c>
      <c r="E4" s="206" t="s">
        <v>47</v>
      </c>
      <c r="F4" s="192" t="s">
        <v>39</v>
      </c>
    </row>
    <row r="5" spans="1:6" s="30" customFormat="1" ht="24.75" customHeight="1">
      <c r="A5" s="200" t="s">
        <v>82</v>
      </c>
      <c r="B5" s="201"/>
      <c r="C5" s="201" t="s">
        <v>36</v>
      </c>
      <c r="D5" s="204"/>
      <c r="E5" s="207"/>
      <c r="F5" s="193"/>
    </row>
    <row r="6" spans="1:6" s="30" customFormat="1" ht="18" customHeight="1">
      <c r="A6" s="202"/>
      <c r="B6" s="201"/>
      <c r="C6" s="201"/>
      <c r="D6" s="204"/>
      <c r="E6" s="207"/>
      <c r="F6" s="193"/>
    </row>
    <row r="7" spans="1:6" s="30" customFormat="1" ht="22.5" customHeight="1">
      <c r="A7" s="202"/>
      <c r="B7" s="201"/>
      <c r="C7" s="201"/>
      <c r="D7" s="205"/>
      <c r="E7" s="208"/>
      <c r="F7" s="194"/>
    </row>
    <row r="8" spans="1:6" s="30" customFormat="1" ht="22.5" customHeight="1">
      <c r="A8" s="209" t="s">
        <v>37</v>
      </c>
      <c r="B8" s="210"/>
      <c r="C8" s="211"/>
      <c r="D8" s="31">
        <v>1</v>
      </c>
      <c r="E8" s="31">
        <v>2</v>
      </c>
      <c r="F8" s="32">
        <v>3</v>
      </c>
    </row>
    <row r="9" spans="1:6" s="30" customFormat="1" ht="22.5" customHeight="1">
      <c r="A9" s="209" t="s">
        <v>48</v>
      </c>
      <c r="B9" s="210"/>
      <c r="C9" s="211"/>
      <c r="D9" s="253">
        <v>1420.2</v>
      </c>
      <c r="E9" s="253">
        <v>860.4</v>
      </c>
      <c r="F9" s="254">
        <v>559.8</v>
      </c>
    </row>
    <row r="10" spans="1:6" s="35" customFormat="1" ht="22.5" customHeight="1">
      <c r="A10" s="166">
        <v>201</v>
      </c>
      <c r="B10" s="167"/>
      <c r="C10" s="119" t="s">
        <v>197</v>
      </c>
      <c r="D10" s="253">
        <v>1420.2</v>
      </c>
      <c r="E10" s="253">
        <v>860.4</v>
      </c>
      <c r="F10" s="254">
        <v>559.8</v>
      </c>
    </row>
    <row r="11" spans="1:6" s="35" customFormat="1" ht="22.5" customHeight="1">
      <c r="A11" s="166">
        <v>20103</v>
      </c>
      <c r="B11" s="167"/>
      <c r="C11" s="119" t="s">
        <v>198</v>
      </c>
      <c r="D11" s="253">
        <v>1420.2</v>
      </c>
      <c r="E11" s="253">
        <v>860.4</v>
      </c>
      <c r="F11" s="254">
        <v>559.8</v>
      </c>
    </row>
    <row r="12" spans="1:6" s="35" customFormat="1" ht="22.5" customHeight="1">
      <c r="A12" s="166">
        <v>2010301</v>
      </c>
      <c r="B12" s="167"/>
      <c r="C12" s="119" t="s">
        <v>199</v>
      </c>
      <c r="D12" s="253">
        <v>1420.2</v>
      </c>
      <c r="E12" s="253">
        <v>860.4</v>
      </c>
      <c r="F12" s="254">
        <v>559.8</v>
      </c>
    </row>
    <row r="13" spans="1:6" s="35" customFormat="1" ht="22.5" customHeight="1">
      <c r="A13" s="202"/>
      <c r="B13" s="201"/>
      <c r="C13" s="34"/>
      <c r="D13" s="46"/>
      <c r="E13" s="46"/>
      <c r="F13" s="48"/>
    </row>
    <row r="14" spans="1:6" s="35" customFormat="1" ht="22.5" customHeight="1">
      <c r="A14" s="202"/>
      <c r="B14" s="201"/>
      <c r="C14" s="34"/>
      <c r="D14" s="46"/>
      <c r="E14" s="46"/>
      <c r="F14" s="48"/>
    </row>
    <row r="15" spans="1:6" s="35" customFormat="1" ht="22.5" customHeight="1" thickBot="1">
      <c r="A15" s="212"/>
      <c r="B15" s="213"/>
      <c r="C15" s="36"/>
      <c r="D15" s="49"/>
      <c r="E15" s="49"/>
      <c r="F15" s="50"/>
    </row>
    <row r="16" spans="1:6" ht="32.25" customHeight="1">
      <c r="A16" s="195" t="s">
        <v>84</v>
      </c>
      <c r="B16" s="196"/>
      <c r="C16" s="196"/>
      <c r="D16" s="196"/>
      <c r="E16" s="196"/>
      <c r="F16" s="196"/>
    </row>
    <row r="17" ht="14.25">
      <c r="A17" s="37"/>
    </row>
    <row r="18" ht="14.25">
      <c r="A18" s="37"/>
    </row>
    <row r="19" ht="14.25">
      <c r="A19" s="37"/>
    </row>
    <row r="20" ht="14.25">
      <c r="A20" s="37"/>
    </row>
  </sheetData>
  <sheetProtection/>
  <mergeCells count="16">
    <mergeCell ref="A14:B14"/>
    <mergeCell ref="A8:C8"/>
    <mergeCell ref="A15:B15"/>
    <mergeCell ref="A10:B10"/>
    <mergeCell ref="A11:B11"/>
    <mergeCell ref="A12:B12"/>
    <mergeCell ref="F4:F7"/>
    <mergeCell ref="A16:F16"/>
    <mergeCell ref="A1:F1"/>
    <mergeCell ref="A4:C4"/>
    <mergeCell ref="A5:B7"/>
    <mergeCell ref="C5:C7"/>
    <mergeCell ref="D4:D7"/>
    <mergeCell ref="E4:E7"/>
    <mergeCell ref="A9:C9"/>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38"/>
  <sheetViews>
    <sheetView zoomScalePageLayoutView="0" workbookViewId="0" topLeftCell="A10">
      <selection activeCell="F39" sqref="F39"/>
    </sheetView>
  </sheetViews>
  <sheetFormatPr defaultColWidth="9.00390625" defaultRowHeight="14.25"/>
  <cols>
    <col min="1" max="1" width="12.875" style="38" customWidth="1"/>
    <col min="2" max="2" width="15.00390625" style="38" customWidth="1"/>
    <col min="3" max="3" width="14.375" style="38" customWidth="1"/>
    <col min="4" max="4" width="14.00390625" style="38" customWidth="1"/>
    <col min="5" max="5" width="17.25390625" style="38" bestFit="1" customWidth="1"/>
    <col min="6" max="6" width="17.125" style="38" customWidth="1"/>
    <col min="7" max="7" width="9.00390625" style="38" customWidth="1"/>
    <col min="8" max="8" width="10.50390625" style="38" bestFit="1" customWidth="1"/>
    <col min="9" max="16384" width="9.00390625" style="38" customWidth="1"/>
  </cols>
  <sheetData>
    <row r="1" spans="1:6" s="27" customFormat="1" ht="30" customHeight="1">
      <c r="A1" s="214" t="s">
        <v>80</v>
      </c>
      <c r="B1" s="214"/>
      <c r="C1" s="214"/>
      <c r="D1" s="214"/>
      <c r="E1" s="214"/>
      <c r="F1" s="214"/>
    </row>
    <row r="2" spans="1:6" s="29" customFormat="1" ht="17.25" customHeight="1">
      <c r="A2" s="114"/>
      <c r="B2" s="114"/>
      <c r="C2" s="52"/>
      <c r="D2" s="52"/>
      <c r="E2" s="52"/>
      <c r="F2" s="52" t="s">
        <v>133</v>
      </c>
    </row>
    <row r="3" spans="1:6" s="29" customFormat="1" ht="15" customHeight="1">
      <c r="A3" s="6" t="s">
        <v>52</v>
      </c>
      <c r="B3" s="28"/>
      <c r="C3" s="52"/>
      <c r="F3" s="29" t="s">
        <v>134</v>
      </c>
    </row>
    <row r="4" spans="1:6" s="30" customFormat="1" ht="20.25" customHeight="1">
      <c r="A4" s="201" t="s">
        <v>125</v>
      </c>
      <c r="B4" s="201"/>
      <c r="C4" s="201"/>
      <c r="D4" s="201" t="s">
        <v>128</v>
      </c>
      <c r="E4" s="201"/>
      <c r="F4" s="201"/>
    </row>
    <row r="5" spans="1:6" s="30" customFormat="1" ht="41.25" customHeight="1">
      <c r="A5" s="112" t="s">
        <v>81</v>
      </c>
      <c r="B5" s="31" t="s">
        <v>36</v>
      </c>
      <c r="C5" s="130" t="s">
        <v>195</v>
      </c>
      <c r="D5" s="112" t="s">
        <v>81</v>
      </c>
      <c r="E5" s="31" t="s">
        <v>36</v>
      </c>
      <c r="F5" s="130" t="s">
        <v>195</v>
      </c>
    </row>
    <row r="6" spans="1:8" s="30" customFormat="1" ht="15.75" customHeight="1">
      <c r="A6" s="121">
        <v>301</v>
      </c>
      <c r="B6" s="121" t="s">
        <v>126</v>
      </c>
      <c r="C6" s="128">
        <f>C7+C8+C9+C10+C11+C12+C13</f>
        <v>615.6999999999999</v>
      </c>
      <c r="D6" s="121">
        <v>302</v>
      </c>
      <c r="E6" s="121" t="s">
        <v>129</v>
      </c>
      <c r="F6" s="122">
        <f>SUM(F7:F31)</f>
        <v>175.6</v>
      </c>
      <c r="H6" s="129"/>
    </row>
    <row r="7" spans="1:6" s="30" customFormat="1" ht="15.75" customHeight="1">
      <c r="A7" s="110">
        <v>30101</v>
      </c>
      <c r="B7" s="110" t="s">
        <v>127</v>
      </c>
      <c r="C7" s="253">
        <v>184.5</v>
      </c>
      <c r="D7" s="110">
        <v>30201</v>
      </c>
      <c r="E7" s="110" t="s">
        <v>130</v>
      </c>
      <c r="F7" s="256">
        <v>43.8</v>
      </c>
    </row>
    <row r="8" spans="1:6" s="35" customFormat="1" ht="15.75" customHeight="1">
      <c r="A8" s="31">
        <v>30102</v>
      </c>
      <c r="B8" s="33" t="s">
        <v>143</v>
      </c>
      <c r="C8" s="255">
        <v>105.5</v>
      </c>
      <c r="D8" s="110">
        <v>30202</v>
      </c>
      <c r="E8" s="111" t="s">
        <v>144</v>
      </c>
      <c r="F8" s="256">
        <v>11.8</v>
      </c>
    </row>
    <row r="9" spans="1:6" s="35" customFormat="1" ht="15.75" customHeight="1">
      <c r="A9" s="31">
        <v>30103</v>
      </c>
      <c r="B9" s="33" t="s">
        <v>145</v>
      </c>
      <c r="C9" s="255"/>
      <c r="D9" s="110">
        <v>30203</v>
      </c>
      <c r="E9" s="111" t="s">
        <v>146</v>
      </c>
      <c r="F9" s="256"/>
    </row>
    <row r="10" spans="1:6" s="35" customFormat="1" ht="15.75" customHeight="1">
      <c r="A10" s="31">
        <v>30104</v>
      </c>
      <c r="B10" s="33" t="s">
        <v>147</v>
      </c>
      <c r="C10" s="255">
        <v>121.3</v>
      </c>
      <c r="D10" s="110">
        <v>30204</v>
      </c>
      <c r="E10" s="111" t="s">
        <v>148</v>
      </c>
      <c r="F10" s="256"/>
    </row>
    <row r="11" spans="1:6" s="35" customFormat="1" ht="15.75" customHeight="1">
      <c r="A11" s="31">
        <v>30106</v>
      </c>
      <c r="B11" s="33" t="s">
        <v>149</v>
      </c>
      <c r="C11" s="255"/>
      <c r="D11" s="110">
        <v>30205</v>
      </c>
      <c r="E11" s="111" t="s">
        <v>150</v>
      </c>
      <c r="F11" s="256"/>
    </row>
    <row r="12" spans="1:6" s="35" customFormat="1" ht="15.75" customHeight="1">
      <c r="A12" s="31">
        <v>30107</v>
      </c>
      <c r="B12" s="33" t="s">
        <v>151</v>
      </c>
      <c r="C12" s="255">
        <v>125.1</v>
      </c>
      <c r="D12" s="110">
        <v>30206</v>
      </c>
      <c r="E12" s="111" t="s">
        <v>152</v>
      </c>
      <c r="F12" s="256"/>
    </row>
    <row r="13" spans="1:6" s="35" customFormat="1" ht="15.75" customHeight="1">
      <c r="A13" s="31">
        <v>30199</v>
      </c>
      <c r="B13" s="33" t="s">
        <v>153</v>
      </c>
      <c r="C13" s="255">
        <v>79.3</v>
      </c>
      <c r="D13" s="110">
        <v>30207</v>
      </c>
      <c r="E13" s="111" t="s">
        <v>154</v>
      </c>
      <c r="F13" s="256">
        <v>5.5</v>
      </c>
    </row>
    <row r="14" spans="1:6" s="35" customFormat="1" ht="15.75" customHeight="1">
      <c r="A14" s="123">
        <v>303</v>
      </c>
      <c r="B14" s="124" t="s">
        <v>155</v>
      </c>
      <c r="C14" s="255">
        <f>C15+C16+C17+C18+C19+C20+C21+C22+C23+C24+C25+C26+C27+C28</f>
        <v>50</v>
      </c>
      <c r="D14" s="110">
        <v>30208</v>
      </c>
      <c r="E14" s="111" t="s">
        <v>156</v>
      </c>
      <c r="F14" s="256"/>
    </row>
    <row r="15" spans="1:6" s="35" customFormat="1" ht="15.75" customHeight="1">
      <c r="A15" s="31">
        <v>30301</v>
      </c>
      <c r="B15" s="33" t="s">
        <v>157</v>
      </c>
      <c r="C15" s="255"/>
      <c r="D15" s="110">
        <v>30209</v>
      </c>
      <c r="E15" s="111" t="s">
        <v>158</v>
      </c>
      <c r="F15" s="256"/>
    </row>
    <row r="16" spans="1:6" ht="15.75" customHeight="1">
      <c r="A16" s="31">
        <v>30302</v>
      </c>
      <c r="B16" s="33" t="s">
        <v>159</v>
      </c>
      <c r="C16" s="255">
        <v>7.1</v>
      </c>
      <c r="D16" s="110">
        <v>30211</v>
      </c>
      <c r="E16" s="111" t="s">
        <v>160</v>
      </c>
      <c r="F16" s="256">
        <v>0.7</v>
      </c>
    </row>
    <row r="17" spans="1:6" ht="15.75" customHeight="1">
      <c r="A17" s="31">
        <v>30303</v>
      </c>
      <c r="B17" s="33" t="s">
        <v>161</v>
      </c>
      <c r="C17" s="255"/>
      <c r="D17" s="110">
        <v>30212</v>
      </c>
      <c r="E17" s="111" t="s">
        <v>162</v>
      </c>
      <c r="F17" s="256"/>
    </row>
    <row r="18" spans="1:6" ht="15.75" customHeight="1">
      <c r="A18" s="31">
        <v>30304</v>
      </c>
      <c r="B18" s="33" t="s">
        <v>163</v>
      </c>
      <c r="C18" s="255"/>
      <c r="D18" s="110">
        <v>30213</v>
      </c>
      <c r="E18" s="111" t="s">
        <v>164</v>
      </c>
      <c r="F18" s="256">
        <v>8.2</v>
      </c>
    </row>
    <row r="19" spans="1:6" ht="15.75" customHeight="1">
      <c r="A19" s="31">
        <v>30305</v>
      </c>
      <c r="B19" s="33" t="s">
        <v>165</v>
      </c>
      <c r="C19" s="255"/>
      <c r="D19" s="110">
        <v>30214</v>
      </c>
      <c r="E19" s="111" t="s">
        <v>166</v>
      </c>
      <c r="F19" s="256">
        <v>2.6</v>
      </c>
    </row>
    <row r="20" spans="1:6" ht="15.75" customHeight="1">
      <c r="A20" s="31">
        <v>30306</v>
      </c>
      <c r="B20" s="33" t="s">
        <v>167</v>
      </c>
      <c r="C20" s="255"/>
      <c r="D20" s="110">
        <v>30215</v>
      </c>
      <c r="E20" s="111" t="s">
        <v>168</v>
      </c>
      <c r="F20" s="256">
        <v>2.3</v>
      </c>
    </row>
    <row r="21" spans="1:6" ht="15.75" customHeight="1">
      <c r="A21" s="31">
        <v>30307</v>
      </c>
      <c r="B21" s="33" t="s">
        <v>169</v>
      </c>
      <c r="C21" s="255"/>
      <c r="D21" s="110">
        <v>30216</v>
      </c>
      <c r="E21" s="111" t="s">
        <v>170</v>
      </c>
      <c r="F21" s="256">
        <v>0.5</v>
      </c>
    </row>
    <row r="22" spans="1:6" ht="15.75" customHeight="1">
      <c r="A22" s="31">
        <v>30308</v>
      </c>
      <c r="B22" s="33" t="s">
        <v>171</v>
      </c>
      <c r="C22" s="255"/>
      <c r="D22" s="110">
        <v>30217</v>
      </c>
      <c r="E22" s="111" t="s">
        <v>172</v>
      </c>
      <c r="F22" s="256">
        <v>6.9</v>
      </c>
    </row>
    <row r="23" spans="1:6" ht="15.75" customHeight="1">
      <c r="A23" s="31">
        <v>30309</v>
      </c>
      <c r="B23" s="33" t="s">
        <v>173</v>
      </c>
      <c r="C23" s="255"/>
      <c r="D23" s="110">
        <v>30218</v>
      </c>
      <c r="E23" s="111" t="s">
        <v>174</v>
      </c>
      <c r="F23" s="256"/>
    </row>
    <row r="24" spans="1:6" ht="15.75" customHeight="1">
      <c r="A24" s="31">
        <v>30310</v>
      </c>
      <c r="B24" s="33" t="s">
        <v>175</v>
      </c>
      <c r="C24" s="255"/>
      <c r="D24" s="110">
        <v>30224</v>
      </c>
      <c r="E24" s="111" t="s">
        <v>176</v>
      </c>
      <c r="F24" s="256"/>
    </row>
    <row r="25" spans="1:6" ht="15.75" customHeight="1">
      <c r="A25" s="31">
        <v>30311</v>
      </c>
      <c r="B25" s="33" t="s">
        <v>177</v>
      </c>
      <c r="C25" s="255">
        <v>31.7</v>
      </c>
      <c r="D25" s="110">
        <v>30225</v>
      </c>
      <c r="E25" s="111" t="s">
        <v>178</v>
      </c>
      <c r="F25" s="256"/>
    </row>
    <row r="26" spans="1:6" ht="15.75" customHeight="1">
      <c r="A26" s="31">
        <v>30312</v>
      </c>
      <c r="B26" s="33" t="s">
        <v>179</v>
      </c>
      <c r="C26" s="255"/>
      <c r="D26" s="110">
        <v>30226</v>
      </c>
      <c r="E26" s="111" t="s">
        <v>180</v>
      </c>
      <c r="F26" s="256"/>
    </row>
    <row r="27" spans="1:6" ht="15.75" customHeight="1">
      <c r="A27" s="31">
        <v>30313</v>
      </c>
      <c r="B27" s="33" t="s">
        <v>181</v>
      </c>
      <c r="C27" s="255"/>
      <c r="D27" s="110">
        <v>30227</v>
      </c>
      <c r="E27" s="111" t="s">
        <v>182</v>
      </c>
      <c r="F27" s="256"/>
    </row>
    <row r="28" spans="1:6" ht="15.75" customHeight="1">
      <c r="A28" s="31">
        <v>30314</v>
      </c>
      <c r="B28" s="33" t="s">
        <v>183</v>
      </c>
      <c r="C28" s="255">
        <v>11.2</v>
      </c>
      <c r="D28" s="110">
        <v>30228</v>
      </c>
      <c r="E28" s="111" t="s">
        <v>184</v>
      </c>
      <c r="F28" s="256"/>
    </row>
    <row r="29" spans="1:6" ht="15.75" customHeight="1">
      <c r="A29" s="31"/>
      <c r="B29" s="33"/>
      <c r="C29" s="113"/>
      <c r="D29" s="110">
        <v>30229</v>
      </c>
      <c r="E29" s="111" t="s">
        <v>185</v>
      </c>
      <c r="F29" s="256"/>
    </row>
    <row r="30" spans="1:6" ht="15.75" customHeight="1">
      <c r="A30" s="31"/>
      <c r="B30" s="33"/>
      <c r="C30" s="113"/>
      <c r="D30" s="110">
        <v>30231</v>
      </c>
      <c r="E30" s="111" t="s">
        <v>186</v>
      </c>
      <c r="F30" s="256">
        <v>2.3</v>
      </c>
    </row>
    <row r="31" spans="1:6" ht="15.75" customHeight="1">
      <c r="A31" s="31"/>
      <c r="B31" s="33"/>
      <c r="C31" s="113"/>
      <c r="D31" s="110">
        <v>30299</v>
      </c>
      <c r="E31" s="111" t="s">
        <v>187</v>
      </c>
      <c r="F31" s="256">
        <v>91</v>
      </c>
    </row>
    <row r="32" spans="1:6" ht="15.75" customHeight="1">
      <c r="A32" s="110"/>
      <c r="B32" s="111"/>
      <c r="C32" s="113"/>
      <c r="D32" s="121">
        <v>310</v>
      </c>
      <c r="E32" s="125" t="s">
        <v>131</v>
      </c>
      <c r="F32" s="256">
        <f>F33+F34+F35</f>
        <v>19.3</v>
      </c>
    </row>
    <row r="33" spans="1:6" ht="15.75" customHeight="1">
      <c r="A33" s="110"/>
      <c r="B33" s="110"/>
      <c r="C33" s="113"/>
      <c r="D33" s="110">
        <v>31001</v>
      </c>
      <c r="E33" s="110" t="s">
        <v>132</v>
      </c>
      <c r="F33" s="256"/>
    </row>
    <row r="34" spans="1:6" ht="15.75" customHeight="1">
      <c r="A34" s="31"/>
      <c r="B34" s="33"/>
      <c r="C34" s="113"/>
      <c r="D34" s="110">
        <v>31002</v>
      </c>
      <c r="E34" s="111" t="s">
        <v>188</v>
      </c>
      <c r="F34" s="256">
        <v>19.3</v>
      </c>
    </row>
    <row r="35" spans="1:6" ht="15.75" customHeight="1">
      <c r="A35" s="31"/>
      <c r="B35" s="33"/>
      <c r="C35" s="113"/>
      <c r="D35" s="110">
        <v>310002</v>
      </c>
      <c r="E35" s="111" t="s">
        <v>189</v>
      </c>
      <c r="F35" s="256"/>
    </row>
    <row r="36" spans="1:6" ht="15.75" customHeight="1">
      <c r="A36" s="31"/>
      <c r="B36" s="34"/>
      <c r="C36" s="113"/>
      <c r="D36" s="110">
        <v>399</v>
      </c>
      <c r="E36" s="126" t="s">
        <v>190</v>
      </c>
      <c r="F36" s="256"/>
    </row>
    <row r="37" spans="1:6" ht="15.75" customHeight="1">
      <c r="A37" s="31"/>
      <c r="B37" s="34"/>
      <c r="C37" s="113"/>
      <c r="D37" s="110">
        <v>39901</v>
      </c>
      <c r="E37" s="127" t="s">
        <v>191</v>
      </c>
      <c r="F37" s="257"/>
    </row>
    <row r="38" spans="1:6" ht="14.25">
      <c r="A38" s="215" t="s">
        <v>192</v>
      </c>
      <c r="B38" s="215"/>
      <c r="C38" s="215"/>
      <c r="D38" s="215"/>
      <c r="E38" s="215"/>
      <c r="F38" s="215"/>
    </row>
  </sheetData>
  <sheetProtection/>
  <mergeCells count="4">
    <mergeCell ref="D4:F4"/>
    <mergeCell ref="A1:F1"/>
    <mergeCell ref="A4:C4"/>
    <mergeCell ref="A38:F3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ID12"/>
  <sheetViews>
    <sheetView tabSelected="1" zoomScalePageLayoutView="0" workbookViewId="0" topLeftCell="A1">
      <selection activeCell="G9" sqref="G9"/>
    </sheetView>
  </sheetViews>
  <sheetFormatPr defaultColWidth="9.00390625" defaultRowHeight="14.25"/>
  <cols>
    <col min="1" max="1" width="10.00390625" style="38" customWidth="1"/>
    <col min="2" max="2" width="9.50390625" style="38" customWidth="1"/>
    <col min="3" max="3" width="10.125" style="38" customWidth="1"/>
    <col min="4" max="4" width="11.625" style="38" customWidth="1"/>
    <col min="5" max="5" width="8.875" style="38" customWidth="1"/>
    <col min="6" max="11" width="10.125" style="38" customWidth="1"/>
    <col min="12" max="16384" width="9.00390625" style="38" customWidth="1"/>
  </cols>
  <sheetData>
    <row r="1" ht="43.5" customHeight="1"/>
    <row r="2" spans="1:238" ht="25.5">
      <c r="A2" s="231" t="s">
        <v>135</v>
      </c>
      <c r="B2" s="231"/>
      <c r="C2" s="231"/>
      <c r="D2" s="231"/>
      <c r="E2" s="231"/>
      <c r="F2" s="231"/>
      <c r="G2" s="231"/>
      <c r="H2" s="231"/>
      <c r="I2" s="231"/>
      <c r="J2" s="231"/>
      <c r="K2" s="231"/>
      <c r="L2" s="231"/>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c r="GQ2" s="105"/>
      <c r="GR2" s="105"/>
      <c r="GS2" s="105"/>
      <c r="GT2" s="105"/>
      <c r="GU2" s="105"/>
      <c r="GV2" s="105"/>
      <c r="GW2" s="105"/>
      <c r="GX2" s="105"/>
      <c r="GY2" s="105"/>
      <c r="GZ2" s="105"/>
      <c r="HA2" s="105"/>
      <c r="HB2" s="105"/>
      <c r="HC2" s="105"/>
      <c r="HD2" s="105"/>
      <c r="HE2" s="105"/>
      <c r="HF2" s="105"/>
      <c r="HG2" s="105"/>
      <c r="HH2" s="105"/>
      <c r="HI2" s="105"/>
      <c r="HJ2" s="105"/>
      <c r="HK2" s="105"/>
      <c r="HL2" s="105"/>
      <c r="HM2" s="105"/>
      <c r="HN2" s="105"/>
      <c r="HO2" s="105"/>
      <c r="HP2" s="105"/>
      <c r="HQ2" s="105"/>
      <c r="HR2" s="105"/>
      <c r="HS2" s="105"/>
      <c r="HT2" s="105"/>
      <c r="HU2" s="105"/>
      <c r="HV2" s="105"/>
      <c r="HW2" s="105"/>
      <c r="HX2" s="105"/>
      <c r="HY2" s="105"/>
      <c r="HZ2" s="105"/>
      <c r="IA2" s="105"/>
      <c r="IB2" s="105"/>
      <c r="IC2" s="105"/>
      <c r="ID2" s="105"/>
    </row>
    <row r="3" spans="1:238" ht="22.5">
      <c r="A3" s="107"/>
      <c r="B3" s="230" t="s">
        <v>123</v>
      </c>
      <c r="C3" s="230"/>
      <c r="D3" s="230"/>
      <c r="E3" s="230"/>
      <c r="F3" s="230"/>
      <c r="G3" s="230"/>
      <c r="H3" s="230"/>
      <c r="I3" s="230"/>
      <c r="J3" s="230"/>
      <c r="K3" s="230"/>
      <c r="L3" s="230"/>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05"/>
      <c r="FE3" s="105"/>
      <c r="FF3" s="105"/>
      <c r="FG3" s="105"/>
      <c r="FH3" s="105"/>
      <c r="FI3" s="105"/>
      <c r="FJ3" s="105"/>
      <c r="FK3" s="105"/>
      <c r="FL3" s="105"/>
      <c r="FM3" s="105"/>
      <c r="FN3" s="105"/>
      <c r="FO3" s="105"/>
      <c r="FP3" s="105"/>
      <c r="FQ3" s="105"/>
      <c r="FR3" s="105"/>
      <c r="FS3" s="105"/>
      <c r="FT3" s="105"/>
      <c r="FU3" s="105"/>
      <c r="FV3" s="105"/>
      <c r="FW3" s="105"/>
      <c r="FX3" s="105"/>
      <c r="FY3" s="105"/>
      <c r="FZ3" s="105"/>
      <c r="GA3" s="105"/>
      <c r="GB3" s="105"/>
      <c r="GC3" s="105"/>
      <c r="GD3" s="105"/>
      <c r="GE3" s="105"/>
      <c r="GF3" s="105"/>
      <c r="GG3" s="105"/>
      <c r="GH3" s="105"/>
      <c r="GI3" s="105"/>
      <c r="GJ3" s="105"/>
      <c r="GK3" s="105"/>
      <c r="GL3" s="105"/>
      <c r="GM3" s="105"/>
      <c r="GN3" s="105"/>
      <c r="GO3" s="105"/>
      <c r="GP3" s="105"/>
      <c r="GQ3" s="105"/>
      <c r="GR3" s="105"/>
      <c r="GS3" s="105"/>
      <c r="GT3" s="105"/>
      <c r="GU3" s="105"/>
      <c r="GV3" s="105"/>
      <c r="GW3" s="105"/>
      <c r="GX3" s="105"/>
      <c r="GY3" s="105"/>
      <c r="GZ3" s="105"/>
      <c r="HA3" s="105"/>
      <c r="HB3" s="105"/>
      <c r="HC3" s="105"/>
      <c r="HD3" s="105"/>
      <c r="HE3" s="105"/>
      <c r="HF3" s="105"/>
      <c r="HG3" s="105"/>
      <c r="HH3" s="105"/>
      <c r="HI3" s="105"/>
      <c r="HJ3" s="105"/>
      <c r="HK3" s="105"/>
      <c r="HL3" s="105"/>
      <c r="HM3" s="105"/>
      <c r="HN3" s="105"/>
      <c r="HO3" s="105"/>
      <c r="HP3" s="105"/>
      <c r="HQ3" s="105"/>
      <c r="HR3" s="105"/>
      <c r="HS3" s="105"/>
      <c r="HT3" s="105"/>
      <c r="HU3" s="105"/>
      <c r="HV3" s="105"/>
      <c r="HW3" s="105"/>
      <c r="HX3" s="105"/>
      <c r="HY3" s="105"/>
      <c r="HZ3" s="105"/>
      <c r="IA3" s="105"/>
      <c r="IB3" s="105"/>
      <c r="IC3" s="105"/>
      <c r="ID3" s="105"/>
    </row>
    <row r="4" spans="1:238" ht="24" customHeight="1">
      <c r="A4" s="108" t="s">
        <v>122</v>
      </c>
      <c r="B4" s="232" t="s">
        <v>124</v>
      </c>
      <c r="C4" s="232"/>
      <c r="D4" s="232"/>
      <c r="E4" s="232"/>
      <c r="F4" s="232"/>
      <c r="G4" s="232"/>
      <c r="H4" s="232"/>
      <c r="I4" s="232"/>
      <c r="J4" s="232"/>
      <c r="K4" s="232"/>
      <c r="L4" s="232"/>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c r="FB4" s="105"/>
      <c r="FC4" s="105"/>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c r="GQ4" s="105"/>
      <c r="GR4" s="105"/>
      <c r="GS4" s="105"/>
      <c r="GT4" s="105"/>
      <c r="GU4" s="105"/>
      <c r="GV4" s="105"/>
      <c r="GW4" s="105"/>
      <c r="GX4" s="105"/>
      <c r="GY4" s="105"/>
      <c r="GZ4" s="105"/>
      <c r="HA4" s="105"/>
      <c r="HB4" s="105"/>
      <c r="HC4" s="105"/>
      <c r="HD4" s="105"/>
      <c r="HE4" s="105"/>
      <c r="HF4" s="105"/>
      <c r="HG4" s="105"/>
      <c r="HH4" s="105"/>
      <c r="HI4" s="105"/>
      <c r="HJ4" s="105"/>
      <c r="HK4" s="105"/>
      <c r="HL4" s="105"/>
      <c r="HM4" s="105"/>
      <c r="HN4" s="105"/>
      <c r="HO4" s="105"/>
      <c r="HP4" s="105"/>
      <c r="HQ4" s="105"/>
      <c r="HR4" s="105"/>
      <c r="HS4" s="105"/>
      <c r="HT4" s="105"/>
      <c r="HU4" s="105"/>
      <c r="HV4" s="105"/>
      <c r="HW4" s="105"/>
      <c r="HX4" s="105"/>
      <c r="HY4" s="105"/>
      <c r="HZ4" s="105"/>
      <c r="IA4" s="105"/>
      <c r="IB4" s="105"/>
      <c r="IC4" s="105"/>
      <c r="ID4" s="105"/>
    </row>
    <row r="5" spans="1:238" ht="27" customHeight="1">
      <c r="A5" s="217" t="s">
        <v>193</v>
      </c>
      <c r="B5" s="218"/>
      <c r="C5" s="218"/>
      <c r="D5" s="218"/>
      <c r="E5" s="218"/>
      <c r="F5" s="219"/>
      <c r="G5" s="217" t="s">
        <v>194</v>
      </c>
      <c r="H5" s="218"/>
      <c r="I5" s="218"/>
      <c r="J5" s="218"/>
      <c r="K5" s="218"/>
      <c r="L5" s="219"/>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row>
    <row r="6" spans="1:238" ht="31.5" customHeight="1">
      <c r="A6" s="223" t="s">
        <v>48</v>
      </c>
      <c r="B6" s="225" t="s">
        <v>140</v>
      </c>
      <c r="C6" s="220" t="s">
        <v>141</v>
      </c>
      <c r="D6" s="221"/>
      <c r="E6" s="222"/>
      <c r="F6" s="227" t="s">
        <v>138</v>
      </c>
      <c r="G6" s="223" t="s">
        <v>48</v>
      </c>
      <c r="H6" s="225" t="s">
        <v>140</v>
      </c>
      <c r="I6" s="220" t="s">
        <v>141</v>
      </c>
      <c r="J6" s="221"/>
      <c r="K6" s="222"/>
      <c r="L6" s="227" t="s">
        <v>138</v>
      </c>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row>
    <row r="7" spans="1:238" ht="46.5" customHeight="1">
      <c r="A7" s="224"/>
      <c r="B7" s="226"/>
      <c r="C7" s="117" t="s">
        <v>139</v>
      </c>
      <c r="D7" s="118" t="s">
        <v>136</v>
      </c>
      <c r="E7" s="118" t="s">
        <v>137</v>
      </c>
      <c r="F7" s="228"/>
      <c r="G7" s="224"/>
      <c r="H7" s="226"/>
      <c r="I7" s="117" t="s">
        <v>139</v>
      </c>
      <c r="J7" s="118" t="s">
        <v>136</v>
      </c>
      <c r="K7" s="118" t="s">
        <v>137</v>
      </c>
      <c r="L7" s="228"/>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row>
    <row r="8" spans="1:238" ht="48" customHeight="1">
      <c r="A8" s="115">
        <v>1</v>
      </c>
      <c r="B8" s="116">
        <v>2</v>
      </c>
      <c r="C8" s="115">
        <v>3</v>
      </c>
      <c r="D8" s="116">
        <v>4</v>
      </c>
      <c r="E8" s="115">
        <v>5</v>
      </c>
      <c r="F8" s="116">
        <v>6</v>
      </c>
      <c r="G8" s="115">
        <v>7</v>
      </c>
      <c r="H8" s="116">
        <v>8</v>
      </c>
      <c r="I8" s="115">
        <v>9</v>
      </c>
      <c r="J8" s="116">
        <v>10</v>
      </c>
      <c r="K8" s="115">
        <v>11</v>
      </c>
      <c r="L8" s="116">
        <v>12</v>
      </c>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c r="DD8" s="104"/>
      <c r="DE8" s="104"/>
      <c r="DF8" s="104"/>
      <c r="DG8" s="104"/>
      <c r="DH8" s="104"/>
      <c r="DI8" s="104"/>
      <c r="DJ8" s="104"/>
      <c r="DK8" s="104"/>
      <c r="DL8" s="104"/>
      <c r="DM8" s="104"/>
      <c r="DN8" s="104"/>
      <c r="DO8" s="104"/>
      <c r="DP8" s="104"/>
      <c r="DQ8" s="104"/>
      <c r="DR8" s="104"/>
      <c r="DS8" s="104"/>
      <c r="DT8" s="104"/>
      <c r="DU8" s="104"/>
      <c r="DV8" s="104"/>
      <c r="DW8" s="104"/>
      <c r="DX8" s="104"/>
      <c r="DY8" s="104"/>
      <c r="DZ8" s="104"/>
      <c r="EA8" s="104"/>
      <c r="EB8" s="104"/>
      <c r="EC8" s="104"/>
      <c r="ED8" s="104"/>
      <c r="EE8" s="104"/>
      <c r="EF8" s="104"/>
      <c r="EG8" s="104"/>
      <c r="EH8" s="104"/>
      <c r="EI8" s="104"/>
      <c r="EJ8" s="104"/>
      <c r="EK8" s="104"/>
      <c r="EL8" s="104"/>
      <c r="EM8" s="104"/>
      <c r="EN8" s="104"/>
      <c r="EO8" s="104"/>
      <c r="EP8" s="104"/>
      <c r="EQ8" s="104"/>
      <c r="ER8" s="104"/>
      <c r="ES8" s="104"/>
      <c r="ET8" s="104"/>
      <c r="EU8" s="104"/>
      <c r="EV8" s="104"/>
      <c r="EW8" s="104"/>
      <c r="EX8" s="104"/>
      <c r="EY8" s="104"/>
      <c r="EZ8" s="104"/>
      <c r="FA8" s="104"/>
      <c r="FB8" s="104"/>
      <c r="FC8" s="104"/>
      <c r="FD8" s="104"/>
      <c r="FE8" s="104"/>
      <c r="FF8" s="104"/>
      <c r="FG8" s="104"/>
      <c r="FH8" s="104"/>
      <c r="FI8" s="104"/>
      <c r="FJ8" s="104"/>
      <c r="FK8" s="104"/>
      <c r="FL8" s="104"/>
      <c r="FM8" s="104"/>
      <c r="FN8" s="104"/>
      <c r="FO8" s="104"/>
      <c r="FP8" s="104"/>
      <c r="FQ8" s="104"/>
      <c r="FR8" s="104"/>
      <c r="FS8" s="104"/>
      <c r="FT8" s="104"/>
      <c r="FU8" s="104"/>
      <c r="FV8" s="104"/>
      <c r="FW8" s="104"/>
      <c r="FX8" s="104"/>
      <c r="FY8" s="104"/>
      <c r="FZ8" s="104"/>
      <c r="GA8" s="104"/>
      <c r="GB8" s="104"/>
      <c r="GC8" s="104"/>
      <c r="GD8" s="104"/>
      <c r="GE8" s="104"/>
      <c r="GF8" s="104"/>
      <c r="GG8" s="104"/>
      <c r="GH8" s="104"/>
      <c r="GI8" s="104"/>
      <c r="GJ8" s="104"/>
      <c r="GK8" s="104"/>
      <c r="GL8" s="104"/>
      <c r="GM8" s="104"/>
      <c r="GN8" s="104"/>
      <c r="GO8" s="104"/>
      <c r="GP8" s="104"/>
      <c r="GQ8" s="104"/>
      <c r="GR8" s="104"/>
      <c r="GS8" s="104"/>
      <c r="GT8" s="104"/>
      <c r="GU8" s="104"/>
      <c r="GV8" s="104"/>
      <c r="GW8" s="104"/>
      <c r="GX8" s="104"/>
      <c r="GY8" s="104"/>
      <c r="GZ8" s="104"/>
      <c r="HA8" s="104"/>
      <c r="HB8" s="104"/>
      <c r="HC8" s="104"/>
      <c r="HD8" s="104"/>
      <c r="HE8" s="104"/>
      <c r="HF8" s="104"/>
      <c r="HG8" s="104"/>
      <c r="HH8" s="104"/>
      <c r="HI8" s="104"/>
      <c r="HJ8" s="104"/>
      <c r="HK8" s="104"/>
      <c r="HL8" s="104"/>
      <c r="HM8" s="104"/>
      <c r="HN8" s="104"/>
      <c r="HO8" s="104"/>
      <c r="HP8" s="104"/>
      <c r="HQ8" s="104"/>
      <c r="HR8" s="104"/>
      <c r="HS8" s="104"/>
      <c r="HT8" s="104"/>
      <c r="HU8" s="104"/>
      <c r="HV8" s="104"/>
      <c r="HW8" s="104"/>
      <c r="HX8" s="104"/>
      <c r="HY8" s="104"/>
      <c r="HZ8" s="104"/>
      <c r="IA8" s="104"/>
      <c r="IB8" s="104"/>
      <c r="IC8" s="104"/>
      <c r="ID8" s="104"/>
    </row>
    <row r="9" spans="1:238" ht="45.75" customHeight="1">
      <c r="A9" s="115">
        <v>59.2</v>
      </c>
      <c r="B9" s="116"/>
      <c r="C9" s="118"/>
      <c r="D9" s="118"/>
      <c r="E9" s="118">
        <v>12</v>
      </c>
      <c r="F9" s="118">
        <v>47.2</v>
      </c>
      <c r="G9" s="115">
        <v>38.3</v>
      </c>
      <c r="H9" s="116"/>
      <c r="I9" s="118"/>
      <c r="J9" s="118"/>
      <c r="K9" s="118">
        <v>2.4</v>
      </c>
      <c r="L9" s="118">
        <v>35.9</v>
      </c>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row>
    <row r="10" spans="1:12" ht="39" customHeight="1">
      <c r="A10" s="229" t="s">
        <v>142</v>
      </c>
      <c r="B10" s="229"/>
      <c r="C10" s="229"/>
      <c r="D10" s="229"/>
      <c r="E10" s="229"/>
      <c r="F10" s="229"/>
      <c r="G10" s="229"/>
      <c r="H10" s="229"/>
      <c r="I10" s="229"/>
      <c r="J10" s="229"/>
      <c r="K10" s="229"/>
      <c r="L10" s="229"/>
    </row>
    <row r="11" spans="1:3" ht="36.75" customHeight="1">
      <c r="A11" s="109"/>
      <c r="B11" s="109"/>
      <c r="C11" s="106"/>
    </row>
    <row r="12" spans="1:3" ht="27.75" customHeight="1">
      <c r="A12" s="216"/>
      <c r="B12" s="216"/>
      <c r="C12" s="106"/>
    </row>
  </sheetData>
  <sheetProtection/>
  <mergeCells count="15">
    <mergeCell ref="B3:L3"/>
    <mergeCell ref="A2:L2"/>
    <mergeCell ref="G5:L5"/>
    <mergeCell ref="G6:G7"/>
    <mergeCell ref="H6:H7"/>
    <mergeCell ref="I6:K6"/>
    <mergeCell ref="L6:L7"/>
    <mergeCell ref="B4:L4"/>
    <mergeCell ref="A12:B12"/>
    <mergeCell ref="A5:F5"/>
    <mergeCell ref="C6:E6"/>
    <mergeCell ref="A6:A7"/>
    <mergeCell ref="B6:B7"/>
    <mergeCell ref="F6:F7"/>
    <mergeCell ref="A10:L10"/>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75"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F20" sqref="F20"/>
    </sheetView>
  </sheetViews>
  <sheetFormatPr defaultColWidth="9.00390625" defaultRowHeight="14.25"/>
  <cols>
    <col min="1" max="2" width="4.625" style="38" customWidth="1"/>
    <col min="3" max="3" width="11.00390625" style="38" customWidth="1"/>
    <col min="4" max="9" width="16.625" style="38" customWidth="1"/>
    <col min="10" max="16384" width="9.00390625" style="38" customWidth="1"/>
  </cols>
  <sheetData>
    <row r="1" spans="1:9" s="27" customFormat="1" ht="30" customHeight="1">
      <c r="A1" s="239" t="s">
        <v>78</v>
      </c>
      <c r="B1" s="197"/>
      <c r="C1" s="197"/>
      <c r="D1" s="197"/>
      <c r="E1" s="197"/>
      <c r="F1" s="197"/>
      <c r="G1" s="197"/>
      <c r="H1" s="197"/>
      <c r="I1" s="197"/>
    </row>
    <row r="2" spans="1:9" s="29" customFormat="1" ht="10.5" customHeight="1">
      <c r="A2" s="28"/>
      <c r="B2" s="28"/>
      <c r="C2" s="28"/>
      <c r="I2" s="85" t="s">
        <v>77</v>
      </c>
    </row>
    <row r="3" spans="1:9" s="29" customFormat="1" ht="15" customHeight="1" thickBot="1">
      <c r="A3" s="6" t="s">
        <v>52</v>
      </c>
      <c r="B3" s="28"/>
      <c r="C3" s="28"/>
      <c r="D3" s="39"/>
      <c r="E3" s="39"/>
      <c r="F3" s="39"/>
      <c r="G3" s="39"/>
      <c r="H3" s="52"/>
      <c r="I3" s="85" t="s">
        <v>49</v>
      </c>
    </row>
    <row r="4" spans="1:9" s="30" customFormat="1" ht="20.25" customHeight="1">
      <c r="A4" s="198" t="s">
        <v>46</v>
      </c>
      <c r="B4" s="199"/>
      <c r="C4" s="199"/>
      <c r="D4" s="203" t="s">
        <v>85</v>
      </c>
      <c r="E4" s="241" t="s">
        <v>55</v>
      </c>
      <c r="F4" s="242" t="s">
        <v>59</v>
      </c>
      <c r="G4" s="243"/>
      <c r="H4" s="243"/>
      <c r="I4" s="240" t="s">
        <v>57</v>
      </c>
    </row>
    <row r="5" spans="1:9" s="30" customFormat="1" ht="27" customHeight="1">
      <c r="A5" s="200" t="s">
        <v>83</v>
      </c>
      <c r="B5" s="201"/>
      <c r="C5" s="201" t="s">
        <v>36</v>
      </c>
      <c r="D5" s="204"/>
      <c r="E5" s="207"/>
      <c r="F5" s="244" t="s">
        <v>60</v>
      </c>
      <c r="G5" s="244" t="s">
        <v>58</v>
      </c>
      <c r="H5" s="233" t="s">
        <v>56</v>
      </c>
      <c r="I5" s="193"/>
    </row>
    <row r="6" spans="1:9" s="30" customFormat="1" ht="18" customHeight="1">
      <c r="A6" s="202"/>
      <c r="B6" s="201"/>
      <c r="C6" s="201"/>
      <c r="D6" s="204"/>
      <c r="E6" s="207"/>
      <c r="F6" s="207"/>
      <c r="G6" s="244"/>
      <c r="H6" s="233"/>
      <c r="I6" s="193"/>
    </row>
    <row r="7" spans="1:9" s="30" customFormat="1" ht="22.5" customHeight="1">
      <c r="A7" s="202"/>
      <c r="B7" s="201"/>
      <c r="C7" s="201"/>
      <c r="D7" s="205"/>
      <c r="E7" s="208"/>
      <c r="F7" s="208"/>
      <c r="G7" s="245"/>
      <c r="H7" s="234"/>
      <c r="I7" s="194"/>
    </row>
    <row r="8" spans="1:9" s="30" customFormat="1" ht="22.5" customHeight="1">
      <c r="A8" s="209" t="s">
        <v>37</v>
      </c>
      <c r="B8" s="210"/>
      <c r="C8" s="211"/>
      <c r="D8" s="31">
        <v>1</v>
      </c>
      <c r="E8" s="31">
        <v>2</v>
      </c>
      <c r="F8" s="31">
        <v>3</v>
      </c>
      <c r="G8" s="31">
        <v>4</v>
      </c>
      <c r="H8" s="54">
        <v>5</v>
      </c>
      <c r="I8" s="32">
        <v>6</v>
      </c>
    </row>
    <row r="9" spans="1:9" s="30" customFormat="1" ht="22.5" customHeight="1">
      <c r="A9" s="236" t="s">
        <v>48</v>
      </c>
      <c r="B9" s="237"/>
      <c r="C9" s="238"/>
      <c r="D9" s="44"/>
      <c r="E9" s="44"/>
      <c r="F9" s="44"/>
      <c r="G9" s="44"/>
      <c r="H9" s="55"/>
      <c r="I9" s="45"/>
    </row>
    <row r="10" spans="1:9" s="35" customFormat="1" ht="22.5" customHeight="1">
      <c r="A10" s="202"/>
      <c r="B10" s="201"/>
      <c r="C10" s="33"/>
      <c r="D10" s="46"/>
      <c r="E10" s="46"/>
      <c r="F10" s="46"/>
      <c r="G10" s="47"/>
      <c r="H10" s="56"/>
      <c r="I10" s="48"/>
    </row>
    <row r="11" spans="1:9" s="35" customFormat="1" ht="22.5" customHeight="1">
      <c r="A11" s="202"/>
      <c r="B11" s="201"/>
      <c r="C11" s="34"/>
      <c r="D11" s="46"/>
      <c r="E11" s="46"/>
      <c r="F11" s="46"/>
      <c r="G11" s="46"/>
      <c r="H11" s="57"/>
      <c r="I11" s="48"/>
    </row>
    <row r="12" spans="1:9" s="35" customFormat="1" ht="22.5" customHeight="1">
      <c r="A12" s="202"/>
      <c r="B12" s="201"/>
      <c r="C12" s="33"/>
      <c r="D12" s="46"/>
      <c r="E12" s="46"/>
      <c r="F12" s="46"/>
      <c r="G12" s="46"/>
      <c r="H12" s="57"/>
      <c r="I12" s="48"/>
    </row>
    <row r="13" spans="1:9" s="35" customFormat="1" ht="22.5" customHeight="1">
      <c r="A13" s="202"/>
      <c r="B13" s="201"/>
      <c r="C13" s="34"/>
      <c r="D13" s="46"/>
      <c r="E13" s="46"/>
      <c r="F13" s="46"/>
      <c r="G13" s="46"/>
      <c r="H13" s="57"/>
      <c r="I13" s="48"/>
    </row>
    <row r="14" spans="1:9" s="35" customFormat="1" ht="22.5" customHeight="1">
      <c r="A14" s="202"/>
      <c r="B14" s="201"/>
      <c r="C14" s="34"/>
      <c r="D14" s="46"/>
      <c r="E14" s="46"/>
      <c r="F14" s="46"/>
      <c r="G14" s="46"/>
      <c r="H14" s="57"/>
      <c r="I14" s="48"/>
    </row>
    <row r="15" spans="1:9" s="35" customFormat="1" ht="22.5" customHeight="1" thickBot="1">
      <c r="A15" s="212"/>
      <c r="B15" s="213"/>
      <c r="C15" s="36"/>
      <c r="D15" s="49"/>
      <c r="E15" s="49"/>
      <c r="F15" s="49"/>
      <c r="G15" s="49"/>
      <c r="H15" s="58"/>
      <c r="I15" s="50"/>
    </row>
    <row r="16" spans="1:9" ht="32.25" customHeight="1">
      <c r="A16" s="235" t="s">
        <v>79</v>
      </c>
      <c r="B16" s="196"/>
      <c r="C16" s="196"/>
      <c r="D16" s="196"/>
      <c r="E16" s="196"/>
      <c r="F16" s="196"/>
      <c r="G16" s="196"/>
      <c r="H16" s="196"/>
      <c r="I16" s="196"/>
    </row>
    <row r="17" ht="14.25">
      <c r="A17" s="37"/>
    </row>
    <row r="18" ht="14.25">
      <c r="A18" s="37"/>
    </row>
    <row r="19" ht="14.25">
      <c r="A19" s="37"/>
    </row>
    <row r="20" ht="14.25">
      <c r="A20" s="37"/>
    </row>
  </sheetData>
  <sheetProtection/>
  <mergeCells count="20">
    <mergeCell ref="A1:I1"/>
    <mergeCell ref="A4:C4"/>
    <mergeCell ref="D4:D7"/>
    <mergeCell ref="I4:I7"/>
    <mergeCell ref="A5:B7"/>
    <mergeCell ref="C5:C7"/>
    <mergeCell ref="E4:E7"/>
    <mergeCell ref="F4:H4"/>
    <mergeCell ref="F5:F7"/>
    <mergeCell ref="G5:G7"/>
    <mergeCell ref="H5:H7"/>
    <mergeCell ref="A16:I16"/>
    <mergeCell ref="A8:C8"/>
    <mergeCell ref="A9:C9"/>
    <mergeCell ref="A13:B13"/>
    <mergeCell ref="A14:B14"/>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SWJ-TH</cp:lastModifiedBy>
  <cp:lastPrinted>2017-08-01T23:59:12Z</cp:lastPrinted>
  <dcterms:created xsi:type="dcterms:W3CDTF">2011-12-26T04:36:18Z</dcterms:created>
  <dcterms:modified xsi:type="dcterms:W3CDTF">2018-08-01T07:29:53Z</dcterms:modified>
  <cp:category/>
  <cp:version/>
  <cp:contentType/>
  <cp:contentStatus/>
</cp:coreProperties>
</file>