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0425" tabRatio="851" activeTab="0"/>
  </bookViews>
  <sheets>
    <sheet name="收支总表" sheetId="1" r:id="rId1"/>
    <sheet name="拨款支出表" sheetId="2" r:id="rId2"/>
    <sheet name=" “三公”公开表" sheetId="3" r:id="rId3"/>
  </sheets>
  <externalReferences>
    <externalReference r:id="rId6"/>
    <externalReference r:id="rId7"/>
  </externalReferences>
  <definedNames>
    <definedName name="aa">'[1]XL4Poppy'!$C$39</definedName>
    <definedName name="Hello">#REF!</definedName>
    <definedName name="MakeIt">#REF!</definedName>
    <definedName name="Morning">#REF!</definedName>
    <definedName name="Poppy">#REF!</definedName>
    <definedName name="_xlnm.Print_Area" localSheetId="2">' “三公”公开表'!$A$1:$N$11</definedName>
    <definedName name="Print_Area_MI">#REF!</definedName>
    <definedName name="_xlnm.Print_Titles" localSheetId="1">'拨款支出表'!$2:$6</definedName>
    <definedName name="Sheet1">#REF!</definedName>
    <definedName name="半熟练工">'[2]材料'!$D$5</definedName>
    <definedName name="高级工">'[2]材料'!$D$3</definedName>
    <definedName name="전">#REF!</definedName>
    <definedName name="주택사업본부">#REF!</definedName>
    <definedName name="철구사업본부">#REF!</definedName>
    <definedName name="普工">'[2]材料'!$D$6</definedName>
    <definedName name="熟练工">'[2]材料'!$D$4</definedName>
    <definedName name="水">'[2]材料'!$D$336</definedName>
    <definedName name="投标时间">'[2]材料'!$C$2</definedName>
  </definedNames>
  <calcPr fullCalcOnLoad="1"/>
</workbook>
</file>

<file path=xl/sharedStrings.xml><?xml version="1.0" encoding="utf-8"?>
<sst xmlns="http://schemas.openxmlformats.org/spreadsheetml/2006/main" count="139" uniqueCount="118">
  <si>
    <t>预算表一</t>
  </si>
  <si>
    <t>收支预算总表</t>
  </si>
  <si>
    <t>单位：万元（保留两位小数）</t>
  </si>
  <si>
    <t>收        入</t>
  </si>
  <si>
    <t>支        出</t>
  </si>
  <si>
    <t>项        目</t>
  </si>
  <si>
    <t>本年预算</t>
  </si>
  <si>
    <t>一、一般预算拨款</t>
  </si>
  <si>
    <t>一、一般公共服务支出</t>
  </si>
  <si>
    <t>一、基本支出</t>
  </si>
  <si>
    <t xml:space="preserve">  1、经费拨款</t>
  </si>
  <si>
    <t>二、公共安全支出</t>
  </si>
  <si>
    <t xml:space="preserve">  1、工资福利支出</t>
  </si>
  <si>
    <t xml:space="preserve">  2、纳入预算管理的非税收入拨款</t>
  </si>
  <si>
    <t>三、教育支出</t>
  </si>
  <si>
    <t xml:space="preserve">  2、一般商品和服务支出</t>
  </si>
  <si>
    <t xml:space="preserve">  （1）专项收入</t>
  </si>
  <si>
    <t>四、科学技术支出</t>
  </si>
  <si>
    <t xml:space="preserve">  3、对个人和家庭的补助</t>
  </si>
  <si>
    <t xml:space="preserve">  （2）行政事业性收费收入</t>
  </si>
  <si>
    <t>五、文化体育与传媒支出</t>
  </si>
  <si>
    <t>二、项目支出</t>
  </si>
  <si>
    <t xml:space="preserve">  （3）罚没收入</t>
  </si>
  <si>
    <t>六、社会保障和就业支出</t>
  </si>
  <si>
    <t xml:space="preserve">  1、专项商品和服务支出</t>
  </si>
  <si>
    <t xml:space="preserve">  （4）国有资本经营收入</t>
  </si>
  <si>
    <t>七、医疗卫生与计划生育支出</t>
  </si>
  <si>
    <t xml:space="preserve">  2、对企事业单位的补贴</t>
  </si>
  <si>
    <t xml:space="preserve">  （5）国有资源（资产）有偿使用收入</t>
  </si>
  <si>
    <t>八、节能环保支出</t>
  </si>
  <si>
    <t xml:space="preserve">  3、债务利息支出</t>
  </si>
  <si>
    <t xml:space="preserve">  （6）其他收入</t>
  </si>
  <si>
    <t>九、城乡社区支出</t>
  </si>
  <si>
    <t xml:space="preserve">  4、基本建设支出</t>
  </si>
  <si>
    <t>二、纳入财政专户管理的非税收入拨款</t>
  </si>
  <si>
    <t>十、农林水支出</t>
  </si>
  <si>
    <t xml:space="preserve">  5、其他资本性支出</t>
  </si>
  <si>
    <t>三、政府性基金拨款</t>
  </si>
  <si>
    <t>十一、交通运输支出</t>
  </si>
  <si>
    <t xml:space="preserve">  6、其他支出</t>
  </si>
  <si>
    <t>四、事业单位经营收入</t>
  </si>
  <si>
    <t>十二、资源勘探电力信息等支出</t>
  </si>
  <si>
    <t xml:space="preserve">  其中：上年结转项目支出</t>
  </si>
  <si>
    <t>五、上级补助收入</t>
  </si>
  <si>
    <t>十三、商业服务业等支出</t>
  </si>
  <si>
    <t>三、事业单位经营支出</t>
  </si>
  <si>
    <t>六、附属单位缴款</t>
  </si>
  <si>
    <t>十四、金融支出</t>
  </si>
  <si>
    <t>四、对附属单位补助支出</t>
  </si>
  <si>
    <t>七、其他收入</t>
  </si>
  <si>
    <t>十五、国土海洋气象等支出</t>
  </si>
  <si>
    <t>五、上缴上级支出</t>
  </si>
  <si>
    <t>八、上年结余</t>
  </si>
  <si>
    <t>十六、住房保障支出</t>
  </si>
  <si>
    <t>十七、粮油物资储备支出</t>
  </si>
  <si>
    <t>十八、其他支出</t>
  </si>
  <si>
    <t>收入总计</t>
  </si>
  <si>
    <t>支出总计</t>
  </si>
  <si>
    <t>预算表二</t>
  </si>
  <si>
    <t>经费拨款支出预算表</t>
  </si>
  <si>
    <t>功能科目</t>
  </si>
  <si>
    <t>单位名称
（功能科目）</t>
  </si>
  <si>
    <t>总计</t>
  </si>
  <si>
    <t>基本支出</t>
  </si>
  <si>
    <t>项目支出</t>
  </si>
  <si>
    <t>类</t>
  </si>
  <si>
    <t>款</t>
  </si>
  <si>
    <t>项</t>
  </si>
  <si>
    <t>合计</t>
  </si>
  <si>
    <t>工资
福利
支出</t>
  </si>
  <si>
    <t>一般商
品和服
务支出</t>
  </si>
  <si>
    <t>对个人
和家庭
的补助</t>
  </si>
  <si>
    <t>专项商
品和服
务支出</t>
  </si>
  <si>
    <t>对企事
业单位
的补贴</t>
  </si>
  <si>
    <t>债务
利息
支出</t>
  </si>
  <si>
    <t>基本
建设
支出</t>
  </si>
  <si>
    <t>其他
资本性
支出</t>
  </si>
  <si>
    <t>其他
支出</t>
  </si>
  <si>
    <t>*</t>
  </si>
  <si>
    <t>201</t>
  </si>
  <si>
    <t>一般公共服务支出</t>
  </si>
  <si>
    <t>06</t>
  </si>
  <si>
    <t>财政事务</t>
  </si>
  <si>
    <t>01</t>
  </si>
  <si>
    <t>行政运行</t>
  </si>
  <si>
    <t>04</t>
  </si>
  <si>
    <t>预算改革业务</t>
  </si>
  <si>
    <t>05</t>
  </si>
  <si>
    <t>财政国库业务</t>
  </si>
  <si>
    <t>07</t>
  </si>
  <si>
    <t>信息化建设</t>
  </si>
  <si>
    <t>08</t>
  </si>
  <si>
    <t>财政委托业务</t>
  </si>
  <si>
    <t>99</t>
  </si>
  <si>
    <t>其他财政事务</t>
  </si>
  <si>
    <t>221</t>
  </si>
  <si>
    <t>住房保障支出</t>
  </si>
  <si>
    <t>02</t>
  </si>
  <si>
    <t>住房改革支出</t>
  </si>
  <si>
    <t>住房公积金</t>
  </si>
  <si>
    <t>……</t>
  </si>
  <si>
    <t>预算表三</t>
  </si>
  <si>
    <t>“三公”经费预算公开表</t>
  </si>
  <si>
    <t>单位:万元(保留两位小数)</t>
  </si>
  <si>
    <t>单位</t>
  </si>
  <si>
    <t>“三公”经费</t>
  </si>
  <si>
    <t>预算组成</t>
  </si>
  <si>
    <t>其中</t>
  </si>
  <si>
    <t>公务
接待费</t>
  </si>
  <si>
    <t>公务用
车运行
维护费</t>
  </si>
  <si>
    <t>因公出
国(境)
费</t>
  </si>
  <si>
    <t>一般商品服务支出</t>
  </si>
  <si>
    <t>专项商品服务支出</t>
  </si>
  <si>
    <t>资本性支出</t>
  </si>
  <si>
    <t>其他交
通费用</t>
  </si>
  <si>
    <t>公务用
车购置</t>
  </si>
  <si>
    <t>其他交
通工具
购置</t>
  </si>
  <si>
    <t>区移民局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</si>
</sst>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&quot;$&quot;* #,##0_);_(&quot;$&quot;* \(#,##0\);_(&quot;$&quot;* &quot;-&quot;??_);_(@_)"/>
    <numFmt numFmtId="185" formatCode="mmm\ dd\,\ yy"/>
    <numFmt numFmtId="186" formatCode="_(&quot;$&quot;* #,##0.0_);_(&quot;$&quot;* \(#,##0.0\);_(&quot;$&quot;* &quot;-&quot;??_);_(@_)"/>
    <numFmt numFmtId="187" formatCode="mm/dd/yy_)"/>
    <numFmt numFmtId="188" formatCode="0.00_ "/>
    <numFmt numFmtId="189" formatCode="0.00_);[Red]\(0.00\)"/>
  </numFmts>
  <fonts count="40">
    <font>
      <sz val="12"/>
      <name val="仿宋_GB2312"/>
      <family val="3"/>
    </font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8"/>
      <name val="Times New Roman"/>
      <family val="1"/>
    </font>
    <font>
      <sz val="12"/>
      <name val="方正仿宋简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仿宋_GB2312"/>
      <family val="3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仿宋_GB2312"/>
      <family val="3"/>
    </font>
    <font>
      <b/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2"/>
      <color indexed="17"/>
      <name val="仿宋_GB2312"/>
      <family val="3"/>
    </font>
    <font>
      <sz val="10"/>
      <name val="Arial"/>
      <family val="2"/>
    </font>
    <font>
      <b/>
      <i/>
      <sz val="16"/>
      <name val="Helv"/>
      <family val="2"/>
    </font>
    <font>
      <sz val="10"/>
      <color indexed="8"/>
      <name val="ARIAL"/>
      <family val="2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Helv"/>
      <family val="2"/>
    </font>
    <font>
      <sz val="10"/>
      <name val="Times New Roman"/>
      <family val="1"/>
    </font>
    <font>
      <sz val="12"/>
      <color indexed="20"/>
      <name val="仿宋_GB2312"/>
      <family val="3"/>
    </font>
    <font>
      <sz val="10"/>
      <name val="MS Sans Serif"/>
      <family val="2"/>
    </font>
    <font>
      <sz val="8"/>
      <name val="Arial"/>
      <family val="2"/>
    </font>
    <font>
      <sz val="12"/>
      <name val="바탕체"/>
      <family val="3"/>
    </font>
    <font>
      <sz val="11"/>
      <name val="蹈框"/>
      <family val="0"/>
    </font>
    <font>
      <sz val="9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0">
      <alignment/>
      <protection/>
    </xf>
    <xf numFmtId="0" fontId="26" fillId="0" borderId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>
      <alignment/>
      <protection/>
    </xf>
    <xf numFmtId="0" fontId="36" fillId="5" borderId="0" applyNumberFormat="0" applyBorder="0" applyAlignment="0" applyProtection="0"/>
    <xf numFmtId="0" fontId="36" fillId="11" borderId="1" applyNumberFormat="0" applyBorder="0" applyAlignment="0" applyProtection="0"/>
    <xf numFmtId="0" fontId="25" fillId="0" borderId="0">
      <alignment/>
      <protection/>
    </xf>
    <xf numFmtId="0" fontId="33" fillId="0" borderId="0">
      <alignment/>
      <protection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0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34" fillId="8" borderId="0" applyNumberFormat="0" applyBorder="0" applyAlignment="0" applyProtection="0"/>
    <xf numFmtId="0" fontId="15" fillId="8" borderId="0" applyNumberFormat="0" applyBorder="0" applyAlignment="0" applyProtection="0"/>
    <xf numFmtId="0" fontId="34" fillId="8" borderId="0" applyNumberFormat="0" applyBorder="0" applyAlignment="0" applyProtection="0"/>
    <xf numFmtId="0" fontId="1" fillId="0" borderId="0">
      <alignment vertical="center"/>
      <protection/>
    </xf>
    <xf numFmtId="0" fontId="35" fillId="0" borderId="0">
      <alignment/>
      <protection/>
    </xf>
    <xf numFmtId="0" fontId="13" fillId="0" borderId="0">
      <alignment vertical="center"/>
      <protection/>
    </xf>
    <xf numFmtId="0" fontId="1" fillId="0" borderId="0">
      <alignment vertical="center"/>
      <protection/>
    </xf>
    <xf numFmtId="0" fontId="18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23" fillId="13" borderId="0" applyNumberFormat="0" applyBorder="0" applyAlignment="0" applyProtection="0"/>
    <xf numFmtId="0" fontId="30" fillId="13" borderId="0" applyNumberFormat="0" applyBorder="0" applyAlignment="0" applyProtection="0"/>
    <xf numFmtId="0" fontId="23" fillId="13" borderId="0" applyNumberFormat="0" applyBorder="0" applyAlignment="0" applyProtection="0"/>
    <xf numFmtId="0" fontId="29" fillId="0" borderId="5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11" borderId="6" applyNumberFormat="0" applyAlignment="0" applyProtection="0"/>
    <xf numFmtId="0" fontId="27" fillId="14" borderId="7" applyNumberFormat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8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7" fillId="0" borderId="0">
      <alignment/>
      <protection/>
    </xf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3" fillId="0" borderId="0">
      <alignment/>
      <protection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8" fillId="0" borderId="0">
      <alignment/>
      <protection/>
    </xf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31" fillId="7" borderId="0" applyNumberFormat="0" applyBorder="0" applyAlignment="0" applyProtection="0"/>
    <xf numFmtId="0" fontId="21" fillId="11" borderId="9" applyNumberFormat="0" applyAlignment="0" applyProtection="0"/>
    <xf numFmtId="0" fontId="9" fillId="7" borderId="6" applyNumberFormat="0" applyAlignment="0" applyProtection="0"/>
    <xf numFmtId="0" fontId="24" fillId="0" borderId="0">
      <alignment/>
      <protection/>
    </xf>
    <xf numFmtId="0" fontId="11" fillId="0" borderId="0" applyNumberFormat="0" applyFill="0" applyBorder="0" applyAlignment="0" applyProtection="0"/>
    <xf numFmtId="0" fontId="0" fillId="4" borderId="10" applyNumberFormat="0" applyFont="0" applyAlignment="0" applyProtection="0"/>
  </cellStyleXfs>
  <cellXfs count="70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57" applyAlignment="1">
      <alignment horizontal="center" vertical="center" wrapText="1"/>
      <protection/>
    </xf>
    <xf numFmtId="0" fontId="1" fillId="0" borderId="0" xfId="57" applyAlignment="1">
      <alignment horizontal="center" vertical="center"/>
      <protection/>
    </xf>
    <xf numFmtId="0" fontId="1" fillId="0" borderId="0" xfId="57" applyFont="1" applyAlignment="1">
      <alignment horizontal="left" vertical="center"/>
      <protection/>
    </xf>
    <xf numFmtId="0" fontId="6" fillId="0" borderId="0" xfId="57" applyFont="1" applyAlignment="1">
      <alignment horizontal="center" vertical="center"/>
      <protection/>
    </xf>
    <xf numFmtId="0" fontId="2" fillId="0" borderId="1" xfId="57" applyFont="1" applyBorder="1" applyAlignment="1">
      <alignment horizontal="center" vertical="center" wrapText="1"/>
      <protection/>
    </xf>
    <xf numFmtId="0" fontId="1" fillId="0" borderId="1" xfId="57" applyFont="1" applyBorder="1" applyAlignment="1">
      <alignment horizontal="center" vertical="center"/>
      <protection/>
    </xf>
    <xf numFmtId="0" fontId="1" fillId="0" borderId="1" xfId="57" applyBorder="1" applyAlignment="1">
      <alignment horizontal="center" vertical="center"/>
      <protection/>
    </xf>
    <xf numFmtId="188" fontId="1" fillId="7" borderId="1" xfId="57" applyNumberFormat="1" applyFill="1" applyBorder="1" applyAlignment="1">
      <alignment horizontal="center" vertical="center"/>
      <protection/>
    </xf>
    <xf numFmtId="188" fontId="2" fillId="7" borderId="1" xfId="57" applyNumberFormat="1" applyFont="1" applyFill="1" applyBorder="1" applyAlignment="1">
      <alignment horizontal="center" vertical="center" wrapText="1"/>
      <protection/>
    </xf>
    <xf numFmtId="188" fontId="1" fillId="7" borderId="1" xfId="57" applyNumberFormat="1" applyFill="1" applyBorder="1" applyAlignment="1">
      <alignment horizontal="center" vertical="center" wrapText="1"/>
      <protection/>
    </xf>
    <xf numFmtId="188" fontId="1" fillId="0" borderId="1" xfId="57" applyNumberFormat="1" applyBorder="1" applyAlignment="1">
      <alignment horizontal="center" vertical="center"/>
      <protection/>
    </xf>
    <xf numFmtId="0" fontId="7" fillId="0" borderId="0" xfId="57" applyFont="1" applyAlignment="1">
      <alignment horizontal="center" vertical="center"/>
      <protection/>
    </xf>
    <xf numFmtId="0" fontId="1" fillId="0" borderId="0" xfId="57" applyFont="1" applyAlignment="1">
      <alignment horizontal="right" vertical="center"/>
      <protection/>
    </xf>
    <xf numFmtId="188" fontId="2" fillId="0" borderId="1" xfId="57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188" fontId="4" fillId="7" borderId="1" xfId="0" applyNumberFormat="1" applyFont="1" applyFill="1" applyBorder="1" applyAlignment="1">
      <alignment horizontal="right" vertical="center" shrinkToFi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/>
    </xf>
    <xf numFmtId="188" fontId="4" fillId="0" borderId="1" xfId="0" applyNumberFormat="1" applyFont="1" applyFill="1" applyBorder="1" applyAlignment="1" applyProtection="1">
      <alignment horizontal="right" vertical="center" shrinkToFit="1"/>
      <protection locked="0"/>
    </xf>
    <xf numFmtId="188" fontId="4" fillId="0" borderId="1" xfId="0" applyNumberFormat="1" applyFont="1" applyFill="1" applyBorder="1" applyAlignment="1">
      <alignment horizontal="right" vertical="center" shrinkToFit="1"/>
    </xf>
    <xf numFmtId="0" fontId="2" fillId="0" borderId="0" xfId="0" applyFont="1" applyBorder="1" applyAlignment="1">
      <alignment horizontal="center" vertical="center"/>
    </xf>
    <xf numFmtId="189" fontId="5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188" fontId="4" fillId="7" borderId="1" xfId="0" applyNumberFormat="1" applyFont="1" applyFill="1" applyBorder="1" applyAlignment="1" applyProtection="1">
      <alignment horizontal="right" vertical="center" shrinkToFit="1"/>
      <protection locked="0"/>
    </xf>
    <xf numFmtId="0" fontId="1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vertical="center"/>
    </xf>
    <xf numFmtId="188" fontId="4" fillId="7" borderId="1" xfId="0" applyNumberFormat="1" applyFont="1" applyFill="1" applyBorder="1" applyAlignment="1">
      <alignment vertical="center"/>
    </xf>
    <xf numFmtId="188" fontId="4" fillId="0" borderId="1" xfId="0" applyNumberFormat="1" applyFont="1" applyFill="1" applyBorder="1" applyAlignment="1">
      <alignment vertical="center"/>
    </xf>
    <xf numFmtId="188" fontId="4" fillId="0" borderId="1" xfId="0" applyNumberFormat="1" applyFont="1" applyFill="1" applyBorder="1" applyAlignment="1" applyProtection="1">
      <alignment vertical="center"/>
      <protection locked="0"/>
    </xf>
    <xf numFmtId="188" fontId="4" fillId="0" borderId="1" xfId="0" applyNumberFormat="1" applyFont="1" applyBorder="1" applyAlignment="1" applyProtection="1">
      <alignment vertical="center"/>
      <protection locked="0"/>
    </xf>
    <xf numFmtId="188" fontId="4" fillId="0" borderId="1" xfId="0" applyNumberFormat="1" applyFont="1" applyFill="1" applyBorder="1" applyAlignment="1" applyProtection="1">
      <alignment vertical="center"/>
      <protection/>
    </xf>
    <xf numFmtId="188" fontId="4" fillId="7" borderId="1" xfId="0" applyNumberFormat="1" applyFont="1" applyFill="1" applyBorder="1" applyAlignment="1" applyProtection="1">
      <alignment vertical="center"/>
      <protection/>
    </xf>
    <xf numFmtId="188" fontId="0" fillId="0" borderId="0" xfId="0" applyNumberFormat="1" applyFont="1" applyFill="1" applyAlignment="1" applyProtection="1">
      <alignment vertical="center"/>
      <protection locked="0"/>
    </xf>
    <xf numFmtId="0" fontId="4" fillId="0" borderId="11" xfId="0" applyFont="1" applyBorder="1" applyAlignment="1">
      <alignment vertical="center"/>
    </xf>
    <xf numFmtId="188" fontId="4" fillId="0" borderId="12" xfId="0" applyNumberFormat="1" applyFont="1" applyFill="1" applyBorder="1" applyAlignment="1" applyProtection="1">
      <alignment vertical="center"/>
      <protection locked="0"/>
    </xf>
    <xf numFmtId="188" fontId="4" fillId="0" borderId="13" xfId="0" applyNumberFormat="1" applyFont="1" applyFill="1" applyBorder="1" applyAlignment="1" applyProtection="1">
      <alignment vertical="center"/>
      <protection locked="0"/>
    </xf>
    <xf numFmtId="188" fontId="4" fillId="0" borderId="14" xfId="0" applyNumberFormat="1" applyFont="1" applyFill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  <protection/>
    </xf>
    <xf numFmtId="188" fontId="0" fillId="0" borderId="1" xfId="0" applyNumberFormat="1" applyFont="1" applyBorder="1" applyAlignment="1" applyProtection="1">
      <alignment vertical="center"/>
      <protection/>
    </xf>
    <xf numFmtId="0" fontId="4" fillId="0" borderId="1" xfId="0" applyFont="1" applyFill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188" fontId="4" fillId="0" borderId="1" xfId="0" applyNumberFormat="1" applyFont="1" applyBorder="1" applyAlignment="1" applyProtection="1">
      <alignment vertical="center"/>
      <protection/>
    </xf>
    <xf numFmtId="188" fontId="4" fillId="0" borderId="1" xfId="0" applyNumberFormat="1" applyFont="1" applyFill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/>
      <protection/>
    </xf>
    <xf numFmtId="188" fontId="4" fillId="7" borderId="15" xfId="0" applyNumberFormat="1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57" applyFont="1" applyAlignment="1">
      <alignment horizontal="center" vertical="center"/>
      <protection/>
    </xf>
    <xf numFmtId="0" fontId="1" fillId="0" borderId="1" xfId="57" applyFont="1" applyBorder="1" applyAlignment="1">
      <alignment horizontal="center" vertical="center"/>
      <protection/>
    </xf>
    <xf numFmtId="0" fontId="1" fillId="0" borderId="1" xfId="57" applyBorder="1" applyAlignment="1">
      <alignment horizontal="center" vertical="center"/>
      <protection/>
    </xf>
    <xf numFmtId="0" fontId="2" fillId="0" borderId="1" xfId="57" applyFont="1" applyBorder="1" applyAlignment="1">
      <alignment horizontal="center" vertical="center" wrapText="1"/>
      <protection/>
    </xf>
    <xf numFmtId="0" fontId="1" fillId="0" borderId="0" xfId="57" applyAlignment="1">
      <alignment horizontal="center" vertical="center" wrapText="1"/>
      <protection/>
    </xf>
  </cellXfs>
  <cellStyles count="86">
    <cellStyle name="Normal" xfId="0"/>
    <cellStyle name="_Book1" xfId="15"/>
    <cellStyle name="_Book1_1" xfId="16"/>
    <cellStyle name="_ET_STYLE_NoName_00_" xfId="17"/>
    <cellStyle name="0,0&#13;&#10;NA&#13;&#10;" xfId="18"/>
    <cellStyle name="20% - 强调文字颜色 1" xfId="19"/>
    <cellStyle name="20% - 强调文字颜色 2" xfId="20"/>
    <cellStyle name="20% - 强调文字颜色 3" xfId="21"/>
    <cellStyle name="20% - 强调文字颜色 4" xfId="22"/>
    <cellStyle name="20% - 强调文字颜色 5" xfId="23"/>
    <cellStyle name="20% - 强调文字颜色 6" xfId="24"/>
    <cellStyle name="40% - 强调文字颜色 1" xfId="25"/>
    <cellStyle name="40% - 强调文字颜色 2" xfId="26"/>
    <cellStyle name="40% - 强调文字颜色 3" xfId="27"/>
    <cellStyle name="40% - 强调文字颜色 4" xfId="28"/>
    <cellStyle name="40% - 强调文字颜色 5" xfId="29"/>
    <cellStyle name="40% - 强调文字颜色 6" xfId="30"/>
    <cellStyle name="60% - 强调文字颜色 1" xfId="31"/>
    <cellStyle name="60% - 强调文字颜色 2" xfId="32"/>
    <cellStyle name="60% - 强调文字颜色 3" xfId="33"/>
    <cellStyle name="60% - 强调文字颜色 4" xfId="34"/>
    <cellStyle name="60% - 强调文字颜色 5" xfId="35"/>
    <cellStyle name="60% - 强调文字颜色 6" xfId="36"/>
    <cellStyle name="e鯪9Y_x000B_" xfId="37"/>
    <cellStyle name="Grey" xfId="38"/>
    <cellStyle name="Input [yellow]" xfId="39"/>
    <cellStyle name="Normal - Style1" xfId="40"/>
    <cellStyle name="Normal_0105第二套审计报表定稿" xfId="41"/>
    <cellStyle name="Percent [2]" xfId="42"/>
    <cellStyle name="Percent" xfId="43"/>
    <cellStyle name="标题" xfId="44"/>
    <cellStyle name="标题 1" xfId="45"/>
    <cellStyle name="标题 2" xfId="46"/>
    <cellStyle name="标题 3" xfId="47"/>
    <cellStyle name="标题 4" xfId="48"/>
    <cellStyle name="标题_Book1" xfId="49"/>
    <cellStyle name="差" xfId="50"/>
    <cellStyle name="差_Book1" xfId="51"/>
    <cellStyle name="差_Book1_1" xfId="52"/>
    <cellStyle name="差_五里农村60岁以下471人" xfId="53"/>
    <cellStyle name="常规 2" xfId="54"/>
    <cellStyle name="常规 2 2" xfId="55"/>
    <cellStyle name="常规 3" xfId="56"/>
    <cellStyle name="常规_9.2013部门预算录入表" xfId="57"/>
    <cellStyle name="Hyperlink" xfId="58"/>
    <cellStyle name="好" xfId="59"/>
    <cellStyle name="好_Book1" xfId="60"/>
    <cellStyle name="好_Book1_1" xfId="61"/>
    <cellStyle name="好_五里农村60岁以下471人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콤마 [0]_BOILER-CO1" xfId="71"/>
    <cellStyle name="콤마_BOILER-CO1" xfId="72"/>
    <cellStyle name="통화 [0]_BOILER-CO1" xfId="73"/>
    <cellStyle name="통화_BOILER-CO1" xfId="74"/>
    <cellStyle name="표준_0N-HANDLING " xfId="75"/>
    <cellStyle name="霓付 [0]_97MBO" xfId="76"/>
    <cellStyle name="霓付_97MBO" xfId="77"/>
    <cellStyle name="烹拳 [0]_97MBO" xfId="78"/>
    <cellStyle name="烹拳_97MBO" xfId="79"/>
    <cellStyle name="普通_ 白土" xfId="80"/>
    <cellStyle name="千分位[0]_ 白土" xfId="81"/>
    <cellStyle name="千分位_ 白土" xfId="82"/>
    <cellStyle name="千位[0]_laroux" xfId="83"/>
    <cellStyle name="千位_laroux" xfId="84"/>
    <cellStyle name="Comma" xfId="85"/>
    <cellStyle name="Comma [0]" xfId="86"/>
    <cellStyle name="钎霖_laroux" xfId="87"/>
    <cellStyle name="强调文字颜色 1" xfId="88"/>
    <cellStyle name="强调文字颜色 2" xfId="89"/>
    <cellStyle name="强调文字颜色 3" xfId="90"/>
    <cellStyle name="强调文字颜色 4" xfId="91"/>
    <cellStyle name="强调文字颜色 5" xfId="92"/>
    <cellStyle name="强调文字颜色 6" xfId="93"/>
    <cellStyle name="适中" xfId="94"/>
    <cellStyle name="输出" xfId="95"/>
    <cellStyle name="输入" xfId="96"/>
    <cellStyle name="样式 1" xfId="97"/>
    <cellStyle name="Followed Hyperlink" xfId="98"/>
    <cellStyle name="注释" xfId="9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A09\&#30005;&#35805;&#26126;&#32454;&#34920;\&#33487;&#24030;&#65288;&#26080;&#27719;&#24635;,&#21556;&#27743;&#32447;&#36335;&#20462;&#25913;&#65289;\&#24066;&#26412;&#37096;\&#27743;&#33487;&#33487;&#24030;&#26412;&#37096;&#65288;&#20013;&#2283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60.129.6/&#24037;&#31243;&#31639;&#31295;\wsl\bf\&#26500;&#30382;&#28393;&#24341;&#27700;&#21457;&#30005;&#31995;&#32479;\&#26500;&#30382;&#28393;&#24341;&#27700;&#21457;&#30005;&#31995;&#32479;&#65288;&#21407;&#3129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   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应收"/>
      <sheetName val="流动资产--备用金"/>
      <sheetName val="流动资产--其他应收 (2)"/>
      <sheetName val="流动资产--其他应收"/>
      <sheetName val="流动资产--存货"/>
      <sheetName val="流动资产-库存材料"/>
      <sheetName val="流动资产-材料采购"/>
      <sheetName val="流动资产-在库低值"/>
      <sheetName val="流动资产-商品采购"/>
      <sheetName val="流动资产-委托加工材料"/>
      <sheetName val="流动资产-库存商品"/>
      <sheetName val="流动资产-附属生产"/>
      <sheetName val="流动资产-出租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固定资产汇总表"/>
      <sheetName val="房屋建筑物"/>
      <sheetName val="构筑物"/>
      <sheetName val="机器设备"/>
      <sheetName val="车辆"/>
      <sheetName val="电子设备"/>
      <sheetName val="电源设备"/>
      <sheetName val="电信机械设备"/>
      <sheetName val="线路设备"/>
      <sheetName val="固定_土地"/>
      <sheetName val="土建工程"/>
      <sheetName val="设备安装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借项"/>
      <sheetName val="流动负债汇总表"/>
      <sheetName val="短期借款"/>
      <sheetName val="应付票据"/>
      <sheetName val="应付帐款"/>
      <sheetName val="预收帐款"/>
      <sheetName val="Sheet2"/>
      <sheetName val="其他应付款"/>
      <sheetName val="应付工资"/>
      <sheetName val="应付福利费"/>
      <sheetName val="未交税金"/>
      <sheetName val="收支差额"/>
      <sheetName val="未付利润"/>
      <sheetName val="其它未交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项"/>
      <sheetName val="XL4Poppy"/>
      <sheetName val="KKKKKKKK"/>
      <sheetName val=""/>
      <sheetName val="基本情况"/>
      <sheetName val="评估分类汇总表"/>
      <sheetName val="流动资产--银行存款"/>
      <sheetName val="流动资产--其他货币"/>
      <sheetName val="流动资产--预付"/>
      <sheetName val="流动资产--补贴"/>
      <sheetName val="流动资产--应收出口退税"/>
      <sheetName val="流动资产-原材料"/>
      <sheetName val="流动资产-包装物"/>
      <sheetName val="流动资产-产成品"/>
      <sheetName val="存货盘亏盘盈"/>
      <sheetName val="房屋盘亏盘盈"/>
      <sheetName val="运输设备"/>
      <sheetName val="输油管道"/>
      <sheetName val="储油设备"/>
      <sheetName val="设备盘亏盘盈"/>
      <sheetName val="在建土建"/>
      <sheetName val="在建设备"/>
      <sheetName val="固定资产--土地"/>
      <sheetName val="递延税款"/>
      <sheetName val="应付利润"/>
      <sheetName val="其他未交款"/>
      <sheetName val="VVVVVVVa"/>
      <sheetName val="流动资产--利润"/>
      <sheetName val="流动资产--利息"/>
      <sheetName val="流动资产-委托代销商品"/>
      <sheetName val="流动资产-受托代销商品"/>
      <sheetName val="工程物资"/>
      <sheetName val="设备安装 (已)"/>
      <sheetName val="设备安装（未）"/>
      <sheetName val="代销商品款"/>
      <sheetName val="应交税金"/>
      <sheetName val="其它应交款"/>
      <sheetName val="递延税款贷款"/>
      <sheetName val="其乖长期负债"/>
      <sheetName val="6月省局拨款"/>
      <sheetName val="农话汇总"/>
      <sheetName val="企业汇总"/>
      <sheetName val="市属厂家设备款"/>
      <sheetName val="市直（新）"/>
      <sheetName val="市直"/>
      <sheetName val="海丰新"/>
      <sheetName val="海丰"/>
      <sheetName val="陆河新"/>
      <sheetName val="陆河"/>
      <sheetName val="陆丰新"/>
      <sheetName val="陆丰（旧）"/>
      <sheetName val="长期投资-쌭其他投资"/>
    </sheetNames>
    <sheetDataSet>
      <sheetData sheetId="74">
        <row r="39">
          <cell r="C39" t="b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定额"/>
      <sheetName val="台时"/>
      <sheetName val="材料"/>
      <sheetName val="工程量清单1"/>
      <sheetName val="工程量清单2"/>
      <sheetName val="钢管加工厂"/>
      <sheetName val="压力钢管制作单价"/>
      <sheetName val="安装单价2"/>
      <sheetName val="安装单价"/>
      <sheetName val="单价L"/>
      <sheetName val="单价2"/>
      <sheetName val="Sheet2"/>
      <sheetName val="Sheet4"/>
      <sheetName val="单价n2"/>
      <sheetName val="单价n3"/>
      <sheetName val="单价n1"/>
      <sheetName val="单价X"/>
      <sheetName val="单价1"/>
      <sheetName val="报价汇总表"/>
      <sheetName val="总价单价"/>
      <sheetName val="报价基础"/>
      <sheetName val="主材价计算"/>
      <sheetName val="台时汇总"/>
      <sheetName val="单价汇总"/>
      <sheetName val="运杂费汇总"/>
      <sheetName val="进退场费"/>
      <sheetName val="资金流"/>
      <sheetName val="材料用量"/>
      <sheetName val="取费"/>
      <sheetName val="素砼单价"/>
      <sheetName val="工时费"/>
    </sheetNames>
    <sheetDataSet>
      <sheetData sheetId="2">
        <row r="2">
          <cell r="C2" t="str">
            <v>二○○三年十月十一日</v>
          </cell>
        </row>
        <row r="3">
          <cell r="D3">
            <v>6.32</v>
          </cell>
        </row>
        <row r="4">
          <cell r="D4">
            <v>5.21</v>
          </cell>
        </row>
        <row r="5">
          <cell r="D5">
            <v>4.42</v>
          </cell>
        </row>
        <row r="6">
          <cell r="D6">
            <v>3.95</v>
          </cell>
        </row>
        <row r="336">
          <cell r="D336">
            <v>0.562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showZeros="0" tabSelected="1" view="pageBreakPreview" zoomScaleSheetLayoutView="100" workbookViewId="0" topLeftCell="A1">
      <selection activeCell="B12" sqref="B12"/>
    </sheetView>
  </sheetViews>
  <sheetFormatPr defaultColWidth="9.00390625" defaultRowHeight="18" customHeight="1"/>
  <cols>
    <col min="1" max="1" width="30.375" style="0" customWidth="1"/>
    <col min="2" max="2" width="13.25390625" style="0" customWidth="1"/>
    <col min="3" max="3" width="24.75390625" style="0" customWidth="1"/>
    <col min="4" max="4" width="13.125" style="0" customWidth="1"/>
    <col min="5" max="5" width="21.50390625" style="0" customWidth="1"/>
    <col min="6" max="6" width="13.125" style="0" customWidth="1"/>
  </cols>
  <sheetData>
    <row r="1" spans="1:6" ht="18" customHeight="1">
      <c r="A1" s="3" t="s">
        <v>0</v>
      </c>
      <c r="B1" s="36"/>
      <c r="C1" s="36"/>
      <c r="D1" s="36"/>
      <c r="E1" s="36"/>
      <c r="F1" s="36"/>
    </row>
    <row r="2" spans="1:6" ht="18" customHeight="1">
      <c r="A2" s="59" t="s">
        <v>1</v>
      </c>
      <c r="B2" s="59"/>
      <c r="C2" s="59"/>
      <c r="D2" s="59"/>
      <c r="E2" s="59"/>
      <c r="F2" s="59"/>
    </row>
    <row r="3" spans="1:6" ht="18" customHeight="1">
      <c r="A3" s="37"/>
      <c r="B3" s="19"/>
      <c r="C3" s="19"/>
      <c r="D3" s="19"/>
      <c r="E3" s="19"/>
      <c r="F3" s="30" t="s">
        <v>2</v>
      </c>
    </row>
    <row r="4" spans="1:6" s="34" customFormat="1" ht="18" customHeight="1">
      <c r="A4" s="60" t="s">
        <v>3</v>
      </c>
      <c r="B4" s="60"/>
      <c r="C4" s="60" t="s">
        <v>4</v>
      </c>
      <c r="D4" s="60"/>
      <c r="E4" s="60"/>
      <c r="F4" s="60"/>
    </row>
    <row r="5" spans="1:6" s="35" customFormat="1" ht="18" customHeight="1">
      <c r="A5" s="1" t="s">
        <v>5</v>
      </c>
      <c r="B5" s="1" t="s">
        <v>6</v>
      </c>
      <c r="C5" s="1" t="s">
        <v>5</v>
      </c>
      <c r="D5" s="1" t="s">
        <v>6</v>
      </c>
      <c r="E5" s="1" t="s">
        <v>5</v>
      </c>
      <c r="F5" s="1" t="s">
        <v>6</v>
      </c>
    </row>
    <row r="6" spans="1:6" s="35" customFormat="1" ht="18" customHeight="1">
      <c r="A6" s="38" t="s">
        <v>7</v>
      </c>
      <c r="B6" s="39">
        <f>B7+B8</f>
        <v>169.02</v>
      </c>
      <c r="C6" s="40" t="s">
        <v>8</v>
      </c>
      <c r="D6" s="41"/>
      <c r="E6" s="38" t="s">
        <v>9</v>
      </c>
      <c r="F6" s="39">
        <f>SUM(F7:F9)</f>
        <v>139.01999999999998</v>
      </c>
    </row>
    <row r="7" spans="1:6" s="35" customFormat="1" ht="18" customHeight="1">
      <c r="A7" s="38" t="s">
        <v>10</v>
      </c>
      <c r="B7" s="42">
        <v>169.02</v>
      </c>
      <c r="C7" s="43" t="s">
        <v>11</v>
      </c>
      <c r="D7" s="41"/>
      <c r="E7" s="38" t="s">
        <v>12</v>
      </c>
      <c r="F7" s="41">
        <v>113.57</v>
      </c>
    </row>
    <row r="8" spans="1:6" s="35" customFormat="1" ht="18" customHeight="1">
      <c r="A8" s="38" t="s">
        <v>13</v>
      </c>
      <c r="B8" s="44">
        <f>SUM(B9:B14)</f>
        <v>0</v>
      </c>
      <c r="C8" s="43" t="s">
        <v>14</v>
      </c>
      <c r="D8" s="41"/>
      <c r="E8" s="38" t="s">
        <v>15</v>
      </c>
      <c r="F8" s="41">
        <v>15.7</v>
      </c>
    </row>
    <row r="9" spans="1:6" s="35" customFormat="1" ht="18" customHeight="1">
      <c r="A9" s="38" t="s">
        <v>16</v>
      </c>
      <c r="B9" s="41"/>
      <c r="C9" s="43" t="s">
        <v>17</v>
      </c>
      <c r="D9" s="41"/>
      <c r="E9" s="38" t="s">
        <v>18</v>
      </c>
      <c r="F9" s="41">
        <v>9.75</v>
      </c>
    </row>
    <row r="10" spans="1:6" s="35" customFormat="1" ht="18" customHeight="1">
      <c r="A10" s="38" t="s">
        <v>19</v>
      </c>
      <c r="B10" s="41"/>
      <c r="C10" s="43" t="s">
        <v>20</v>
      </c>
      <c r="D10" s="41"/>
      <c r="E10" s="38" t="s">
        <v>21</v>
      </c>
      <c r="F10" s="39">
        <f>SUM(F11:F16)</f>
        <v>30</v>
      </c>
    </row>
    <row r="11" spans="1:6" s="35" customFormat="1" ht="18" customHeight="1">
      <c r="A11" s="38" t="s">
        <v>22</v>
      </c>
      <c r="B11" s="41"/>
      <c r="C11" s="43" t="s">
        <v>23</v>
      </c>
      <c r="D11" s="41"/>
      <c r="E11" s="38" t="s">
        <v>24</v>
      </c>
      <c r="F11" s="41">
        <v>30</v>
      </c>
    </row>
    <row r="12" spans="1:6" s="35" customFormat="1" ht="18" customHeight="1">
      <c r="A12" s="38" t="s">
        <v>25</v>
      </c>
      <c r="B12" s="41"/>
      <c r="C12" s="43" t="s">
        <v>26</v>
      </c>
      <c r="D12" s="41"/>
      <c r="E12" s="38" t="s">
        <v>27</v>
      </c>
      <c r="F12" s="41"/>
    </row>
    <row r="13" spans="1:6" s="35" customFormat="1" ht="18" customHeight="1">
      <c r="A13" s="38" t="s">
        <v>28</v>
      </c>
      <c r="B13" s="41"/>
      <c r="C13" s="43" t="s">
        <v>29</v>
      </c>
      <c r="D13" s="41"/>
      <c r="E13" s="38" t="s">
        <v>30</v>
      </c>
      <c r="F13" s="41"/>
    </row>
    <row r="14" spans="1:6" s="35" customFormat="1" ht="18" customHeight="1">
      <c r="A14" s="38" t="s">
        <v>31</v>
      </c>
      <c r="B14" s="45"/>
      <c r="C14" s="43" t="s">
        <v>32</v>
      </c>
      <c r="D14" s="41"/>
      <c r="E14" s="38" t="s">
        <v>33</v>
      </c>
      <c r="F14" s="41"/>
    </row>
    <row r="15" spans="1:6" s="35" customFormat="1" ht="18" customHeight="1">
      <c r="A15" s="38" t="s">
        <v>34</v>
      </c>
      <c r="B15" s="41"/>
      <c r="C15" s="43" t="s">
        <v>35</v>
      </c>
      <c r="D15" s="41">
        <v>159.27</v>
      </c>
      <c r="E15" s="46" t="s">
        <v>36</v>
      </c>
      <c r="F15" s="41"/>
    </row>
    <row r="16" spans="1:6" s="35" customFormat="1" ht="18" customHeight="1">
      <c r="A16" s="38" t="s">
        <v>37</v>
      </c>
      <c r="B16" s="41"/>
      <c r="C16" s="43" t="s">
        <v>38</v>
      </c>
      <c r="D16" s="41"/>
      <c r="E16" s="38" t="s">
        <v>39</v>
      </c>
      <c r="F16" s="47"/>
    </row>
    <row r="17" spans="1:6" s="35" customFormat="1" ht="18" customHeight="1">
      <c r="A17" s="38" t="s">
        <v>40</v>
      </c>
      <c r="B17" s="41"/>
      <c r="C17" s="43" t="s">
        <v>41</v>
      </c>
      <c r="D17" s="48"/>
      <c r="E17" s="38" t="s">
        <v>42</v>
      </c>
      <c r="F17" s="47"/>
    </row>
    <row r="18" spans="1:6" s="35" customFormat="1" ht="18" customHeight="1">
      <c r="A18" s="38" t="s">
        <v>43</v>
      </c>
      <c r="B18" s="41"/>
      <c r="C18" s="43" t="s">
        <v>44</v>
      </c>
      <c r="D18" s="48"/>
      <c r="E18" s="38" t="s">
        <v>45</v>
      </c>
      <c r="F18" s="47"/>
    </row>
    <row r="19" spans="1:6" s="35" customFormat="1" ht="18" customHeight="1">
      <c r="A19" s="38" t="s">
        <v>46</v>
      </c>
      <c r="B19" s="41"/>
      <c r="C19" s="43" t="s">
        <v>47</v>
      </c>
      <c r="D19" s="48"/>
      <c r="E19" s="38" t="s">
        <v>48</v>
      </c>
      <c r="F19" s="47"/>
    </row>
    <row r="20" spans="1:6" s="35" customFormat="1" ht="18" customHeight="1">
      <c r="A20" s="38" t="s">
        <v>49</v>
      </c>
      <c r="B20" s="41"/>
      <c r="C20" s="43" t="s">
        <v>50</v>
      </c>
      <c r="D20" s="48"/>
      <c r="E20" s="46" t="s">
        <v>51</v>
      </c>
      <c r="F20" s="49"/>
    </row>
    <row r="21" spans="1:6" s="35" customFormat="1" ht="18" customHeight="1">
      <c r="A21" s="38" t="s">
        <v>52</v>
      </c>
      <c r="B21" s="41"/>
      <c r="C21" s="43" t="s">
        <v>53</v>
      </c>
      <c r="D21" s="48">
        <v>9.75</v>
      </c>
      <c r="E21" s="50"/>
      <c r="F21" s="51"/>
    </row>
    <row r="22" spans="1:6" s="35" customFormat="1" ht="18" customHeight="1">
      <c r="A22" s="52"/>
      <c r="B22" s="43"/>
      <c r="C22" s="43" t="s">
        <v>54</v>
      </c>
      <c r="D22" s="48"/>
      <c r="E22" s="53"/>
      <c r="F22" s="54"/>
    </row>
    <row r="23" spans="1:6" s="35" customFormat="1" ht="18" customHeight="1">
      <c r="A23" s="52"/>
      <c r="B23" s="43"/>
      <c r="C23" s="43" t="s">
        <v>55</v>
      </c>
      <c r="D23" s="48"/>
      <c r="E23" s="53"/>
      <c r="F23" s="54"/>
    </row>
    <row r="24" spans="1:6" s="35" customFormat="1" ht="18" customHeight="1">
      <c r="A24" s="20" t="s">
        <v>56</v>
      </c>
      <c r="B24" s="39">
        <f>B6+B15+B16+B17+B18+B19+B20+B21</f>
        <v>169.02</v>
      </c>
      <c r="C24" s="55" t="s">
        <v>57</v>
      </c>
      <c r="D24" s="39">
        <f>SUM(D6:D23)</f>
        <v>169.02</v>
      </c>
      <c r="E24" s="56" t="s">
        <v>57</v>
      </c>
      <c r="F24" s="57">
        <f>F6+F10+F18+F19+F20</f>
        <v>169.01999999999998</v>
      </c>
    </row>
    <row r="25" spans="1:5" ht="18" customHeight="1">
      <c r="A25" s="58"/>
      <c r="B25" s="58"/>
      <c r="C25" s="58"/>
      <c r="D25" s="58"/>
      <c r="E25" s="58"/>
    </row>
    <row r="26" spans="1:5" ht="18" customHeight="1">
      <c r="A26" s="58"/>
      <c r="B26" s="58"/>
      <c r="C26" s="58"/>
      <c r="D26" s="58"/>
      <c r="E26" s="58"/>
    </row>
    <row r="27" spans="1:5" ht="18" customHeight="1">
      <c r="A27" s="58"/>
      <c r="B27" s="58"/>
      <c r="C27" s="58"/>
      <c r="D27" s="58"/>
      <c r="E27" s="58"/>
    </row>
    <row r="28" spans="1:5" ht="18" customHeight="1">
      <c r="A28" s="58"/>
      <c r="B28" s="58"/>
      <c r="C28" s="58"/>
      <c r="D28" s="58"/>
      <c r="E28" s="58"/>
    </row>
    <row r="29" spans="1:5" ht="18" customHeight="1">
      <c r="A29" s="58"/>
      <c r="B29" s="58"/>
      <c r="C29" s="58"/>
      <c r="D29" s="58"/>
      <c r="E29" s="58"/>
    </row>
    <row r="30" spans="1:5" ht="18" customHeight="1">
      <c r="A30" s="58"/>
      <c r="B30" s="58"/>
      <c r="C30" s="58"/>
      <c r="D30" s="58"/>
      <c r="E30" s="58"/>
    </row>
    <row r="31" spans="1:5" ht="18" customHeight="1">
      <c r="A31" s="58"/>
      <c r="B31" s="58"/>
      <c r="C31" s="58"/>
      <c r="D31" s="58"/>
      <c r="E31" s="58"/>
    </row>
    <row r="32" spans="1:5" ht="18" customHeight="1">
      <c r="A32" s="58"/>
      <c r="B32" s="58"/>
      <c r="C32" s="58"/>
      <c r="D32" s="58"/>
      <c r="E32" s="58"/>
    </row>
    <row r="33" spans="1:5" ht="18" customHeight="1">
      <c r="A33" s="58"/>
      <c r="B33" s="58"/>
      <c r="C33" s="58"/>
      <c r="D33" s="58"/>
      <c r="E33" s="58"/>
    </row>
    <row r="34" spans="1:5" ht="18" customHeight="1">
      <c r="A34" s="58"/>
      <c r="B34" s="58"/>
      <c r="C34" s="58"/>
      <c r="D34" s="58"/>
      <c r="E34" s="58"/>
    </row>
    <row r="35" spans="1:5" ht="18" customHeight="1">
      <c r="A35" s="58"/>
      <c r="B35" s="58"/>
      <c r="C35" s="58"/>
      <c r="D35" s="58"/>
      <c r="E35" s="58"/>
    </row>
    <row r="36" spans="1:5" ht="18" customHeight="1">
      <c r="A36" s="58"/>
      <c r="B36" s="58"/>
      <c r="C36" s="58"/>
      <c r="D36" s="58"/>
      <c r="E36" s="58"/>
    </row>
    <row r="37" spans="1:5" ht="18" customHeight="1">
      <c r="A37" s="58"/>
      <c r="B37" s="58"/>
      <c r="C37" s="58"/>
      <c r="D37" s="58"/>
      <c r="E37" s="58"/>
    </row>
    <row r="38" spans="1:5" ht="18" customHeight="1">
      <c r="A38" s="58"/>
      <c r="B38" s="58"/>
      <c r="C38" s="58"/>
      <c r="D38" s="58"/>
      <c r="E38" s="58"/>
    </row>
    <row r="39" spans="1:5" ht="18" customHeight="1">
      <c r="A39" s="58"/>
      <c r="B39" s="58"/>
      <c r="C39" s="58"/>
      <c r="D39" s="58"/>
      <c r="E39" s="58"/>
    </row>
    <row r="40" spans="1:5" ht="18" customHeight="1">
      <c r="A40" s="58"/>
      <c r="B40" s="58"/>
      <c r="C40" s="58"/>
      <c r="D40" s="58"/>
      <c r="E40" s="58"/>
    </row>
    <row r="41" spans="1:5" ht="18" customHeight="1">
      <c r="A41" s="58"/>
      <c r="B41" s="58"/>
      <c r="C41" s="58"/>
      <c r="D41" s="58"/>
      <c r="E41" s="58"/>
    </row>
    <row r="42" spans="1:5" ht="18" customHeight="1">
      <c r="A42" s="58"/>
      <c r="B42" s="58"/>
      <c r="C42" s="58"/>
      <c r="D42" s="58"/>
      <c r="E42" s="58"/>
    </row>
    <row r="43" spans="1:5" ht="18" customHeight="1">
      <c r="A43" s="58"/>
      <c r="B43" s="58"/>
      <c r="C43" s="58"/>
      <c r="D43" s="58"/>
      <c r="E43" s="58"/>
    </row>
    <row r="44" spans="1:5" ht="18" customHeight="1">
      <c r="A44" s="58"/>
      <c r="B44" s="58"/>
      <c r="C44" s="58"/>
      <c r="D44" s="58"/>
      <c r="E44" s="58"/>
    </row>
    <row r="45" spans="1:5" ht="18" customHeight="1">
      <c r="A45" s="58"/>
      <c r="B45" s="58"/>
      <c r="C45" s="58"/>
      <c r="D45" s="58"/>
      <c r="E45" s="58"/>
    </row>
    <row r="46" spans="1:5" ht="18" customHeight="1">
      <c r="A46" s="58"/>
      <c r="B46" s="58"/>
      <c r="C46" s="58"/>
      <c r="D46" s="58"/>
      <c r="E46" s="58"/>
    </row>
    <row r="47" spans="1:5" ht="18" customHeight="1">
      <c r="A47" s="58"/>
      <c r="B47" s="58"/>
      <c r="C47" s="58"/>
      <c r="D47" s="58"/>
      <c r="E47" s="58"/>
    </row>
    <row r="48" spans="1:5" ht="18" customHeight="1">
      <c r="A48" s="58"/>
      <c r="B48" s="58"/>
      <c r="C48" s="58"/>
      <c r="D48" s="58"/>
      <c r="E48" s="58"/>
    </row>
    <row r="49" spans="1:5" ht="18" customHeight="1">
      <c r="A49" s="58"/>
      <c r="B49" s="58"/>
      <c r="C49" s="58"/>
      <c r="D49" s="58"/>
      <c r="E49" s="58"/>
    </row>
    <row r="50" spans="1:5" ht="18" customHeight="1">
      <c r="A50" s="58"/>
      <c r="B50" s="58"/>
      <c r="C50" s="58"/>
      <c r="D50" s="58"/>
      <c r="E50" s="58"/>
    </row>
    <row r="51" spans="1:5" ht="18" customHeight="1">
      <c r="A51" s="58"/>
      <c r="B51" s="58"/>
      <c r="C51" s="58"/>
      <c r="D51" s="58"/>
      <c r="E51" s="58"/>
    </row>
    <row r="52" spans="1:5" ht="18" customHeight="1">
      <c r="A52" s="58"/>
      <c r="B52" s="58"/>
      <c r="C52" s="58"/>
      <c r="D52" s="58"/>
      <c r="E52" s="58"/>
    </row>
    <row r="53" spans="1:5" ht="18" customHeight="1">
      <c r="A53" s="58"/>
      <c r="B53" s="58"/>
      <c r="C53" s="58"/>
      <c r="D53" s="58"/>
      <c r="E53" s="58"/>
    </row>
    <row r="54" spans="1:5" ht="18" customHeight="1">
      <c r="A54" s="58"/>
      <c r="B54" s="58"/>
      <c r="C54" s="58"/>
      <c r="D54" s="58"/>
      <c r="E54" s="58"/>
    </row>
    <row r="55" spans="1:5" ht="18" customHeight="1">
      <c r="A55" s="58"/>
      <c r="B55" s="58"/>
      <c r="C55" s="58"/>
      <c r="D55" s="58"/>
      <c r="E55" s="58"/>
    </row>
    <row r="56" spans="1:5" ht="18" customHeight="1">
      <c r="A56" s="58"/>
      <c r="B56" s="58"/>
      <c r="C56" s="58"/>
      <c r="D56" s="58"/>
      <c r="E56" s="58"/>
    </row>
    <row r="57" spans="1:5" ht="18" customHeight="1">
      <c r="A57" s="58"/>
      <c r="B57" s="58"/>
      <c r="C57" s="58"/>
      <c r="D57" s="58"/>
      <c r="E57" s="58"/>
    </row>
    <row r="58" spans="1:5" ht="18" customHeight="1">
      <c r="A58" s="58"/>
      <c r="B58" s="58"/>
      <c r="C58" s="58"/>
      <c r="D58" s="58"/>
      <c r="E58" s="58"/>
    </row>
    <row r="59" spans="1:5" ht="18" customHeight="1">
      <c r="A59" s="58"/>
      <c r="B59" s="58"/>
      <c r="C59" s="58"/>
      <c r="D59" s="58"/>
      <c r="E59" s="58"/>
    </row>
    <row r="60" spans="1:5" ht="18" customHeight="1">
      <c r="A60" s="58"/>
      <c r="B60" s="58"/>
      <c r="C60" s="58"/>
      <c r="D60" s="58"/>
      <c r="E60" s="58"/>
    </row>
    <row r="61" spans="1:5" ht="18" customHeight="1">
      <c r="A61" s="58"/>
      <c r="B61" s="58"/>
      <c r="C61" s="58"/>
      <c r="D61" s="58"/>
      <c r="E61" s="58"/>
    </row>
    <row r="62" spans="1:5" ht="18" customHeight="1">
      <c r="A62" s="58"/>
      <c r="B62" s="58"/>
      <c r="C62" s="58"/>
      <c r="D62" s="58"/>
      <c r="E62" s="58"/>
    </row>
    <row r="63" spans="1:5" ht="18" customHeight="1">
      <c r="A63" s="58"/>
      <c r="B63" s="58"/>
      <c r="C63" s="58"/>
      <c r="D63" s="58"/>
      <c r="E63" s="58"/>
    </row>
    <row r="64" spans="1:5" ht="18" customHeight="1">
      <c r="A64" s="58"/>
      <c r="B64" s="58"/>
      <c r="C64" s="58"/>
      <c r="D64" s="58"/>
      <c r="E64" s="58"/>
    </row>
    <row r="65" spans="1:5" ht="18" customHeight="1">
      <c r="A65" s="58"/>
      <c r="B65" s="58"/>
      <c r="C65" s="58"/>
      <c r="D65" s="58"/>
      <c r="E65" s="58"/>
    </row>
    <row r="66" spans="1:5" ht="18" customHeight="1">
      <c r="A66" s="58"/>
      <c r="B66" s="58"/>
      <c r="C66" s="58"/>
      <c r="D66" s="58"/>
      <c r="E66" s="58"/>
    </row>
  </sheetData>
  <sheetProtection password="CF7A" sheet="1" objects="1" selectLockedCells="1"/>
  <mergeCells count="3">
    <mergeCell ref="A2:F2"/>
    <mergeCell ref="A4:B4"/>
    <mergeCell ref="C4:F4"/>
  </mergeCells>
  <printOptions horizontalCentered="1" verticalCentered="1"/>
  <pageMargins left="0.75" right="0.75" top="0.67" bottom="0.63" header="0.51" footer="0.3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showZeros="0" view="pageBreakPreview" zoomScaleNormal="75" zoomScaleSheetLayoutView="100" workbookViewId="0" topLeftCell="A1">
      <pane ySplit="6" topLeftCell="BM7" activePane="bottomLeft" state="frozen"/>
      <selection pane="topLeft" activeCell="A1" sqref="A1"/>
      <selection pane="bottomLeft" activeCell="E7" sqref="E7"/>
    </sheetView>
  </sheetViews>
  <sheetFormatPr defaultColWidth="9.00390625" defaultRowHeight="21" customHeight="1"/>
  <cols>
    <col min="1" max="3" width="3.75390625" style="2" customWidth="1"/>
    <col min="4" max="4" width="16.25390625" style="2" customWidth="1"/>
    <col min="5" max="6" width="9.125" style="2" customWidth="1"/>
    <col min="7" max="7" width="7.25390625" style="2" customWidth="1"/>
    <col min="8" max="8" width="9.00390625" style="2" customWidth="1"/>
    <col min="9" max="9" width="9.375" style="2" customWidth="1"/>
    <col min="10" max="10" width="9.125" style="2" customWidth="1"/>
    <col min="11" max="16" width="7.25390625" style="2" customWidth="1"/>
    <col min="17" max="253" width="9.00390625" style="2" customWidth="1"/>
  </cols>
  <sheetData>
    <row r="1" spans="1:4" ht="21" customHeight="1">
      <c r="A1" s="3" t="s">
        <v>58</v>
      </c>
      <c r="B1" s="3"/>
      <c r="C1" s="3"/>
      <c r="D1" s="3"/>
    </row>
    <row r="2" spans="1:16" ht="21" customHeight="1">
      <c r="A2" s="61" t="s">
        <v>59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6" ht="21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30"/>
      <c r="M3" s="30"/>
      <c r="N3" s="30"/>
      <c r="O3" s="19"/>
      <c r="P3" s="30" t="s">
        <v>2</v>
      </c>
    </row>
    <row r="4" spans="1:16" ht="21" customHeight="1">
      <c r="A4" s="62" t="s">
        <v>60</v>
      </c>
      <c r="B4" s="62"/>
      <c r="C4" s="62"/>
      <c r="D4" s="64" t="s">
        <v>61</v>
      </c>
      <c r="E4" s="62" t="s">
        <v>62</v>
      </c>
      <c r="F4" s="62" t="s">
        <v>63</v>
      </c>
      <c r="G4" s="62"/>
      <c r="H4" s="62"/>
      <c r="I4" s="62"/>
      <c r="J4" s="63" t="s">
        <v>64</v>
      </c>
      <c r="K4" s="63"/>
      <c r="L4" s="63"/>
      <c r="M4" s="63"/>
      <c r="N4" s="63"/>
      <c r="O4" s="63"/>
      <c r="P4" s="63"/>
    </row>
    <row r="5" spans="1:16" ht="63" customHeight="1">
      <c r="A5" s="20" t="s">
        <v>65</v>
      </c>
      <c r="B5" s="20" t="s">
        <v>66</v>
      </c>
      <c r="C5" s="20" t="s">
        <v>67</v>
      </c>
      <c r="D5" s="62"/>
      <c r="E5" s="62"/>
      <c r="F5" s="20" t="s">
        <v>68</v>
      </c>
      <c r="G5" s="21" t="s">
        <v>69</v>
      </c>
      <c r="H5" s="21" t="s">
        <v>70</v>
      </c>
      <c r="I5" s="21" t="s">
        <v>71</v>
      </c>
      <c r="J5" s="20" t="s">
        <v>68</v>
      </c>
      <c r="K5" s="21" t="s">
        <v>72</v>
      </c>
      <c r="L5" s="21" t="s">
        <v>73</v>
      </c>
      <c r="M5" s="21" t="s">
        <v>74</v>
      </c>
      <c r="N5" s="21" t="s">
        <v>75</v>
      </c>
      <c r="O5" s="21" t="s">
        <v>76</v>
      </c>
      <c r="P5" s="31" t="s">
        <v>77</v>
      </c>
    </row>
    <row r="6" spans="1:16" ht="16.5" customHeight="1">
      <c r="A6" s="20" t="s">
        <v>78</v>
      </c>
      <c r="B6" s="20" t="s">
        <v>78</v>
      </c>
      <c r="C6" s="20" t="s">
        <v>78</v>
      </c>
      <c r="D6" s="20" t="s">
        <v>78</v>
      </c>
      <c r="E6" s="20">
        <v>1</v>
      </c>
      <c r="F6" s="22">
        <v>2</v>
      </c>
      <c r="G6" s="22">
        <v>3</v>
      </c>
      <c r="H6" s="22">
        <v>4</v>
      </c>
      <c r="I6" s="22">
        <v>5</v>
      </c>
      <c r="J6" s="22">
        <v>6</v>
      </c>
      <c r="K6" s="22">
        <v>7</v>
      </c>
      <c r="L6" s="22">
        <v>8</v>
      </c>
      <c r="M6" s="22">
        <v>9</v>
      </c>
      <c r="N6" s="22">
        <v>10</v>
      </c>
      <c r="O6" s="22">
        <v>11</v>
      </c>
      <c r="P6" s="22">
        <v>12</v>
      </c>
    </row>
    <row r="7" spans="1:16" s="18" customFormat="1" ht="16.5" customHeight="1">
      <c r="A7" s="20"/>
      <c r="B7" s="20"/>
      <c r="C7" s="20"/>
      <c r="D7" s="20" t="s">
        <v>117</v>
      </c>
      <c r="E7" s="23">
        <f>E8+E16</f>
        <v>169.01999999999998</v>
      </c>
      <c r="F7" s="23">
        <f aca="true" t="shared" si="0" ref="F7:P7">F8+F16</f>
        <v>139.01999999999998</v>
      </c>
      <c r="G7" s="23">
        <f t="shared" si="0"/>
        <v>113.57</v>
      </c>
      <c r="H7" s="23">
        <f t="shared" si="0"/>
        <v>15.7</v>
      </c>
      <c r="I7" s="23">
        <f t="shared" si="0"/>
        <v>9.75</v>
      </c>
      <c r="J7" s="23">
        <f t="shared" si="0"/>
        <v>30</v>
      </c>
      <c r="K7" s="23">
        <f t="shared" si="0"/>
        <v>30</v>
      </c>
      <c r="L7" s="23">
        <f t="shared" si="0"/>
        <v>0</v>
      </c>
      <c r="M7" s="23">
        <f t="shared" si="0"/>
        <v>0</v>
      </c>
      <c r="N7" s="23">
        <f t="shared" si="0"/>
        <v>0</v>
      </c>
      <c r="O7" s="23">
        <f t="shared" si="0"/>
        <v>0</v>
      </c>
      <c r="P7" s="23">
        <f t="shared" si="0"/>
        <v>0</v>
      </c>
    </row>
    <row r="8" spans="1:16" s="18" customFormat="1" ht="16.5" customHeight="1">
      <c r="A8" s="24" t="s">
        <v>79</v>
      </c>
      <c r="B8" s="24"/>
      <c r="C8" s="24"/>
      <c r="D8" s="25" t="s">
        <v>80</v>
      </c>
      <c r="E8" s="23">
        <f>E9</f>
        <v>159.26999999999998</v>
      </c>
      <c r="F8" s="23">
        <f aca="true" t="shared" si="1" ref="F8:P8">F9</f>
        <v>129.26999999999998</v>
      </c>
      <c r="G8" s="23">
        <f t="shared" si="1"/>
        <v>113.57</v>
      </c>
      <c r="H8" s="23">
        <f t="shared" si="1"/>
        <v>15.7</v>
      </c>
      <c r="I8" s="23">
        <f t="shared" si="1"/>
        <v>0</v>
      </c>
      <c r="J8" s="23">
        <f t="shared" si="1"/>
        <v>30</v>
      </c>
      <c r="K8" s="23">
        <f t="shared" si="1"/>
        <v>30</v>
      </c>
      <c r="L8" s="23">
        <f t="shared" si="1"/>
        <v>0</v>
      </c>
      <c r="M8" s="23">
        <f t="shared" si="1"/>
        <v>0</v>
      </c>
      <c r="N8" s="23">
        <f t="shared" si="1"/>
        <v>0</v>
      </c>
      <c r="O8" s="23">
        <f t="shared" si="1"/>
        <v>0</v>
      </c>
      <c r="P8" s="23">
        <f t="shared" si="1"/>
        <v>0</v>
      </c>
    </row>
    <row r="9" spans="1:16" s="18" customFormat="1" ht="16.5" customHeight="1">
      <c r="A9" s="24"/>
      <c r="B9" s="24" t="s">
        <v>81</v>
      </c>
      <c r="C9" s="24"/>
      <c r="D9" s="25" t="s">
        <v>82</v>
      </c>
      <c r="E9" s="23">
        <f>SUM(E10:E15)</f>
        <v>159.26999999999998</v>
      </c>
      <c r="F9" s="23">
        <f aca="true" t="shared" si="2" ref="F9:P9">SUM(F10:F15)</f>
        <v>129.26999999999998</v>
      </c>
      <c r="G9" s="23">
        <f t="shared" si="2"/>
        <v>113.57</v>
      </c>
      <c r="H9" s="23">
        <f t="shared" si="2"/>
        <v>15.7</v>
      </c>
      <c r="I9" s="23">
        <f t="shared" si="2"/>
        <v>0</v>
      </c>
      <c r="J9" s="23">
        <f t="shared" si="2"/>
        <v>30</v>
      </c>
      <c r="K9" s="23">
        <f t="shared" si="2"/>
        <v>30</v>
      </c>
      <c r="L9" s="23">
        <f t="shared" si="2"/>
        <v>0</v>
      </c>
      <c r="M9" s="23">
        <f t="shared" si="2"/>
        <v>0</v>
      </c>
      <c r="N9" s="23">
        <f t="shared" si="2"/>
        <v>0</v>
      </c>
      <c r="O9" s="23">
        <f t="shared" si="2"/>
        <v>0</v>
      </c>
      <c r="P9" s="23">
        <f t="shared" si="2"/>
        <v>0</v>
      </c>
    </row>
    <row r="10" spans="1:16" s="18" customFormat="1" ht="16.5" customHeight="1">
      <c r="A10" s="24"/>
      <c r="B10" s="24"/>
      <c r="C10" s="24" t="s">
        <v>83</v>
      </c>
      <c r="D10" s="25" t="s">
        <v>84</v>
      </c>
      <c r="E10" s="23">
        <f aca="true" t="shared" si="3" ref="E10:E15">F10+J10</f>
        <v>159.26999999999998</v>
      </c>
      <c r="F10" s="23">
        <f aca="true" t="shared" si="4" ref="F10:F15">SUM(G10:I10)</f>
        <v>129.26999999999998</v>
      </c>
      <c r="G10" s="26">
        <v>113.57</v>
      </c>
      <c r="H10" s="26">
        <v>15.7</v>
      </c>
      <c r="I10" s="26"/>
      <c r="J10" s="23">
        <f aca="true" t="shared" si="5" ref="J10:J15">SUM(K10:P10)</f>
        <v>30</v>
      </c>
      <c r="K10" s="26">
        <v>30</v>
      </c>
      <c r="L10" s="26"/>
      <c r="M10" s="26"/>
      <c r="N10" s="26"/>
      <c r="O10" s="26"/>
      <c r="P10" s="26"/>
    </row>
    <row r="11" spans="1:16" s="18" customFormat="1" ht="16.5" customHeight="1">
      <c r="A11" s="24"/>
      <c r="B11" s="24"/>
      <c r="C11" s="24" t="s">
        <v>85</v>
      </c>
      <c r="D11" s="25" t="s">
        <v>86</v>
      </c>
      <c r="E11" s="23">
        <f t="shared" si="3"/>
        <v>0</v>
      </c>
      <c r="F11" s="23">
        <f t="shared" si="4"/>
        <v>0</v>
      </c>
      <c r="G11" s="26"/>
      <c r="H11" s="26"/>
      <c r="I11" s="26"/>
      <c r="J11" s="23">
        <f t="shared" si="5"/>
        <v>0</v>
      </c>
      <c r="K11" s="26"/>
      <c r="L11" s="26"/>
      <c r="M11" s="26"/>
      <c r="N11" s="26"/>
      <c r="O11" s="26"/>
      <c r="P11" s="26"/>
    </row>
    <row r="12" spans="1:16" s="18" customFormat="1" ht="16.5" customHeight="1">
      <c r="A12" s="24"/>
      <c r="B12" s="24"/>
      <c r="C12" s="24" t="s">
        <v>87</v>
      </c>
      <c r="D12" s="25" t="s">
        <v>88</v>
      </c>
      <c r="E12" s="23">
        <f t="shared" si="3"/>
        <v>0</v>
      </c>
      <c r="F12" s="23">
        <f t="shared" si="4"/>
        <v>0</v>
      </c>
      <c r="G12" s="26"/>
      <c r="H12" s="26"/>
      <c r="I12" s="26"/>
      <c r="J12" s="23">
        <f t="shared" si="5"/>
        <v>0</v>
      </c>
      <c r="K12" s="26"/>
      <c r="L12" s="26"/>
      <c r="M12" s="26"/>
      <c r="N12" s="26"/>
      <c r="O12" s="26"/>
      <c r="P12" s="26"/>
    </row>
    <row r="13" spans="1:16" s="18" customFormat="1" ht="16.5" customHeight="1">
      <c r="A13" s="24"/>
      <c r="B13" s="24"/>
      <c r="C13" s="24" t="s">
        <v>89</v>
      </c>
      <c r="D13" s="25" t="s">
        <v>90</v>
      </c>
      <c r="E13" s="23">
        <f t="shared" si="3"/>
        <v>0</v>
      </c>
      <c r="F13" s="23">
        <f t="shared" si="4"/>
        <v>0</v>
      </c>
      <c r="G13" s="26"/>
      <c r="H13" s="26"/>
      <c r="I13" s="26"/>
      <c r="J13" s="23">
        <f t="shared" si="5"/>
        <v>0</v>
      </c>
      <c r="K13" s="26"/>
      <c r="L13" s="26"/>
      <c r="M13" s="26"/>
      <c r="N13" s="26"/>
      <c r="O13" s="26"/>
      <c r="P13" s="26"/>
    </row>
    <row r="14" spans="1:16" s="18" customFormat="1" ht="16.5" customHeight="1">
      <c r="A14" s="24"/>
      <c r="B14" s="24"/>
      <c r="C14" s="24" t="s">
        <v>91</v>
      </c>
      <c r="D14" s="25" t="s">
        <v>92</v>
      </c>
      <c r="E14" s="23">
        <f t="shared" si="3"/>
        <v>0</v>
      </c>
      <c r="F14" s="23">
        <f t="shared" si="4"/>
        <v>0</v>
      </c>
      <c r="G14" s="26"/>
      <c r="H14" s="26"/>
      <c r="I14" s="26"/>
      <c r="J14" s="23">
        <f t="shared" si="5"/>
        <v>0</v>
      </c>
      <c r="K14" s="26"/>
      <c r="L14" s="26"/>
      <c r="M14" s="26"/>
      <c r="N14" s="26"/>
      <c r="O14" s="26"/>
      <c r="P14" s="26"/>
    </row>
    <row r="15" spans="1:16" s="18" customFormat="1" ht="16.5" customHeight="1">
      <c r="A15" s="24"/>
      <c r="B15" s="24"/>
      <c r="C15" s="24" t="s">
        <v>93</v>
      </c>
      <c r="D15" s="25" t="s">
        <v>94</v>
      </c>
      <c r="E15" s="23">
        <f t="shared" si="3"/>
        <v>0</v>
      </c>
      <c r="F15" s="23">
        <f t="shared" si="4"/>
        <v>0</v>
      </c>
      <c r="G15" s="26"/>
      <c r="H15" s="26"/>
      <c r="I15" s="26"/>
      <c r="J15" s="23">
        <f t="shared" si="5"/>
        <v>0</v>
      </c>
      <c r="K15" s="26"/>
      <c r="L15" s="26"/>
      <c r="M15" s="26"/>
      <c r="N15" s="26"/>
      <c r="O15" s="26"/>
      <c r="P15" s="26"/>
    </row>
    <row r="16" spans="1:16" s="18" customFormat="1" ht="16.5" customHeight="1">
      <c r="A16" s="24" t="s">
        <v>95</v>
      </c>
      <c r="B16" s="24"/>
      <c r="C16" s="24"/>
      <c r="D16" s="25" t="s">
        <v>96</v>
      </c>
      <c r="E16" s="23">
        <f>E17</f>
        <v>9.75</v>
      </c>
      <c r="F16" s="23">
        <f aca="true" t="shared" si="6" ref="F16:P16">F17</f>
        <v>9.75</v>
      </c>
      <c r="G16" s="23">
        <f t="shared" si="6"/>
        <v>0</v>
      </c>
      <c r="H16" s="23">
        <f t="shared" si="6"/>
        <v>0</v>
      </c>
      <c r="I16" s="23">
        <f t="shared" si="6"/>
        <v>9.75</v>
      </c>
      <c r="J16" s="23">
        <f t="shared" si="6"/>
        <v>0</v>
      </c>
      <c r="K16" s="23">
        <f t="shared" si="6"/>
        <v>0</v>
      </c>
      <c r="L16" s="23">
        <f t="shared" si="6"/>
        <v>0</v>
      </c>
      <c r="M16" s="23">
        <f t="shared" si="6"/>
        <v>0</v>
      </c>
      <c r="N16" s="23">
        <f t="shared" si="6"/>
        <v>0</v>
      </c>
      <c r="O16" s="23">
        <f t="shared" si="6"/>
        <v>0</v>
      </c>
      <c r="P16" s="23">
        <f t="shared" si="6"/>
        <v>0</v>
      </c>
    </row>
    <row r="17" spans="1:16" s="18" customFormat="1" ht="16.5" customHeight="1">
      <c r="A17" s="24"/>
      <c r="B17" s="24" t="s">
        <v>97</v>
      </c>
      <c r="C17" s="24"/>
      <c r="D17" s="25" t="s">
        <v>98</v>
      </c>
      <c r="E17" s="23">
        <f>E18</f>
        <v>9.75</v>
      </c>
      <c r="F17" s="23">
        <f aca="true" t="shared" si="7" ref="F17:P17">F18</f>
        <v>9.75</v>
      </c>
      <c r="G17" s="23">
        <f t="shared" si="7"/>
        <v>0</v>
      </c>
      <c r="H17" s="23">
        <f t="shared" si="7"/>
        <v>0</v>
      </c>
      <c r="I17" s="23">
        <f t="shared" si="7"/>
        <v>9.75</v>
      </c>
      <c r="J17" s="23">
        <f t="shared" si="7"/>
        <v>0</v>
      </c>
      <c r="K17" s="23">
        <f t="shared" si="7"/>
        <v>0</v>
      </c>
      <c r="L17" s="23">
        <f t="shared" si="7"/>
        <v>0</v>
      </c>
      <c r="M17" s="23">
        <f t="shared" si="7"/>
        <v>0</v>
      </c>
      <c r="N17" s="23">
        <f t="shared" si="7"/>
        <v>0</v>
      </c>
      <c r="O17" s="23">
        <f t="shared" si="7"/>
        <v>0</v>
      </c>
      <c r="P17" s="23">
        <f t="shared" si="7"/>
        <v>0</v>
      </c>
    </row>
    <row r="18" spans="1:16" s="18" customFormat="1" ht="16.5" customHeight="1">
      <c r="A18" s="24"/>
      <c r="B18" s="24"/>
      <c r="C18" s="24" t="s">
        <v>83</v>
      </c>
      <c r="D18" s="25" t="s">
        <v>99</v>
      </c>
      <c r="E18" s="23">
        <f aca="true" t="shared" si="8" ref="E18:E23">F18+J18</f>
        <v>9.75</v>
      </c>
      <c r="F18" s="23">
        <f aca="true" t="shared" si="9" ref="F18:F23">SUM(G18:I18)</f>
        <v>9.75</v>
      </c>
      <c r="G18" s="27"/>
      <c r="H18" s="27"/>
      <c r="I18" s="27">
        <v>9.75</v>
      </c>
      <c r="J18" s="32">
        <f aca="true" t="shared" si="10" ref="J18:J23">SUM(K18:P18)</f>
        <v>0</v>
      </c>
      <c r="K18" s="27"/>
      <c r="L18" s="27"/>
      <c r="M18" s="27"/>
      <c r="N18" s="27"/>
      <c r="O18" s="27"/>
      <c r="P18" s="27"/>
    </row>
    <row r="19" spans="1:16" s="18" customFormat="1" ht="16.5" customHeight="1">
      <c r="A19" s="24"/>
      <c r="B19" s="24"/>
      <c r="C19" s="24"/>
      <c r="D19" s="25" t="s">
        <v>100</v>
      </c>
      <c r="E19" s="23">
        <f t="shared" si="8"/>
        <v>0</v>
      </c>
      <c r="F19" s="23">
        <f t="shared" si="9"/>
        <v>0</v>
      </c>
      <c r="G19" s="26"/>
      <c r="H19" s="26"/>
      <c r="I19" s="26"/>
      <c r="J19" s="32">
        <f t="shared" si="10"/>
        <v>0</v>
      </c>
      <c r="K19" s="26"/>
      <c r="L19" s="26"/>
      <c r="M19" s="26"/>
      <c r="N19" s="26"/>
      <c r="O19" s="26"/>
      <c r="P19" s="26"/>
    </row>
    <row r="20" spans="1:16" s="18" customFormat="1" ht="16.5" customHeight="1">
      <c r="A20" s="24"/>
      <c r="B20" s="24"/>
      <c r="C20" s="24"/>
      <c r="D20" s="25"/>
      <c r="E20" s="23">
        <f t="shared" si="8"/>
        <v>0</v>
      </c>
      <c r="F20" s="23">
        <f t="shared" si="9"/>
        <v>0</v>
      </c>
      <c r="G20" s="26"/>
      <c r="H20" s="26"/>
      <c r="I20" s="26"/>
      <c r="J20" s="32">
        <f t="shared" si="10"/>
        <v>0</v>
      </c>
      <c r="K20" s="26"/>
      <c r="L20" s="26"/>
      <c r="M20" s="26"/>
      <c r="N20" s="26"/>
      <c r="O20" s="26"/>
      <c r="P20" s="26"/>
    </row>
    <row r="21" spans="1:16" s="18" customFormat="1" ht="16.5" customHeight="1">
      <c r="A21" s="24"/>
      <c r="B21" s="24"/>
      <c r="C21" s="24"/>
      <c r="D21" s="25"/>
      <c r="E21" s="23">
        <f t="shared" si="8"/>
        <v>0</v>
      </c>
      <c r="F21" s="23">
        <f t="shared" si="9"/>
        <v>0</v>
      </c>
      <c r="G21" s="27"/>
      <c r="H21" s="27"/>
      <c r="I21" s="27"/>
      <c r="J21" s="32">
        <f t="shared" si="10"/>
        <v>0</v>
      </c>
      <c r="K21" s="27"/>
      <c r="L21" s="27"/>
      <c r="M21" s="27"/>
      <c r="N21" s="27"/>
      <c r="O21" s="27"/>
      <c r="P21" s="27"/>
    </row>
    <row r="22" spans="1:16" s="18" customFormat="1" ht="16.5" customHeight="1">
      <c r="A22" s="24"/>
      <c r="B22" s="24"/>
      <c r="C22" s="24"/>
      <c r="D22" s="25"/>
      <c r="E22" s="23">
        <f t="shared" si="8"/>
        <v>0</v>
      </c>
      <c r="F22" s="23">
        <f t="shared" si="9"/>
        <v>0</v>
      </c>
      <c r="G22" s="26"/>
      <c r="H22" s="26"/>
      <c r="I22" s="26"/>
      <c r="J22" s="32">
        <f t="shared" si="10"/>
        <v>0</v>
      </c>
      <c r="K22" s="26"/>
      <c r="L22" s="26"/>
      <c r="M22" s="26"/>
      <c r="N22" s="26"/>
      <c r="O22" s="26"/>
      <c r="P22" s="26"/>
    </row>
    <row r="23" spans="1:16" s="18" customFormat="1" ht="16.5" customHeight="1">
      <c r="A23" s="24"/>
      <c r="B23" s="24"/>
      <c r="C23" s="24"/>
      <c r="D23" s="25"/>
      <c r="E23" s="23">
        <f t="shared" si="8"/>
        <v>0</v>
      </c>
      <c r="F23" s="23">
        <f t="shared" si="9"/>
        <v>0</v>
      </c>
      <c r="G23" s="27"/>
      <c r="H23" s="27"/>
      <c r="I23" s="27"/>
      <c r="J23" s="32">
        <f t="shared" si="10"/>
        <v>0</v>
      </c>
      <c r="K23" s="27"/>
      <c r="L23" s="27"/>
      <c r="M23" s="27"/>
      <c r="N23" s="27"/>
      <c r="O23" s="27"/>
      <c r="P23" s="27"/>
    </row>
    <row r="24" spans="1:16" s="18" customFormat="1" ht="21" customHeight="1">
      <c r="A24" s="28"/>
      <c r="B24" s="28"/>
      <c r="C24" s="28"/>
      <c r="D24" s="2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33"/>
    </row>
  </sheetData>
  <sheetProtection selectLockedCells="1"/>
  <mergeCells count="6">
    <mergeCell ref="A2:P2"/>
    <mergeCell ref="A4:C4"/>
    <mergeCell ref="F4:I4"/>
    <mergeCell ref="J4:P4"/>
    <mergeCell ref="D4:D5"/>
    <mergeCell ref="E4:E5"/>
  </mergeCells>
  <printOptions horizontalCentered="1"/>
  <pageMargins left="0.51" right="0.48" top="0.72" bottom="0.94" header="0.55" footer="0.6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"/>
  <sheetViews>
    <sheetView showZeros="0" view="pageBreakPreview" zoomScaleSheetLayoutView="100" workbookViewId="0" topLeftCell="A1">
      <selection activeCell="E15" sqref="E15"/>
    </sheetView>
  </sheetViews>
  <sheetFormatPr defaultColWidth="9.00390625" defaultRowHeight="29.25" customHeight="1"/>
  <cols>
    <col min="1" max="1" width="14.875" style="5" customWidth="1"/>
    <col min="2" max="14" width="8.375" style="5" customWidth="1"/>
    <col min="15" max="16384" width="9.00390625" style="5" customWidth="1"/>
  </cols>
  <sheetData>
    <row r="1" spans="1:8" ht="29.25" customHeight="1">
      <c r="A1" s="6" t="s">
        <v>101</v>
      </c>
      <c r="F1" s="7"/>
      <c r="G1" s="7"/>
      <c r="H1" s="7"/>
    </row>
    <row r="2" spans="1:15" ht="29.25" customHeight="1">
      <c r="A2" s="65" t="s">
        <v>102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15"/>
    </row>
    <row r="3" ht="29.25" customHeight="1">
      <c r="N3" s="16" t="s">
        <v>103</v>
      </c>
    </row>
    <row r="4" spans="1:14" ht="29.25" customHeight="1">
      <c r="A4" s="68" t="s">
        <v>104</v>
      </c>
      <c r="B4" s="66" t="s">
        <v>105</v>
      </c>
      <c r="C4" s="67"/>
      <c r="D4" s="67"/>
      <c r="E4" s="67"/>
      <c r="F4" s="66" t="s">
        <v>106</v>
      </c>
      <c r="G4" s="66"/>
      <c r="H4" s="66"/>
      <c r="I4" s="67"/>
      <c r="J4" s="67"/>
      <c r="K4" s="67"/>
      <c r="L4" s="67"/>
      <c r="M4" s="67"/>
      <c r="N4" s="67"/>
    </row>
    <row r="5" spans="1:14" s="4" customFormat="1" ht="29.25" customHeight="1">
      <c r="A5" s="68"/>
      <c r="B5" s="68" t="s">
        <v>68</v>
      </c>
      <c r="C5" s="68" t="s">
        <v>107</v>
      </c>
      <c r="D5" s="68"/>
      <c r="E5" s="68"/>
      <c r="F5" s="68" t="s">
        <v>63</v>
      </c>
      <c r="G5" s="68"/>
      <c r="H5" s="68"/>
      <c r="I5" s="68" t="s">
        <v>64</v>
      </c>
      <c r="J5" s="68"/>
      <c r="K5" s="68"/>
      <c r="L5" s="68"/>
      <c r="M5" s="68"/>
      <c r="N5" s="68"/>
    </row>
    <row r="6" spans="1:14" s="4" customFormat="1" ht="29.25" customHeight="1">
      <c r="A6" s="68"/>
      <c r="B6" s="68"/>
      <c r="C6" s="68" t="s">
        <v>108</v>
      </c>
      <c r="D6" s="68" t="s">
        <v>109</v>
      </c>
      <c r="E6" s="68" t="s">
        <v>110</v>
      </c>
      <c r="F6" s="69" t="s">
        <v>111</v>
      </c>
      <c r="G6" s="69"/>
      <c r="H6" s="69"/>
      <c r="I6" s="68" t="s">
        <v>112</v>
      </c>
      <c r="J6" s="68"/>
      <c r="K6" s="68"/>
      <c r="L6" s="68"/>
      <c r="M6" s="68" t="s">
        <v>113</v>
      </c>
      <c r="N6" s="68"/>
    </row>
    <row r="7" spans="1:14" s="4" customFormat="1" ht="46.5" customHeight="1">
      <c r="A7" s="68"/>
      <c r="B7" s="68"/>
      <c r="C7" s="68"/>
      <c r="D7" s="68"/>
      <c r="E7" s="68"/>
      <c r="F7" s="8" t="s">
        <v>108</v>
      </c>
      <c r="G7" s="8" t="s">
        <v>109</v>
      </c>
      <c r="H7" s="8" t="s">
        <v>114</v>
      </c>
      <c r="I7" s="8" t="s">
        <v>108</v>
      </c>
      <c r="J7" s="8" t="s">
        <v>110</v>
      </c>
      <c r="K7" s="8" t="s">
        <v>109</v>
      </c>
      <c r="L7" s="8" t="s">
        <v>114</v>
      </c>
      <c r="M7" s="8" t="s">
        <v>115</v>
      </c>
      <c r="N7" s="8" t="s">
        <v>116</v>
      </c>
    </row>
    <row r="8" spans="1:14" ht="29.25" customHeight="1">
      <c r="A8" s="10"/>
      <c r="B8" s="11">
        <f>SUM(C8:E8)</f>
        <v>8</v>
      </c>
      <c r="C8" s="12">
        <f>F8+I8</f>
        <v>6</v>
      </c>
      <c r="D8" s="12">
        <f>G8+K8</f>
        <v>2</v>
      </c>
      <c r="E8" s="13">
        <f>J8</f>
        <v>0</v>
      </c>
      <c r="F8" s="14">
        <v>0.8</v>
      </c>
      <c r="G8" s="14">
        <v>2</v>
      </c>
      <c r="H8" s="14"/>
      <c r="I8" s="14">
        <v>5.2</v>
      </c>
      <c r="J8" s="17"/>
      <c r="K8" s="14"/>
      <c r="L8" s="14"/>
      <c r="M8" s="14"/>
      <c r="N8" s="14"/>
    </row>
    <row r="9" spans="1:14" ht="29.25" customHeight="1">
      <c r="A9" s="8"/>
      <c r="B9" s="11">
        <f>SUM(C9:E9)</f>
        <v>0</v>
      </c>
      <c r="C9" s="12">
        <f>F9+I9</f>
        <v>0</v>
      </c>
      <c r="D9" s="12">
        <f>G9+K9</f>
        <v>0</v>
      </c>
      <c r="E9" s="13">
        <f>J9</f>
        <v>0</v>
      </c>
      <c r="F9" s="14"/>
      <c r="G9" s="14"/>
      <c r="H9" s="14"/>
      <c r="I9" s="14"/>
      <c r="J9" s="14"/>
      <c r="K9" s="14"/>
      <c r="L9" s="14"/>
      <c r="M9" s="14"/>
      <c r="N9" s="14"/>
    </row>
    <row r="10" spans="1:14" ht="29.25" customHeight="1">
      <c r="A10" s="10"/>
      <c r="B10" s="11">
        <f>SUM(C10:E10)</f>
        <v>0</v>
      </c>
      <c r="C10" s="12">
        <f>F10+I10</f>
        <v>0</v>
      </c>
      <c r="D10" s="12">
        <f>G10+K10</f>
        <v>0</v>
      </c>
      <c r="E10" s="13">
        <f>J10</f>
        <v>0</v>
      </c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29.25" customHeight="1">
      <c r="A11" s="9" t="s">
        <v>68</v>
      </c>
      <c r="B11" s="11">
        <f aca="true" t="shared" si="0" ref="B11:N11">SUM(B8:B10)</f>
        <v>8</v>
      </c>
      <c r="C11" s="11">
        <f t="shared" si="0"/>
        <v>6</v>
      </c>
      <c r="D11" s="11">
        <f t="shared" si="0"/>
        <v>2</v>
      </c>
      <c r="E11" s="11">
        <f t="shared" si="0"/>
        <v>0</v>
      </c>
      <c r="F11" s="11">
        <f t="shared" si="0"/>
        <v>0.8</v>
      </c>
      <c r="G11" s="11">
        <f t="shared" si="0"/>
        <v>2</v>
      </c>
      <c r="H11" s="11">
        <f t="shared" si="0"/>
        <v>0</v>
      </c>
      <c r="I11" s="11">
        <f t="shared" si="0"/>
        <v>5.2</v>
      </c>
      <c r="J11" s="11">
        <f t="shared" si="0"/>
        <v>0</v>
      </c>
      <c r="K11" s="11">
        <f t="shared" si="0"/>
        <v>0</v>
      </c>
      <c r="L11" s="11">
        <f t="shared" si="0"/>
        <v>0</v>
      </c>
      <c r="M11" s="11">
        <f t="shared" si="0"/>
        <v>0</v>
      </c>
      <c r="N11" s="11">
        <f t="shared" si="0"/>
        <v>0</v>
      </c>
    </row>
  </sheetData>
  <sheetProtection/>
  <mergeCells count="14">
    <mergeCell ref="F6:H6"/>
    <mergeCell ref="I6:L6"/>
    <mergeCell ref="M6:N6"/>
    <mergeCell ref="A4:A7"/>
    <mergeCell ref="B5:B7"/>
    <mergeCell ref="C6:C7"/>
    <mergeCell ref="D6:D7"/>
    <mergeCell ref="E6:E7"/>
    <mergeCell ref="A2:N2"/>
    <mergeCell ref="B4:E4"/>
    <mergeCell ref="F4:N4"/>
    <mergeCell ref="C5:E5"/>
    <mergeCell ref="F5:H5"/>
    <mergeCell ref="I5:N5"/>
  </mergeCells>
  <printOptions horizontalCentered="1"/>
  <pageMargins left="0.4" right="0.44" top="0.98" bottom="0.98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朱白冰</dc:creator>
  <cp:keywords/>
  <dc:description/>
  <cp:lastModifiedBy>微软用户</cp:lastModifiedBy>
  <cp:lastPrinted>2016-02-01T06:48:47Z</cp:lastPrinted>
  <dcterms:created xsi:type="dcterms:W3CDTF">2002-10-19T12:49:01Z</dcterms:created>
  <dcterms:modified xsi:type="dcterms:W3CDTF">2016-04-12T02:23:22Z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2052-10.1.0.5345</vt:lpwstr>
  </property>
</Properties>
</file>